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Duetsche Bank Performance Report\"/>
    </mc:Choice>
  </mc:AlternateContent>
  <xr:revisionPtr revIDLastSave="0" documentId="13_ncr:1_{B115F5B9-2046-439D-AAA3-DAA4EF7EA549}" xr6:coauthVersionLast="47" xr6:coauthVersionMax="47" xr10:uidLastSave="{00000000-0000-0000-0000-000000000000}"/>
  <bookViews>
    <workbookView xWindow="-108" yWindow="-108" windowWidth="23256" windowHeight="13176" xr2:uid="{C41295D8-5A75-412F-BCC4-FFBA0E46612A}"/>
  </bookViews>
  <sheets>
    <sheet name="Expense &amp; DividendPayouts" sheetId="15" r:id="rId1"/>
    <sheet name="Relationship" sheetId="14" r:id="rId2"/>
    <sheet name="ProfitAnalysis" sheetId="13" r:id="rId3"/>
    <sheet name="Overview" sheetId="5" r:id="rId4"/>
    <sheet name="RevenueVsNetIncome" sheetId="12" r:id="rId5"/>
    <sheet name="Correlation" sheetId="17" r:id="rId6"/>
    <sheet name="deutsche_bank_financial_perform" sheetId="2" r:id="rId7"/>
  </sheets>
  <definedNames>
    <definedName name="_xlchart.v1.0" hidden="1">Relationship!$F$104:$F$127</definedName>
    <definedName name="_xlchart.v1.1" hidden="1">Relationship!$G$104:$G$127</definedName>
    <definedName name="_xlcn.WorksheetConnection_Book1deutsche_bank_financial_performance_cleaned" hidden="1">deutsche_bank_financial_performance_cleaned[]</definedName>
    <definedName name="ExternalData_1" localSheetId="6" hidden="1">deutsche_bank_financial_perform!$A$1:$W$801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12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utsche_bank_financial_performance_cleaned" name="deutsche_bank_financial_performance_cleaned" connection="WorksheetConnection_Book1!deutsche_bank_financial_performance_cleaned"/>
        </x15:modelTables>
        <x15:extLst>
          <ext xmlns:x16="http://schemas.microsoft.com/office/spreadsheetml/2014/11/main" uri="{9835A34E-60A6-4A7C-AAB8-D5F71C897F49}">
            <x16:modelTimeGroupings>
              <x16:modelTimeGrouping tableName="deutsche_bank_financial_performance_cleaned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D19" i="5"/>
  <c r="D20" i="5"/>
  <c r="D21" i="5"/>
  <c r="D22" i="5"/>
  <c r="D23" i="5"/>
  <c r="D13" i="5"/>
  <c r="D14" i="5"/>
  <c r="D15" i="5"/>
  <c r="H2" i="2"/>
  <c r="T2" i="2" s="1"/>
  <c r="H3" i="2"/>
  <c r="T3" i="2" s="1"/>
  <c r="H4" i="2"/>
  <c r="T4" i="2" s="1"/>
  <c r="H5" i="2"/>
  <c r="T5" i="2" s="1"/>
  <c r="H6" i="2"/>
  <c r="H7" i="2"/>
  <c r="H8" i="2"/>
  <c r="H9" i="2"/>
  <c r="H10" i="2"/>
  <c r="H11" i="2"/>
  <c r="H12" i="2"/>
  <c r="H13" i="2"/>
  <c r="T13" i="2" s="1"/>
  <c r="H14" i="2"/>
  <c r="T14" i="2" s="1"/>
  <c r="H15" i="2"/>
  <c r="T15" i="2" s="1"/>
  <c r="H16" i="2"/>
  <c r="T16" i="2" s="1"/>
  <c r="H17" i="2"/>
  <c r="H18" i="2"/>
  <c r="H19" i="2"/>
  <c r="H20" i="2"/>
  <c r="H21" i="2"/>
  <c r="H22" i="2"/>
  <c r="H23" i="2"/>
  <c r="H24" i="2"/>
  <c r="H25" i="2"/>
  <c r="T25" i="2" s="1"/>
  <c r="H26" i="2"/>
  <c r="T26" i="2" s="1"/>
  <c r="H27" i="2"/>
  <c r="T27" i="2" s="1"/>
  <c r="H28" i="2"/>
  <c r="T28" i="2" s="1"/>
  <c r="H29" i="2"/>
  <c r="H30" i="2"/>
  <c r="H31" i="2"/>
  <c r="H32" i="2"/>
  <c r="H33" i="2"/>
  <c r="H34" i="2"/>
  <c r="H35" i="2"/>
  <c r="T35" i="2" s="1"/>
  <c r="H36" i="2"/>
  <c r="T36" i="2" s="1"/>
  <c r="H37" i="2"/>
  <c r="H38" i="2"/>
  <c r="T38" i="2" s="1"/>
  <c r="H39" i="2"/>
  <c r="T39" i="2" s="1"/>
  <c r="H40" i="2"/>
  <c r="T40" i="2" s="1"/>
  <c r="H41" i="2"/>
  <c r="H42" i="2"/>
  <c r="H43" i="2"/>
  <c r="H44" i="2"/>
  <c r="H45" i="2"/>
  <c r="H46" i="2"/>
  <c r="H47" i="2"/>
  <c r="T47" i="2" s="1"/>
  <c r="H48" i="2"/>
  <c r="T48" i="2" s="1"/>
  <c r="H49" i="2"/>
  <c r="T49" i="2" s="1"/>
  <c r="H50" i="2"/>
  <c r="T50" i="2" s="1"/>
  <c r="H51" i="2"/>
  <c r="T51" i="2" s="1"/>
  <c r="H52" i="2"/>
  <c r="T52" i="2" s="1"/>
  <c r="H53" i="2"/>
  <c r="H54" i="2"/>
  <c r="H55" i="2"/>
  <c r="H56" i="2"/>
  <c r="H57" i="2"/>
  <c r="H58" i="2"/>
  <c r="H59" i="2"/>
  <c r="H60" i="2"/>
  <c r="H61" i="2"/>
  <c r="H62" i="2"/>
  <c r="H63" i="2"/>
  <c r="T63" i="2" s="1"/>
  <c r="H64" i="2"/>
  <c r="T64" i="2" s="1"/>
  <c r="H65" i="2"/>
  <c r="H66" i="2"/>
  <c r="H67" i="2"/>
  <c r="H68" i="2"/>
  <c r="H69" i="2"/>
  <c r="H70" i="2"/>
  <c r="H71" i="2"/>
  <c r="H72" i="2"/>
  <c r="H73" i="2"/>
  <c r="H74" i="2"/>
  <c r="H75" i="2"/>
  <c r="H76" i="2"/>
  <c r="T76" i="2" s="1"/>
  <c r="H77" i="2"/>
  <c r="H78" i="2"/>
  <c r="H79" i="2"/>
  <c r="H80" i="2"/>
  <c r="H81" i="2"/>
  <c r="H82" i="2"/>
  <c r="H83" i="2"/>
  <c r="T83" i="2" s="1"/>
  <c r="H84" i="2"/>
  <c r="T84" i="2" s="1"/>
  <c r="H85" i="2"/>
  <c r="T85" i="2" s="1"/>
  <c r="H86" i="2"/>
  <c r="T86" i="2" s="1"/>
  <c r="H87" i="2"/>
  <c r="T87" i="2" s="1"/>
  <c r="H88" i="2"/>
  <c r="T88" i="2" s="1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T107" i="2" s="1"/>
  <c r="H108" i="2"/>
  <c r="T108" i="2" s="1"/>
  <c r="H109" i="2"/>
  <c r="T109" i="2" s="1"/>
  <c r="H110" i="2"/>
  <c r="T110" i="2" s="1"/>
  <c r="H111" i="2"/>
  <c r="T111" i="2" s="1"/>
  <c r="H112" i="2"/>
  <c r="T112" i="2" s="1"/>
  <c r="H113" i="2"/>
  <c r="T113" i="2" s="1"/>
  <c r="H114" i="2"/>
  <c r="H115" i="2"/>
  <c r="H116" i="2"/>
  <c r="H117" i="2"/>
  <c r="H118" i="2"/>
  <c r="H119" i="2"/>
  <c r="H120" i="2"/>
  <c r="H121" i="2"/>
  <c r="T121" i="2" s="1"/>
  <c r="H122" i="2"/>
  <c r="T122" i="2" s="1"/>
  <c r="H123" i="2"/>
  <c r="T123" i="2" s="1"/>
  <c r="H124" i="2"/>
  <c r="T124" i="2" s="1"/>
  <c r="H125" i="2"/>
  <c r="T125" i="2" s="1"/>
  <c r="H126" i="2"/>
  <c r="H127" i="2"/>
  <c r="H128" i="2"/>
  <c r="H129" i="2"/>
  <c r="H130" i="2"/>
  <c r="H131" i="2"/>
  <c r="H132" i="2"/>
  <c r="T132" i="2" s="1"/>
  <c r="H133" i="2"/>
  <c r="T133" i="2" s="1"/>
  <c r="H134" i="2"/>
  <c r="T134" i="2" s="1"/>
  <c r="H135" i="2"/>
  <c r="T135" i="2" s="1"/>
  <c r="H136" i="2"/>
  <c r="T136" i="2" s="1"/>
  <c r="H137" i="2"/>
  <c r="T137" i="2" s="1"/>
  <c r="H138" i="2"/>
  <c r="H139" i="2"/>
  <c r="H140" i="2"/>
  <c r="H141" i="2"/>
  <c r="H142" i="2"/>
  <c r="H143" i="2"/>
  <c r="T143" i="2" s="1"/>
  <c r="H144" i="2"/>
  <c r="T144" i="2" s="1"/>
  <c r="H145" i="2"/>
  <c r="T145" i="2" s="1"/>
  <c r="H146" i="2"/>
  <c r="T146" i="2" s="1"/>
  <c r="H147" i="2"/>
  <c r="T147" i="2" s="1"/>
  <c r="H148" i="2"/>
  <c r="T148" i="2" s="1"/>
  <c r="H149" i="2"/>
  <c r="T149" i="2" s="1"/>
  <c r="H150" i="2"/>
  <c r="H151" i="2"/>
  <c r="H152" i="2"/>
  <c r="H153" i="2"/>
  <c r="H154" i="2"/>
  <c r="H155" i="2"/>
  <c r="H156" i="2"/>
  <c r="H157" i="2"/>
  <c r="T157" i="2" s="1"/>
  <c r="H158" i="2"/>
  <c r="T158" i="2" s="1"/>
  <c r="H159" i="2"/>
  <c r="T159" i="2" s="1"/>
  <c r="H160" i="2"/>
  <c r="T160" i="2" s="1"/>
  <c r="H161" i="2"/>
  <c r="H162" i="2"/>
  <c r="H163" i="2"/>
  <c r="H164" i="2"/>
  <c r="H165" i="2"/>
  <c r="H166" i="2"/>
  <c r="H167" i="2"/>
  <c r="T167" i="2" s="1"/>
  <c r="H168" i="2"/>
  <c r="T168" i="2" s="1"/>
  <c r="H169" i="2"/>
  <c r="T169" i="2" s="1"/>
  <c r="H170" i="2"/>
  <c r="T170" i="2" s="1"/>
  <c r="H171" i="2"/>
  <c r="T171" i="2" s="1"/>
  <c r="H172" i="2"/>
  <c r="T172" i="2" s="1"/>
  <c r="H173" i="2"/>
  <c r="H174" i="2"/>
  <c r="H175" i="2"/>
  <c r="H176" i="2"/>
  <c r="H177" i="2"/>
  <c r="H178" i="2"/>
  <c r="H179" i="2"/>
  <c r="T179" i="2" s="1"/>
  <c r="H180" i="2"/>
  <c r="T180" i="2" s="1"/>
  <c r="H181" i="2"/>
  <c r="T181" i="2" s="1"/>
  <c r="H182" i="2"/>
  <c r="T182" i="2" s="1"/>
  <c r="H183" i="2"/>
  <c r="T183" i="2" s="1"/>
  <c r="H184" i="2"/>
  <c r="T184" i="2" s="1"/>
  <c r="H185" i="2"/>
  <c r="H186" i="2"/>
  <c r="H187" i="2"/>
  <c r="H188" i="2"/>
  <c r="H189" i="2"/>
  <c r="H190" i="2"/>
  <c r="H191" i="2"/>
  <c r="H192" i="2"/>
  <c r="H193" i="2"/>
  <c r="H194" i="2"/>
  <c r="T194" i="2" s="1"/>
  <c r="H195" i="2"/>
  <c r="T195" i="2" s="1"/>
  <c r="H196" i="2"/>
  <c r="T196" i="2" s="1"/>
  <c r="H197" i="2"/>
  <c r="H198" i="2"/>
  <c r="H199" i="2"/>
  <c r="H200" i="2"/>
  <c r="H201" i="2"/>
  <c r="H202" i="2"/>
  <c r="H203" i="2"/>
  <c r="H204" i="2"/>
  <c r="H205" i="2"/>
  <c r="H206" i="2"/>
  <c r="H207" i="2"/>
  <c r="T207" i="2" s="1"/>
  <c r="H208" i="2"/>
  <c r="T208" i="2" s="1"/>
  <c r="H209" i="2"/>
  <c r="H210" i="2"/>
  <c r="H211" i="2"/>
  <c r="H212" i="2"/>
  <c r="H213" i="2"/>
  <c r="H214" i="2"/>
  <c r="H215" i="2"/>
  <c r="T215" i="2" s="1"/>
  <c r="H216" i="2"/>
  <c r="T216" i="2" s="1"/>
  <c r="H217" i="2"/>
  <c r="H218" i="2"/>
  <c r="H219" i="2"/>
  <c r="H220" i="2"/>
  <c r="T220" i="2" s="1"/>
  <c r="H221" i="2"/>
  <c r="H222" i="2"/>
  <c r="H223" i="2"/>
  <c r="H224" i="2"/>
  <c r="H225" i="2"/>
  <c r="H226" i="2"/>
  <c r="H227" i="2"/>
  <c r="H228" i="2"/>
  <c r="H229" i="2"/>
  <c r="H230" i="2"/>
  <c r="T230" i="2" s="1"/>
  <c r="H231" i="2"/>
  <c r="T231" i="2" s="1"/>
  <c r="H232" i="2"/>
  <c r="T232" i="2" s="1"/>
  <c r="H233" i="2"/>
  <c r="H234" i="2"/>
  <c r="H235" i="2"/>
  <c r="H236" i="2"/>
  <c r="H237" i="2"/>
  <c r="H238" i="2"/>
  <c r="H239" i="2"/>
  <c r="H240" i="2"/>
  <c r="T240" i="2" s="1"/>
  <c r="H241" i="2"/>
  <c r="T241" i="2" s="1"/>
  <c r="H242" i="2"/>
  <c r="H243" i="2"/>
  <c r="H244" i="2"/>
  <c r="H245" i="2"/>
  <c r="H246" i="2"/>
  <c r="H247" i="2"/>
  <c r="H248" i="2"/>
  <c r="H249" i="2"/>
  <c r="H250" i="2"/>
  <c r="H251" i="2"/>
  <c r="H252" i="2"/>
  <c r="H253" i="2"/>
  <c r="T253" i="2" s="1"/>
  <c r="H254" i="2"/>
  <c r="T254" i="2" s="1"/>
  <c r="H255" i="2"/>
  <c r="T255" i="2" s="1"/>
  <c r="H256" i="2"/>
  <c r="T256" i="2" s="1"/>
  <c r="H257" i="2"/>
  <c r="T257" i="2" s="1"/>
  <c r="H258" i="2"/>
  <c r="H259" i="2"/>
  <c r="H260" i="2"/>
  <c r="H261" i="2"/>
  <c r="H262" i="2"/>
  <c r="H263" i="2"/>
  <c r="H264" i="2"/>
  <c r="H265" i="2"/>
  <c r="T265" i="2" s="1"/>
  <c r="H266" i="2"/>
  <c r="T266" i="2" s="1"/>
  <c r="H267" i="2"/>
  <c r="T267" i="2" s="1"/>
  <c r="H268" i="2"/>
  <c r="T268" i="2" s="1"/>
  <c r="H269" i="2"/>
  <c r="T269" i="2" s="1"/>
  <c r="H270" i="2"/>
  <c r="H271" i="2"/>
  <c r="H272" i="2"/>
  <c r="H273" i="2"/>
  <c r="H274" i="2"/>
  <c r="H275" i="2"/>
  <c r="T275" i="2" s="1"/>
  <c r="H276" i="2"/>
  <c r="T276" i="2" s="1"/>
  <c r="H277" i="2"/>
  <c r="T277" i="2" s="1"/>
  <c r="H278" i="2"/>
  <c r="T278" i="2" s="1"/>
  <c r="H279" i="2"/>
  <c r="T279" i="2" s="1"/>
  <c r="H280" i="2"/>
  <c r="T280" i="2" s="1"/>
  <c r="H281" i="2"/>
  <c r="T281" i="2" s="1"/>
  <c r="H282" i="2"/>
  <c r="H283" i="2"/>
  <c r="H284" i="2"/>
  <c r="H285" i="2"/>
  <c r="H286" i="2"/>
  <c r="H287" i="2"/>
  <c r="H288" i="2"/>
  <c r="H289" i="2"/>
  <c r="T289" i="2" s="1"/>
  <c r="H290" i="2"/>
  <c r="T290" i="2" s="1"/>
  <c r="H291" i="2"/>
  <c r="T291" i="2" s="1"/>
  <c r="H292" i="2"/>
  <c r="T292" i="2" s="1"/>
  <c r="H293" i="2"/>
  <c r="T293" i="2" s="1"/>
  <c r="H294" i="2"/>
  <c r="H295" i="2"/>
  <c r="H296" i="2"/>
  <c r="H297" i="2"/>
  <c r="H298" i="2"/>
  <c r="H299" i="2"/>
  <c r="T299" i="2" s="1"/>
  <c r="H300" i="2"/>
  <c r="T300" i="2" s="1"/>
  <c r="H301" i="2"/>
  <c r="T301" i="2" s="1"/>
  <c r="H302" i="2"/>
  <c r="T302" i="2" s="1"/>
  <c r="H303" i="2"/>
  <c r="T303" i="2" s="1"/>
  <c r="H304" i="2"/>
  <c r="T304" i="2" s="1"/>
  <c r="H305" i="2"/>
  <c r="H306" i="2"/>
  <c r="H307" i="2"/>
  <c r="H308" i="2"/>
  <c r="H309" i="2"/>
  <c r="H310" i="2"/>
  <c r="H311" i="2"/>
  <c r="T311" i="2" s="1"/>
  <c r="H312" i="2"/>
  <c r="T312" i="2" s="1"/>
  <c r="H313" i="2"/>
  <c r="T313" i="2" s="1"/>
  <c r="H314" i="2"/>
  <c r="T314" i="2" s="1"/>
  <c r="H315" i="2"/>
  <c r="T315" i="2" s="1"/>
  <c r="H316" i="2"/>
  <c r="T316" i="2" s="1"/>
  <c r="H317" i="2"/>
  <c r="H318" i="2"/>
  <c r="H319" i="2"/>
  <c r="H320" i="2"/>
  <c r="H321" i="2"/>
  <c r="H322" i="2"/>
  <c r="H323" i="2"/>
  <c r="T323" i="2" s="1"/>
  <c r="H324" i="2"/>
  <c r="T324" i="2" s="1"/>
  <c r="H325" i="2"/>
  <c r="T325" i="2" s="1"/>
  <c r="H326" i="2"/>
  <c r="T326" i="2" s="1"/>
  <c r="H327" i="2"/>
  <c r="T327" i="2" s="1"/>
  <c r="H328" i="2"/>
  <c r="T328" i="2" s="1"/>
  <c r="H329" i="2"/>
  <c r="H330" i="2"/>
  <c r="H331" i="2"/>
  <c r="H332" i="2"/>
  <c r="H333" i="2"/>
  <c r="H334" i="2"/>
  <c r="H335" i="2"/>
  <c r="H336" i="2"/>
  <c r="H337" i="2"/>
  <c r="H338" i="2"/>
  <c r="T338" i="2" s="1"/>
  <c r="H339" i="2"/>
  <c r="T339" i="2" s="1"/>
  <c r="H340" i="2"/>
  <c r="T340" i="2" s="1"/>
  <c r="H341" i="2"/>
  <c r="H342" i="2"/>
  <c r="H343" i="2"/>
  <c r="H344" i="2"/>
  <c r="H345" i="2"/>
  <c r="H346" i="2"/>
  <c r="H347" i="2"/>
  <c r="H348" i="2"/>
  <c r="H349" i="2"/>
  <c r="H350" i="2"/>
  <c r="H351" i="2"/>
  <c r="T351" i="2" s="1"/>
  <c r="H352" i="2"/>
  <c r="T352" i="2" s="1"/>
  <c r="H353" i="2"/>
  <c r="H354" i="2"/>
  <c r="H355" i="2"/>
  <c r="H356" i="2"/>
  <c r="H357" i="2"/>
  <c r="H358" i="2"/>
  <c r="H359" i="2"/>
  <c r="T359" i="2" s="1"/>
  <c r="H360" i="2"/>
  <c r="T360" i="2" s="1"/>
  <c r="H361" i="2"/>
  <c r="T361" i="2" s="1"/>
  <c r="H362" i="2"/>
  <c r="T362" i="2" s="1"/>
  <c r="H363" i="2"/>
  <c r="T363" i="2" s="1"/>
  <c r="H364" i="2"/>
  <c r="T364" i="2" s="1"/>
  <c r="H365" i="2"/>
  <c r="H366" i="2"/>
  <c r="H367" i="2"/>
  <c r="H368" i="2"/>
  <c r="H369" i="2"/>
  <c r="H370" i="2"/>
  <c r="H371" i="2"/>
  <c r="H372" i="2"/>
  <c r="H373" i="2"/>
  <c r="H374" i="2"/>
  <c r="T374" i="2" s="1"/>
  <c r="H375" i="2"/>
  <c r="T375" i="2" s="1"/>
  <c r="H376" i="2"/>
  <c r="H377" i="2"/>
  <c r="T377" i="2" s="1"/>
  <c r="H378" i="2"/>
  <c r="H379" i="2"/>
  <c r="H380" i="2"/>
  <c r="H381" i="2"/>
  <c r="H382" i="2"/>
  <c r="H383" i="2"/>
  <c r="T383" i="2" s="1"/>
  <c r="H384" i="2"/>
  <c r="T384" i="2" s="1"/>
  <c r="H385" i="2"/>
  <c r="T385" i="2" s="1"/>
  <c r="H386" i="2"/>
  <c r="T386" i="2" s="1"/>
  <c r="H387" i="2"/>
  <c r="T387" i="2" s="1"/>
  <c r="H388" i="2"/>
  <c r="T388" i="2" s="1"/>
  <c r="H389" i="2"/>
  <c r="T389" i="2" s="1"/>
  <c r="H390" i="2"/>
  <c r="H391" i="2"/>
  <c r="H392" i="2"/>
  <c r="H393" i="2"/>
  <c r="H394" i="2"/>
  <c r="H395" i="2"/>
  <c r="H396" i="2"/>
  <c r="H397" i="2"/>
  <c r="T397" i="2" s="1"/>
  <c r="H398" i="2"/>
  <c r="T398" i="2" s="1"/>
  <c r="H399" i="2"/>
  <c r="T399" i="2" s="1"/>
  <c r="H400" i="2"/>
  <c r="T400" i="2" s="1"/>
  <c r="H401" i="2"/>
  <c r="T401" i="2" s="1"/>
  <c r="H402" i="2"/>
  <c r="H403" i="2"/>
  <c r="H404" i="2"/>
  <c r="H405" i="2"/>
  <c r="H406" i="2"/>
  <c r="H407" i="2"/>
  <c r="H408" i="2"/>
  <c r="T408" i="2" s="1"/>
  <c r="H409" i="2"/>
  <c r="T409" i="2" s="1"/>
  <c r="H410" i="2"/>
  <c r="T410" i="2" s="1"/>
  <c r="H411" i="2"/>
  <c r="T411" i="2" s="1"/>
  <c r="H412" i="2"/>
  <c r="T412" i="2" s="1"/>
  <c r="H413" i="2"/>
  <c r="T413" i="2" s="1"/>
  <c r="H414" i="2"/>
  <c r="H415" i="2"/>
  <c r="H416" i="2"/>
  <c r="H417" i="2"/>
  <c r="H418" i="2"/>
  <c r="H419" i="2"/>
  <c r="T419" i="2" s="1"/>
  <c r="H420" i="2"/>
  <c r="T420" i="2" s="1"/>
  <c r="H421" i="2"/>
  <c r="T421" i="2" s="1"/>
  <c r="H422" i="2"/>
  <c r="T422" i="2" s="1"/>
  <c r="H423" i="2"/>
  <c r="T423" i="2" s="1"/>
  <c r="H424" i="2"/>
  <c r="T424" i="2" s="1"/>
  <c r="H425" i="2"/>
  <c r="T425" i="2" s="1"/>
  <c r="H426" i="2"/>
  <c r="H427" i="2"/>
  <c r="H428" i="2"/>
  <c r="H429" i="2"/>
  <c r="H430" i="2"/>
  <c r="H431" i="2"/>
  <c r="H432" i="2"/>
  <c r="H433" i="2"/>
  <c r="T433" i="2" s="1"/>
  <c r="H434" i="2"/>
  <c r="T434" i="2" s="1"/>
  <c r="H435" i="2"/>
  <c r="T435" i="2" s="1"/>
  <c r="H436" i="2"/>
  <c r="T436" i="2" s="1"/>
  <c r="H437" i="2"/>
  <c r="T437" i="2" s="1"/>
  <c r="H438" i="2"/>
  <c r="H439" i="2"/>
  <c r="H440" i="2"/>
  <c r="H441" i="2"/>
  <c r="H442" i="2"/>
  <c r="H443" i="2"/>
  <c r="T443" i="2" s="1"/>
  <c r="H444" i="2"/>
  <c r="T444" i="2" s="1"/>
  <c r="H445" i="2"/>
  <c r="T445" i="2" s="1"/>
  <c r="H446" i="2"/>
  <c r="T446" i="2" s="1"/>
  <c r="H447" i="2"/>
  <c r="T447" i="2" s="1"/>
  <c r="H448" i="2"/>
  <c r="T448" i="2" s="1"/>
  <c r="H449" i="2"/>
  <c r="H450" i="2"/>
  <c r="H451" i="2"/>
  <c r="H452" i="2"/>
  <c r="H453" i="2"/>
  <c r="H454" i="2"/>
  <c r="H455" i="2"/>
  <c r="T455" i="2" s="1"/>
  <c r="H456" i="2"/>
  <c r="T456" i="2" s="1"/>
  <c r="H457" i="2"/>
  <c r="T457" i="2" s="1"/>
  <c r="H458" i="2"/>
  <c r="T458" i="2" s="1"/>
  <c r="H459" i="2"/>
  <c r="T459" i="2" s="1"/>
  <c r="H460" i="2"/>
  <c r="T460" i="2" s="1"/>
  <c r="H461" i="2"/>
  <c r="H462" i="2"/>
  <c r="H463" i="2"/>
  <c r="H464" i="2"/>
  <c r="H465" i="2"/>
  <c r="H466" i="2"/>
  <c r="H467" i="2"/>
  <c r="H468" i="2"/>
  <c r="H469" i="2"/>
  <c r="H470" i="2"/>
  <c r="T470" i="2" s="1"/>
  <c r="H471" i="2"/>
  <c r="T471" i="2" s="1"/>
  <c r="H472" i="2"/>
  <c r="T472" i="2" s="1"/>
  <c r="H473" i="2"/>
  <c r="H474" i="2"/>
  <c r="H475" i="2"/>
  <c r="H476" i="2"/>
  <c r="H477" i="2"/>
  <c r="H478" i="2"/>
  <c r="H479" i="2"/>
  <c r="H480" i="2"/>
  <c r="H481" i="2"/>
  <c r="H482" i="2"/>
  <c r="T482" i="2" s="1"/>
  <c r="H483" i="2"/>
  <c r="T483" i="2" s="1"/>
  <c r="H484" i="2"/>
  <c r="T484" i="2" s="1"/>
  <c r="H485" i="2"/>
  <c r="H486" i="2"/>
  <c r="H487" i="2"/>
  <c r="H488" i="2"/>
  <c r="H489" i="2"/>
  <c r="H490" i="2"/>
  <c r="H491" i="2"/>
  <c r="T491" i="2" s="1"/>
  <c r="H492" i="2"/>
  <c r="T492" i="2" s="1"/>
  <c r="H493" i="2"/>
  <c r="H494" i="2"/>
  <c r="H495" i="2"/>
  <c r="T495" i="2" s="1"/>
  <c r="H496" i="2"/>
  <c r="T496" i="2" s="1"/>
  <c r="H497" i="2"/>
  <c r="H498" i="2"/>
  <c r="H499" i="2"/>
  <c r="H500" i="2"/>
  <c r="H501" i="2"/>
  <c r="H502" i="2"/>
  <c r="H503" i="2"/>
  <c r="T503" i="2" s="1"/>
  <c r="H504" i="2"/>
  <c r="T504" i="2" s="1"/>
  <c r="H505" i="2"/>
  <c r="T505" i="2" s="1"/>
  <c r="H506" i="2"/>
  <c r="T506" i="2" s="1"/>
  <c r="H507" i="2"/>
  <c r="T507" i="2" s="1"/>
  <c r="H508" i="2"/>
  <c r="T508" i="2" s="1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T521" i="2" s="1"/>
  <c r="H522" i="2"/>
  <c r="H523" i="2"/>
  <c r="H524" i="2"/>
  <c r="H525" i="2"/>
  <c r="H526" i="2"/>
  <c r="H527" i="2"/>
  <c r="T527" i="2" s="1"/>
  <c r="H528" i="2"/>
  <c r="T528" i="2" s="1"/>
  <c r="H529" i="2"/>
  <c r="T529" i="2" s="1"/>
  <c r="H530" i="2"/>
  <c r="T530" i="2" s="1"/>
  <c r="H531" i="2"/>
  <c r="T531" i="2" s="1"/>
  <c r="H532" i="2"/>
  <c r="T532" i="2" s="1"/>
  <c r="H533" i="2"/>
  <c r="T533" i="2" s="1"/>
  <c r="H534" i="2"/>
  <c r="H535" i="2"/>
  <c r="H536" i="2"/>
  <c r="H537" i="2"/>
  <c r="H538" i="2"/>
  <c r="H539" i="2"/>
  <c r="H540" i="2"/>
  <c r="H541" i="2"/>
  <c r="T541" i="2" s="1"/>
  <c r="H542" i="2"/>
  <c r="T542" i="2" s="1"/>
  <c r="H543" i="2"/>
  <c r="T543" i="2" s="1"/>
  <c r="H544" i="2"/>
  <c r="T544" i="2" s="1"/>
  <c r="H545" i="2"/>
  <c r="T545" i="2" s="1"/>
  <c r="H546" i="2"/>
  <c r="H547" i="2"/>
  <c r="H548" i="2"/>
  <c r="H549" i="2"/>
  <c r="H550" i="2"/>
  <c r="H551" i="2"/>
  <c r="T551" i="2" s="1"/>
  <c r="H552" i="2"/>
  <c r="T552" i="2" s="1"/>
  <c r="H553" i="2"/>
  <c r="T553" i="2" s="1"/>
  <c r="H554" i="2"/>
  <c r="T554" i="2" s="1"/>
  <c r="H555" i="2"/>
  <c r="T555" i="2" s="1"/>
  <c r="H556" i="2"/>
  <c r="T556" i="2" s="1"/>
  <c r="H557" i="2"/>
  <c r="T557" i="2" s="1"/>
  <c r="H558" i="2"/>
  <c r="H559" i="2"/>
  <c r="H560" i="2"/>
  <c r="H561" i="2"/>
  <c r="H562" i="2"/>
  <c r="H563" i="2"/>
  <c r="H564" i="2"/>
  <c r="H565" i="2"/>
  <c r="T565" i="2" s="1"/>
  <c r="H566" i="2"/>
  <c r="T566" i="2" s="1"/>
  <c r="H567" i="2"/>
  <c r="T567" i="2" s="1"/>
  <c r="H568" i="2"/>
  <c r="T568" i="2" s="1"/>
  <c r="H569" i="2"/>
  <c r="T569" i="2" s="1"/>
  <c r="H570" i="2"/>
  <c r="H571" i="2"/>
  <c r="H572" i="2"/>
  <c r="H573" i="2"/>
  <c r="H574" i="2"/>
  <c r="H575" i="2"/>
  <c r="H576" i="2"/>
  <c r="H577" i="2"/>
  <c r="T577" i="2" s="1"/>
  <c r="H578" i="2"/>
  <c r="T578" i="2" s="1"/>
  <c r="H579" i="2"/>
  <c r="T579" i="2" s="1"/>
  <c r="H580" i="2"/>
  <c r="T580" i="2" s="1"/>
  <c r="H581" i="2"/>
  <c r="T581" i="2" s="1"/>
  <c r="H582" i="2"/>
  <c r="H583" i="2"/>
  <c r="H584" i="2"/>
  <c r="H585" i="2"/>
  <c r="H586" i="2"/>
  <c r="H587" i="2"/>
  <c r="T587" i="2" s="1"/>
  <c r="H588" i="2"/>
  <c r="T588" i="2" s="1"/>
  <c r="H589" i="2"/>
  <c r="T589" i="2" s="1"/>
  <c r="H590" i="2"/>
  <c r="T590" i="2" s="1"/>
  <c r="H591" i="2"/>
  <c r="T591" i="2" s="1"/>
  <c r="H592" i="2"/>
  <c r="T592" i="2" s="1"/>
  <c r="H593" i="2"/>
  <c r="H594" i="2"/>
  <c r="H595" i="2"/>
  <c r="H596" i="2"/>
  <c r="H597" i="2"/>
  <c r="H598" i="2"/>
  <c r="H599" i="2"/>
  <c r="H600" i="2"/>
  <c r="H601" i="2"/>
  <c r="T601" i="2" s="1"/>
  <c r="H602" i="2"/>
  <c r="T602" i="2" s="1"/>
  <c r="H603" i="2"/>
  <c r="T603" i="2" s="1"/>
  <c r="H604" i="2"/>
  <c r="T604" i="2" s="1"/>
  <c r="H605" i="2"/>
  <c r="H606" i="2"/>
  <c r="H607" i="2"/>
  <c r="H608" i="2"/>
  <c r="H609" i="2"/>
  <c r="H610" i="2"/>
  <c r="H611" i="2"/>
  <c r="H612" i="2"/>
  <c r="H613" i="2"/>
  <c r="H614" i="2"/>
  <c r="T614" i="2" s="1"/>
  <c r="H615" i="2"/>
  <c r="T615" i="2" s="1"/>
  <c r="H616" i="2"/>
  <c r="T616" i="2" s="1"/>
  <c r="H617" i="2"/>
  <c r="H618" i="2"/>
  <c r="H619" i="2"/>
  <c r="H620" i="2"/>
  <c r="H621" i="2"/>
  <c r="H622" i="2"/>
  <c r="H623" i="2"/>
  <c r="H624" i="2"/>
  <c r="T624" i="2" s="1"/>
  <c r="H625" i="2"/>
  <c r="T625" i="2" s="1"/>
  <c r="H626" i="2"/>
  <c r="T626" i="2" s="1"/>
  <c r="H627" i="2"/>
  <c r="T627" i="2" s="1"/>
  <c r="H628" i="2"/>
  <c r="T628" i="2" s="1"/>
  <c r="H629" i="2"/>
  <c r="H630" i="2"/>
  <c r="H631" i="2"/>
  <c r="H632" i="2"/>
  <c r="H633" i="2"/>
  <c r="H634" i="2"/>
  <c r="H635" i="2"/>
  <c r="T635" i="2" s="1"/>
  <c r="H636" i="2"/>
  <c r="T636" i="2" s="1"/>
  <c r="H637" i="2"/>
  <c r="T637" i="2" s="1"/>
  <c r="H638" i="2"/>
  <c r="T638" i="2" s="1"/>
  <c r="H639" i="2"/>
  <c r="T639" i="2" s="1"/>
  <c r="H640" i="2"/>
  <c r="T640" i="2" s="1"/>
  <c r="H641" i="2"/>
  <c r="H642" i="2"/>
  <c r="H643" i="2"/>
  <c r="H644" i="2"/>
  <c r="H645" i="2"/>
  <c r="H646" i="2"/>
  <c r="H647" i="2"/>
  <c r="H648" i="2"/>
  <c r="H649" i="2"/>
  <c r="H650" i="2"/>
  <c r="T650" i="2" s="1"/>
  <c r="H651" i="2"/>
  <c r="T651" i="2" s="1"/>
  <c r="H652" i="2"/>
  <c r="T652" i="2" s="1"/>
  <c r="H653" i="2"/>
  <c r="H654" i="2"/>
  <c r="H655" i="2"/>
  <c r="H656" i="2"/>
  <c r="H657" i="2"/>
  <c r="H658" i="2"/>
  <c r="H659" i="2"/>
  <c r="H660" i="2"/>
  <c r="T660" i="2" s="1"/>
  <c r="H661" i="2"/>
  <c r="T661" i="2" s="1"/>
  <c r="H662" i="2"/>
  <c r="H663" i="2"/>
  <c r="H664" i="2"/>
  <c r="H665" i="2"/>
  <c r="T665" i="2" s="1"/>
  <c r="H666" i="2"/>
  <c r="H667" i="2"/>
  <c r="H668" i="2"/>
  <c r="H669" i="2"/>
  <c r="H670" i="2"/>
  <c r="H671" i="2"/>
  <c r="H672" i="2"/>
  <c r="H673" i="2"/>
  <c r="H674" i="2"/>
  <c r="H675" i="2"/>
  <c r="T675" i="2" s="1"/>
  <c r="H676" i="2"/>
  <c r="T676" i="2" s="1"/>
  <c r="H677" i="2"/>
  <c r="T677" i="2" s="1"/>
  <c r="H678" i="2"/>
  <c r="H679" i="2"/>
  <c r="H680" i="2"/>
  <c r="H681" i="2"/>
  <c r="H682" i="2"/>
  <c r="H683" i="2"/>
  <c r="T683" i="2" s="1"/>
  <c r="H684" i="2"/>
  <c r="T684" i="2" s="1"/>
  <c r="H685" i="2"/>
  <c r="T685" i="2" s="1"/>
  <c r="H686" i="2"/>
  <c r="T686" i="2" s="1"/>
  <c r="H687" i="2"/>
  <c r="T687" i="2" s="1"/>
  <c r="H688" i="2"/>
  <c r="T688" i="2" s="1"/>
  <c r="H689" i="2"/>
  <c r="T689" i="2" s="1"/>
  <c r="H690" i="2"/>
  <c r="H691" i="2"/>
  <c r="H692" i="2"/>
  <c r="H693" i="2"/>
  <c r="H694" i="2"/>
  <c r="H695" i="2"/>
  <c r="T695" i="2" s="1"/>
  <c r="H696" i="2"/>
  <c r="T696" i="2" s="1"/>
  <c r="H697" i="2"/>
  <c r="T697" i="2" s="1"/>
  <c r="H698" i="2"/>
  <c r="T698" i="2" s="1"/>
  <c r="H699" i="2"/>
  <c r="T699" i="2" s="1"/>
  <c r="H700" i="2"/>
  <c r="T700" i="2" s="1"/>
  <c r="H701" i="2"/>
  <c r="T701" i="2" s="1"/>
  <c r="H702" i="2"/>
  <c r="H703" i="2"/>
  <c r="H704" i="2"/>
  <c r="H705" i="2"/>
  <c r="H706" i="2"/>
  <c r="H707" i="2"/>
  <c r="H708" i="2"/>
  <c r="H709" i="2"/>
  <c r="T709" i="2" s="1"/>
  <c r="H710" i="2"/>
  <c r="T710" i="2" s="1"/>
  <c r="H711" i="2"/>
  <c r="T711" i="2" s="1"/>
  <c r="H712" i="2"/>
  <c r="T712" i="2" s="1"/>
  <c r="H713" i="2"/>
  <c r="T713" i="2" s="1"/>
  <c r="H714" i="2"/>
  <c r="H715" i="2"/>
  <c r="H716" i="2"/>
  <c r="H717" i="2"/>
  <c r="H718" i="2"/>
  <c r="H719" i="2"/>
  <c r="T719" i="2" s="1"/>
  <c r="H720" i="2"/>
  <c r="T720" i="2" s="1"/>
  <c r="H721" i="2"/>
  <c r="T721" i="2" s="1"/>
  <c r="H722" i="2"/>
  <c r="T722" i="2" s="1"/>
  <c r="H723" i="2"/>
  <c r="T723" i="2" s="1"/>
  <c r="H724" i="2"/>
  <c r="T724" i="2" s="1"/>
  <c r="H725" i="2"/>
  <c r="T725" i="2" s="1"/>
  <c r="H726" i="2"/>
  <c r="H727" i="2"/>
  <c r="H728" i="2"/>
  <c r="H729" i="2"/>
  <c r="H730" i="2"/>
  <c r="H731" i="2"/>
  <c r="H732" i="2"/>
  <c r="H733" i="2"/>
  <c r="T733" i="2" s="1"/>
  <c r="H734" i="2"/>
  <c r="T734" i="2" s="1"/>
  <c r="H735" i="2"/>
  <c r="T735" i="2" s="1"/>
  <c r="H736" i="2"/>
  <c r="T736" i="2" s="1"/>
  <c r="H737" i="2"/>
  <c r="H738" i="2"/>
  <c r="H739" i="2"/>
  <c r="H740" i="2"/>
  <c r="H741" i="2"/>
  <c r="H742" i="2"/>
  <c r="H743" i="2"/>
  <c r="H744" i="2"/>
  <c r="H745" i="2"/>
  <c r="T745" i="2" s="1"/>
  <c r="H746" i="2"/>
  <c r="T746" i="2" s="1"/>
  <c r="H747" i="2"/>
  <c r="T747" i="2" s="1"/>
  <c r="H748" i="2"/>
  <c r="T748" i="2" s="1"/>
  <c r="H749" i="2"/>
  <c r="H750" i="2"/>
  <c r="H751" i="2"/>
  <c r="H752" i="2"/>
  <c r="H753" i="2"/>
  <c r="H754" i="2"/>
  <c r="H755" i="2"/>
  <c r="H756" i="2"/>
  <c r="H757" i="2"/>
  <c r="H758" i="2"/>
  <c r="T758" i="2" s="1"/>
  <c r="H759" i="2"/>
  <c r="T759" i="2" s="1"/>
  <c r="H760" i="2"/>
  <c r="T760" i="2" s="1"/>
  <c r="H761" i="2"/>
  <c r="H762" i="2"/>
  <c r="H763" i="2"/>
  <c r="H764" i="2"/>
  <c r="H765" i="2"/>
  <c r="H766" i="2"/>
  <c r="H767" i="2"/>
  <c r="T767" i="2" s="1"/>
  <c r="H768" i="2"/>
  <c r="T768" i="2" s="1"/>
  <c r="H769" i="2"/>
  <c r="T769" i="2" s="1"/>
  <c r="H770" i="2"/>
  <c r="T770" i="2" s="1"/>
  <c r="H771" i="2"/>
  <c r="T771" i="2" s="1"/>
  <c r="H772" i="2"/>
  <c r="T772" i="2" s="1"/>
  <c r="H773" i="2"/>
  <c r="H774" i="2"/>
  <c r="H775" i="2"/>
  <c r="H776" i="2"/>
  <c r="H777" i="2"/>
  <c r="H778" i="2"/>
  <c r="H779" i="2"/>
  <c r="T779" i="2" s="1"/>
  <c r="H780" i="2"/>
  <c r="T780" i="2" s="1"/>
  <c r="H781" i="2"/>
  <c r="T781" i="2" s="1"/>
  <c r="H782" i="2"/>
  <c r="T782" i="2" s="1"/>
  <c r="H783" i="2"/>
  <c r="T783" i="2" s="1"/>
  <c r="H784" i="2"/>
  <c r="T784" i="2" s="1"/>
  <c r="H785" i="2"/>
  <c r="H786" i="2"/>
  <c r="H787" i="2"/>
  <c r="H788" i="2"/>
  <c r="H789" i="2"/>
  <c r="H790" i="2"/>
  <c r="H791" i="2"/>
  <c r="H792" i="2"/>
  <c r="H793" i="2"/>
  <c r="H794" i="2"/>
  <c r="T794" i="2" s="1"/>
  <c r="H795" i="2"/>
  <c r="H796" i="2"/>
  <c r="T796" i="2" s="1"/>
  <c r="H797" i="2"/>
  <c r="H798" i="2"/>
  <c r="H799" i="2"/>
  <c r="H800" i="2"/>
  <c r="H801" i="2"/>
  <c r="K2" i="2"/>
  <c r="K3" i="2"/>
  <c r="K4" i="2"/>
  <c r="K5" i="2"/>
  <c r="K6" i="2"/>
  <c r="T6" i="2" s="1"/>
  <c r="K7" i="2"/>
  <c r="T7" i="2" s="1"/>
  <c r="K8" i="2"/>
  <c r="T8" i="2" s="1"/>
  <c r="K9" i="2"/>
  <c r="T9" i="2" s="1"/>
  <c r="K10" i="2"/>
  <c r="K11" i="2"/>
  <c r="K12" i="2"/>
  <c r="K13" i="2"/>
  <c r="K14" i="2"/>
  <c r="K15" i="2"/>
  <c r="K16" i="2"/>
  <c r="K17" i="2"/>
  <c r="K18" i="2"/>
  <c r="T18" i="2" s="1"/>
  <c r="K19" i="2"/>
  <c r="T19" i="2" s="1"/>
  <c r="K20" i="2"/>
  <c r="T20" i="2" s="1"/>
  <c r="K21" i="2"/>
  <c r="T21" i="2" s="1"/>
  <c r="K22" i="2"/>
  <c r="K23" i="2"/>
  <c r="K24" i="2"/>
  <c r="K25" i="2"/>
  <c r="K26" i="2"/>
  <c r="K27" i="2"/>
  <c r="K28" i="2"/>
  <c r="K29" i="2"/>
  <c r="K30" i="2"/>
  <c r="T30" i="2" s="1"/>
  <c r="K31" i="2"/>
  <c r="T31" i="2" s="1"/>
  <c r="K32" i="2"/>
  <c r="T32" i="2" s="1"/>
  <c r="K33" i="2"/>
  <c r="T33" i="2" s="1"/>
  <c r="K34" i="2"/>
  <c r="K35" i="2"/>
  <c r="K36" i="2"/>
  <c r="K37" i="2"/>
  <c r="T37" i="2" s="1"/>
  <c r="K38" i="2"/>
  <c r="K39" i="2"/>
  <c r="K40" i="2"/>
  <c r="K41" i="2"/>
  <c r="K42" i="2"/>
  <c r="T42" i="2" s="1"/>
  <c r="K43" i="2"/>
  <c r="T43" i="2" s="1"/>
  <c r="K44" i="2"/>
  <c r="T44" i="2" s="1"/>
  <c r="K45" i="2"/>
  <c r="T45" i="2" s="1"/>
  <c r="K46" i="2"/>
  <c r="K47" i="2"/>
  <c r="K48" i="2"/>
  <c r="K49" i="2"/>
  <c r="K50" i="2"/>
  <c r="K51" i="2"/>
  <c r="K52" i="2"/>
  <c r="K53" i="2"/>
  <c r="K54" i="2"/>
  <c r="T54" i="2" s="1"/>
  <c r="K55" i="2"/>
  <c r="T55" i="2" s="1"/>
  <c r="K56" i="2"/>
  <c r="T56" i="2" s="1"/>
  <c r="K57" i="2"/>
  <c r="T57" i="2" s="1"/>
  <c r="K58" i="2"/>
  <c r="K59" i="2"/>
  <c r="K60" i="2"/>
  <c r="K61" i="2"/>
  <c r="K62" i="2"/>
  <c r="K63" i="2"/>
  <c r="K64" i="2"/>
  <c r="K65" i="2"/>
  <c r="K66" i="2"/>
  <c r="T66" i="2" s="1"/>
  <c r="K67" i="2"/>
  <c r="T67" i="2" s="1"/>
  <c r="K68" i="2"/>
  <c r="T68" i="2" s="1"/>
  <c r="K69" i="2"/>
  <c r="T69" i="2" s="1"/>
  <c r="K70" i="2"/>
  <c r="K71" i="2"/>
  <c r="K72" i="2"/>
  <c r="K73" i="2"/>
  <c r="T73" i="2" s="1"/>
  <c r="K74" i="2"/>
  <c r="K75" i="2"/>
  <c r="K76" i="2"/>
  <c r="K77" i="2"/>
  <c r="K78" i="2"/>
  <c r="T78" i="2" s="1"/>
  <c r="K79" i="2"/>
  <c r="T79" i="2" s="1"/>
  <c r="K80" i="2"/>
  <c r="T80" i="2" s="1"/>
  <c r="K81" i="2"/>
  <c r="T81" i="2" s="1"/>
  <c r="K82" i="2"/>
  <c r="K83" i="2"/>
  <c r="K84" i="2"/>
  <c r="K85" i="2"/>
  <c r="K86" i="2"/>
  <c r="K87" i="2"/>
  <c r="K88" i="2"/>
  <c r="K89" i="2"/>
  <c r="K90" i="2"/>
  <c r="T90" i="2" s="1"/>
  <c r="K91" i="2"/>
  <c r="T91" i="2" s="1"/>
  <c r="K92" i="2"/>
  <c r="T92" i="2" s="1"/>
  <c r="K93" i="2"/>
  <c r="T93" i="2" s="1"/>
  <c r="K94" i="2"/>
  <c r="K95" i="2"/>
  <c r="K96" i="2"/>
  <c r="K97" i="2"/>
  <c r="K98" i="2"/>
  <c r="K99" i="2"/>
  <c r="K100" i="2"/>
  <c r="K101" i="2"/>
  <c r="K102" i="2"/>
  <c r="T102" i="2" s="1"/>
  <c r="K103" i="2"/>
  <c r="T103" i="2" s="1"/>
  <c r="K104" i="2"/>
  <c r="T104" i="2" s="1"/>
  <c r="K105" i="2"/>
  <c r="T105" i="2" s="1"/>
  <c r="K106" i="2"/>
  <c r="K107" i="2"/>
  <c r="K108" i="2"/>
  <c r="K109" i="2"/>
  <c r="K110" i="2"/>
  <c r="K111" i="2"/>
  <c r="K112" i="2"/>
  <c r="K113" i="2"/>
  <c r="K114" i="2"/>
  <c r="T114" i="2" s="1"/>
  <c r="K115" i="2"/>
  <c r="T115" i="2" s="1"/>
  <c r="K116" i="2"/>
  <c r="T116" i="2" s="1"/>
  <c r="K117" i="2"/>
  <c r="T117" i="2" s="1"/>
  <c r="K118" i="2"/>
  <c r="K119" i="2"/>
  <c r="K120" i="2"/>
  <c r="K121" i="2"/>
  <c r="K122" i="2"/>
  <c r="K123" i="2"/>
  <c r="K124" i="2"/>
  <c r="K125" i="2"/>
  <c r="K126" i="2"/>
  <c r="K127" i="2"/>
  <c r="K128" i="2"/>
  <c r="T128" i="2" s="1"/>
  <c r="K129" i="2"/>
  <c r="T129" i="2" s="1"/>
  <c r="K130" i="2"/>
  <c r="K131" i="2"/>
  <c r="K132" i="2"/>
  <c r="K133" i="2"/>
  <c r="K134" i="2"/>
  <c r="K135" i="2"/>
  <c r="K136" i="2"/>
  <c r="K137" i="2"/>
  <c r="K138" i="2"/>
  <c r="T138" i="2" s="1"/>
  <c r="K139" i="2"/>
  <c r="T139" i="2" s="1"/>
  <c r="K140" i="2"/>
  <c r="T140" i="2" s="1"/>
  <c r="K141" i="2"/>
  <c r="T141" i="2" s="1"/>
  <c r="K142" i="2"/>
  <c r="K143" i="2"/>
  <c r="K144" i="2"/>
  <c r="K145" i="2"/>
  <c r="K146" i="2"/>
  <c r="K147" i="2"/>
  <c r="K148" i="2"/>
  <c r="K149" i="2"/>
  <c r="K150" i="2"/>
  <c r="T150" i="2" s="1"/>
  <c r="K151" i="2"/>
  <c r="T151" i="2" s="1"/>
  <c r="K152" i="2"/>
  <c r="K153" i="2"/>
  <c r="T153" i="2" s="1"/>
  <c r="K154" i="2"/>
  <c r="K155" i="2"/>
  <c r="K156" i="2"/>
  <c r="K157" i="2"/>
  <c r="K158" i="2"/>
  <c r="K159" i="2"/>
  <c r="K160" i="2"/>
  <c r="K161" i="2"/>
  <c r="K162" i="2"/>
  <c r="T162" i="2" s="1"/>
  <c r="K163" i="2"/>
  <c r="T163" i="2" s="1"/>
  <c r="K164" i="2"/>
  <c r="T164" i="2" s="1"/>
  <c r="K165" i="2"/>
  <c r="T165" i="2" s="1"/>
  <c r="K166" i="2"/>
  <c r="K167" i="2"/>
  <c r="K168" i="2"/>
  <c r="K169" i="2"/>
  <c r="K170" i="2"/>
  <c r="K171" i="2"/>
  <c r="K172" i="2"/>
  <c r="K173" i="2"/>
  <c r="K174" i="2"/>
  <c r="T174" i="2" s="1"/>
  <c r="K175" i="2"/>
  <c r="T175" i="2" s="1"/>
  <c r="K176" i="2"/>
  <c r="T176" i="2" s="1"/>
  <c r="K177" i="2"/>
  <c r="T177" i="2" s="1"/>
  <c r="K178" i="2"/>
  <c r="K179" i="2"/>
  <c r="K180" i="2"/>
  <c r="K181" i="2"/>
  <c r="K182" i="2"/>
  <c r="K183" i="2"/>
  <c r="K184" i="2"/>
  <c r="K185" i="2"/>
  <c r="K186" i="2"/>
  <c r="T186" i="2" s="1"/>
  <c r="K187" i="2"/>
  <c r="T187" i="2" s="1"/>
  <c r="K188" i="2"/>
  <c r="T188" i="2" s="1"/>
  <c r="K189" i="2"/>
  <c r="T189" i="2" s="1"/>
  <c r="K190" i="2"/>
  <c r="K191" i="2"/>
  <c r="K192" i="2"/>
  <c r="K193" i="2"/>
  <c r="K194" i="2"/>
  <c r="K195" i="2"/>
  <c r="K196" i="2"/>
  <c r="K197" i="2"/>
  <c r="K198" i="2"/>
  <c r="T198" i="2" s="1"/>
  <c r="K199" i="2"/>
  <c r="T199" i="2" s="1"/>
  <c r="K200" i="2"/>
  <c r="T200" i="2" s="1"/>
  <c r="K201" i="2"/>
  <c r="T201" i="2" s="1"/>
  <c r="K202" i="2"/>
  <c r="K203" i="2"/>
  <c r="K204" i="2"/>
  <c r="K205" i="2"/>
  <c r="K206" i="2"/>
  <c r="K207" i="2"/>
  <c r="K208" i="2"/>
  <c r="K209" i="2"/>
  <c r="K210" i="2"/>
  <c r="T210" i="2" s="1"/>
  <c r="K211" i="2"/>
  <c r="T211" i="2" s="1"/>
  <c r="K212" i="2"/>
  <c r="T212" i="2" s="1"/>
  <c r="K213" i="2"/>
  <c r="T213" i="2" s="1"/>
  <c r="K214" i="2"/>
  <c r="K215" i="2"/>
  <c r="K216" i="2"/>
  <c r="K217" i="2"/>
  <c r="T217" i="2" s="1"/>
  <c r="K218" i="2"/>
  <c r="K219" i="2"/>
  <c r="K220" i="2"/>
  <c r="K221" i="2"/>
  <c r="K222" i="2"/>
  <c r="T222" i="2" s="1"/>
  <c r="K223" i="2"/>
  <c r="T223" i="2" s="1"/>
  <c r="K224" i="2"/>
  <c r="T224" i="2" s="1"/>
  <c r="K225" i="2"/>
  <c r="T225" i="2" s="1"/>
  <c r="K226" i="2"/>
  <c r="K227" i="2"/>
  <c r="K228" i="2"/>
  <c r="K229" i="2"/>
  <c r="K230" i="2"/>
  <c r="K231" i="2"/>
  <c r="K232" i="2"/>
  <c r="K233" i="2"/>
  <c r="K234" i="2"/>
  <c r="T234" i="2" s="1"/>
  <c r="K235" i="2"/>
  <c r="T235" i="2" s="1"/>
  <c r="K236" i="2"/>
  <c r="T236" i="2" s="1"/>
  <c r="K237" i="2"/>
  <c r="T237" i="2" s="1"/>
  <c r="K238" i="2"/>
  <c r="K239" i="2"/>
  <c r="K240" i="2"/>
  <c r="K241" i="2"/>
  <c r="K242" i="2"/>
  <c r="K243" i="2"/>
  <c r="K244" i="2"/>
  <c r="K245" i="2"/>
  <c r="K246" i="2"/>
  <c r="T246" i="2" s="1"/>
  <c r="K247" i="2"/>
  <c r="T247" i="2" s="1"/>
  <c r="K248" i="2"/>
  <c r="T248" i="2" s="1"/>
  <c r="K249" i="2"/>
  <c r="T249" i="2" s="1"/>
  <c r="K250" i="2"/>
  <c r="K251" i="2"/>
  <c r="K252" i="2"/>
  <c r="K253" i="2"/>
  <c r="K254" i="2"/>
  <c r="K255" i="2"/>
  <c r="K256" i="2"/>
  <c r="K257" i="2"/>
  <c r="K258" i="2"/>
  <c r="T258" i="2" s="1"/>
  <c r="K259" i="2"/>
  <c r="T259" i="2" s="1"/>
  <c r="K260" i="2"/>
  <c r="T260" i="2" s="1"/>
  <c r="K261" i="2"/>
  <c r="T261" i="2" s="1"/>
  <c r="K262" i="2"/>
  <c r="K263" i="2"/>
  <c r="K264" i="2"/>
  <c r="K265" i="2"/>
  <c r="K266" i="2"/>
  <c r="K267" i="2"/>
  <c r="K268" i="2"/>
  <c r="K269" i="2"/>
  <c r="K270" i="2"/>
  <c r="K271" i="2"/>
  <c r="T271" i="2" s="1"/>
  <c r="K272" i="2"/>
  <c r="T272" i="2" s="1"/>
  <c r="K273" i="2"/>
  <c r="T273" i="2" s="1"/>
  <c r="K274" i="2"/>
  <c r="K275" i="2"/>
  <c r="K276" i="2"/>
  <c r="K277" i="2"/>
  <c r="K278" i="2"/>
  <c r="K279" i="2"/>
  <c r="K280" i="2"/>
  <c r="K281" i="2"/>
  <c r="K282" i="2"/>
  <c r="T282" i="2" s="1"/>
  <c r="K283" i="2"/>
  <c r="T283" i="2" s="1"/>
  <c r="K284" i="2"/>
  <c r="T284" i="2" s="1"/>
  <c r="K285" i="2"/>
  <c r="T285" i="2" s="1"/>
  <c r="K286" i="2"/>
  <c r="K287" i="2"/>
  <c r="K288" i="2"/>
  <c r="K289" i="2"/>
  <c r="K290" i="2"/>
  <c r="K291" i="2"/>
  <c r="K292" i="2"/>
  <c r="K293" i="2"/>
  <c r="K294" i="2"/>
  <c r="T294" i="2" s="1"/>
  <c r="K295" i="2"/>
  <c r="T295" i="2" s="1"/>
  <c r="K296" i="2"/>
  <c r="T296" i="2" s="1"/>
  <c r="K297" i="2"/>
  <c r="T297" i="2" s="1"/>
  <c r="K298" i="2"/>
  <c r="K299" i="2"/>
  <c r="K300" i="2"/>
  <c r="K301" i="2"/>
  <c r="K302" i="2"/>
  <c r="K303" i="2"/>
  <c r="K304" i="2"/>
  <c r="K305" i="2"/>
  <c r="K306" i="2"/>
  <c r="T306" i="2" s="1"/>
  <c r="K307" i="2"/>
  <c r="T307" i="2" s="1"/>
  <c r="K308" i="2"/>
  <c r="T308" i="2" s="1"/>
  <c r="K309" i="2"/>
  <c r="T309" i="2" s="1"/>
  <c r="K310" i="2"/>
  <c r="K311" i="2"/>
  <c r="K312" i="2"/>
  <c r="K313" i="2"/>
  <c r="K314" i="2"/>
  <c r="K315" i="2"/>
  <c r="K316" i="2"/>
  <c r="K317" i="2"/>
  <c r="K318" i="2"/>
  <c r="T318" i="2" s="1"/>
  <c r="K319" i="2"/>
  <c r="T319" i="2" s="1"/>
  <c r="K320" i="2"/>
  <c r="T320" i="2" s="1"/>
  <c r="K321" i="2"/>
  <c r="T321" i="2" s="1"/>
  <c r="K322" i="2"/>
  <c r="K323" i="2"/>
  <c r="K324" i="2"/>
  <c r="K325" i="2"/>
  <c r="K326" i="2"/>
  <c r="K327" i="2"/>
  <c r="K328" i="2"/>
  <c r="K329" i="2"/>
  <c r="K330" i="2"/>
  <c r="T330" i="2" s="1"/>
  <c r="K331" i="2"/>
  <c r="T331" i="2" s="1"/>
  <c r="K332" i="2"/>
  <c r="T332" i="2" s="1"/>
  <c r="K333" i="2"/>
  <c r="T333" i="2" s="1"/>
  <c r="K334" i="2"/>
  <c r="K335" i="2"/>
  <c r="K336" i="2"/>
  <c r="K337" i="2"/>
  <c r="K338" i="2"/>
  <c r="K339" i="2"/>
  <c r="K340" i="2"/>
  <c r="K341" i="2"/>
  <c r="K342" i="2"/>
  <c r="T342" i="2" s="1"/>
  <c r="K343" i="2"/>
  <c r="T343" i="2" s="1"/>
  <c r="K344" i="2"/>
  <c r="T344" i="2" s="1"/>
  <c r="K345" i="2"/>
  <c r="T345" i="2" s="1"/>
  <c r="K346" i="2"/>
  <c r="K347" i="2"/>
  <c r="K348" i="2"/>
  <c r="K349" i="2"/>
  <c r="T349" i="2" s="1"/>
  <c r="K350" i="2"/>
  <c r="K351" i="2"/>
  <c r="K352" i="2"/>
  <c r="K353" i="2"/>
  <c r="K354" i="2"/>
  <c r="T354" i="2" s="1"/>
  <c r="K355" i="2"/>
  <c r="T355" i="2" s="1"/>
  <c r="K356" i="2"/>
  <c r="T356" i="2" s="1"/>
  <c r="K357" i="2"/>
  <c r="T357" i="2" s="1"/>
  <c r="K358" i="2"/>
  <c r="K359" i="2"/>
  <c r="K360" i="2"/>
  <c r="K361" i="2"/>
  <c r="K362" i="2"/>
  <c r="K363" i="2"/>
  <c r="K364" i="2"/>
  <c r="K365" i="2"/>
  <c r="K366" i="2"/>
  <c r="T366" i="2" s="1"/>
  <c r="K367" i="2"/>
  <c r="T367" i="2" s="1"/>
  <c r="K368" i="2"/>
  <c r="T368" i="2" s="1"/>
  <c r="K369" i="2"/>
  <c r="T369" i="2" s="1"/>
  <c r="K370" i="2"/>
  <c r="K371" i="2"/>
  <c r="K372" i="2"/>
  <c r="K373" i="2"/>
  <c r="K374" i="2"/>
  <c r="K375" i="2"/>
  <c r="K376" i="2"/>
  <c r="K377" i="2"/>
  <c r="K378" i="2"/>
  <c r="T378" i="2" s="1"/>
  <c r="K379" i="2"/>
  <c r="T379" i="2" s="1"/>
  <c r="K380" i="2"/>
  <c r="T380" i="2" s="1"/>
  <c r="K381" i="2"/>
  <c r="T381" i="2" s="1"/>
  <c r="K382" i="2"/>
  <c r="K383" i="2"/>
  <c r="K384" i="2"/>
  <c r="K385" i="2"/>
  <c r="K386" i="2"/>
  <c r="K387" i="2"/>
  <c r="K388" i="2"/>
  <c r="K389" i="2"/>
  <c r="K390" i="2"/>
  <c r="T390" i="2" s="1"/>
  <c r="K391" i="2"/>
  <c r="T391" i="2" s="1"/>
  <c r="K392" i="2"/>
  <c r="T392" i="2" s="1"/>
  <c r="K393" i="2"/>
  <c r="T393" i="2" s="1"/>
  <c r="K394" i="2"/>
  <c r="K395" i="2"/>
  <c r="K396" i="2"/>
  <c r="K397" i="2"/>
  <c r="K398" i="2"/>
  <c r="K399" i="2"/>
  <c r="K400" i="2"/>
  <c r="K401" i="2"/>
  <c r="K402" i="2"/>
  <c r="T402" i="2" s="1"/>
  <c r="K403" i="2"/>
  <c r="T403" i="2" s="1"/>
  <c r="K404" i="2"/>
  <c r="T404" i="2" s="1"/>
  <c r="K405" i="2"/>
  <c r="T405" i="2" s="1"/>
  <c r="K406" i="2"/>
  <c r="K407" i="2"/>
  <c r="K408" i="2"/>
  <c r="K409" i="2"/>
  <c r="K410" i="2"/>
  <c r="K411" i="2"/>
  <c r="K412" i="2"/>
  <c r="K413" i="2"/>
  <c r="K414" i="2"/>
  <c r="T414" i="2" s="1"/>
  <c r="K415" i="2"/>
  <c r="T415" i="2" s="1"/>
  <c r="K416" i="2"/>
  <c r="T416" i="2" s="1"/>
  <c r="K417" i="2"/>
  <c r="T417" i="2" s="1"/>
  <c r="K418" i="2"/>
  <c r="K419" i="2"/>
  <c r="K420" i="2"/>
  <c r="K421" i="2"/>
  <c r="K422" i="2"/>
  <c r="K423" i="2"/>
  <c r="K424" i="2"/>
  <c r="K425" i="2"/>
  <c r="K426" i="2"/>
  <c r="T426" i="2" s="1"/>
  <c r="K427" i="2"/>
  <c r="T427" i="2" s="1"/>
  <c r="K428" i="2"/>
  <c r="T428" i="2" s="1"/>
  <c r="K429" i="2"/>
  <c r="T429" i="2" s="1"/>
  <c r="K430" i="2"/>
  <c r="K431" i="2"/>
  <c r="K432" i="2"/>
  <c r="K433" i="2"/>
  <c r="K434" i="2"/>
  <c r="K435" i="2"/>
  <c r="K436" i="2"/>
  <c r="K437" i="2"/>
  <c r="K438" i="2"/>
  <c r="K439" i="2"/>
  <c r="K440" i="2"/>
  <c r="T440" i="2" s="1"/>
  <c r="K441" i="2"/>
  <c r="T441" i="2" s="1"/>
  <c r="K442" i="2"/>
  <c r="K443" i="2"/>
  <c r="K444" i="2"/>
  <c r="K445" i="2"/>
  <c r="K446" i="2"/>
  <c r="K447" i="2"/>
  <c r="K448" i="2"/>
  <c r="K449" i="2"/>
  <c r="K450" i="2"/>
  <c r="T450" i="2" s="1"/>
  <c r="K451" i="2"/>
  <c r="T451" i="2" s="1"/>
  <c r="K452" i="2"/>
  <c r="T452" i="2" s="1"/>
  <c r="K453" i="2"/>
  <c r="T453" i="2" s="1"/>
  <c r="K454" i="2"/>
  <c r="K455" i="2"/>
  <c r="K456" i="2"/>
  <c r="K457" i="2"/>
  <c r="K458" i="2"/>
  <c r="K459" i="2"/>
  <c r="K460" i="2"/>
  <c r="K461" i="2"/>
  <c r="K462" i="2"/>
  <c r="T462" i="2" s="1"/>
  <c r="K463" i="2"/>
  <c r="T463" i="2" s="1"/>
  <c r="K464" i="2"/>
  <c r="T464" i="2" s="1"/>
  <c r="K465" i="2"/>
  <c r="T465" i="2" s="1"/>
  <c r="K466" i="2"/>
  <c r="K467" i="2"/>
  <c r="K468" i="2"/>
  <c r="K469" i="2"/>
  <c r="K470" i="2"/>
  <c r="K471" i="2"/>
  <c r="K472" i="2"/>
  <c r="K473" i="2"/>
  <c r="K474" i="2"/>
  <c r="T474" i="2" s="1"/>
  <c r="K475" i="2"/>
  <c r="T475" i="2" s="1"/>
  <c r="K476" i="2"/>
  <c r="T476" i="2" s="1"/>
  <c r="K477" i="2"/>
  <c r="T477" i="2" s="1"/>
  <c r="K478" i="2"/>
  <c r="K479" i="2"/>
  <c r="K480" i="2"/>
  <c r="K481" i="2"/>
  <c r="K482" i="2"/>
  <c r="K483" i="2"/>
  <c r="K484" i="2"/>
  <c r="K485" i="2"/>
  <c r="K486" i="2"/>
  <c r="T486" i="2" s="1"/>
  <c r="K487" i="2"/>
  <c r="T487" i="2" s="1"/>
  <c r="K488" i="2"/>
  <c r="T488" i="2" s="1"/>
  <c r="K489" i="2"/>
  <c r="T489" i="2" s="1"/>
  <c r="K490" i="2"/>
  <c r="K491" i="2"/>
  <c r="K492" i="2"/>
  <c r="K493" i="2"/>
  <c r="T493" i="2" s="1"/>
  <c r="K494" i="2"/>
  <c r="K495" i="2"/>
  <c r="K496" i="2"/>
  <c r="K497" i="2"/>
  <c r="K498" i="2"/>
  <c r="T498" i="2" s="1"/>
  <c r="K499" i="2"/>
  <c r="T499" i="2" s="1"/>
  <c r="K500" i="2"/>
  <c r="T500" i="2" s="1"/>
  <c r="K501" i="2"/>
  <c r="T501" i="2" s="1"/>
  <c r="K502" i="2"/>
  <c r="K503" i="2"/>
  <c r="K504" i="2"/>
  <c r="K505" i="2"/>
  <c r="K506" i="2"/>
  <c r="K507" i="2"/>
  <c r="K508" i="2"/>
  <c r="K509" i="2"/>
  <c r="K510" i="2"/>
  <c r="T510" i="2" s="1"/>
  <c r="K511" i="2"/>
  <c r="T511" i="2" s="1"/>
  <c r="K512" i="2"/>
  <c r="T512" i="2" s="1"/>
  <c r="K513" i="2"/>
  <c r="T513" i="2" s="1"/>
  <c r="K514" i="2"/>
  <c r="K515" i="2"/>
  <c r="K516" i="2"/>
  <c r="K517" i="2"/>
  <c r="K518" i="2"/>
  <c r="K519" i="2"/>
  <c r="K520" i="2"/>
  <c r="K521" i="2"/>
  <c r="K522" i="2"/>
  <c r="T522" i="2" s="1"/>
  <c r="K523" i="2"/>
  <c r="T523" i="2" s="1"/>
  <c r="K524" i="2"/>
  <c r="T524" i="2" s="1"/>
  <c r="K525" i="2"/>
  <c r="T525" i="2" s="1"/>
  <c r="K526" i="2"/>
  <c r="K527" i="2"/>
  <c r="K528" i="2"/>
  <c r="K529" i="2"/>
  <c r="K530" i="2"/>
  <c r="K531" i="2"/>
  <c r="K532" i="2"/>
  <c r="K533" i="2"/>
  <c r="K534" i="2"/>
  <c r="T534" i="2" s="1"/>
  <c r="K535" i="2"/>
  <c r="T535" i="2" s="1"/>
  <c r="K536" i="2"/>
  <c r="T536" i="2" s="1"/>
  <c r="K537" i="2"/>
  <c r="T537" i="2" s="1"/>
  <c r="K538" i="2"/>
  <c r="K539" i="2"/>
  <c r="K540" i="2"/>
  <c r="K541" i="2"/>
  <c r="K542" i="2"/>
  <c r="K543" i="2"/>
  <c r="K544" i="2"/>
  <c r="K545" i="2"/>
  <c r="K546" i="2"/>
  <c r="T546" i="2" s="1"/>
  <c r="K547" i="2"/>
  <c r="T547" i="2" s="1"/>
  <c r="K548" i="2"/>
  <c r="T548" i="2" s="1"/>
  <c r="K549" i="2"/>
  <c r="T549" i="2" s="1"/>
  <c r="K550" i="2"/>
  <c r="K551" i="2"/>
  <c r="K552" i="2"/>
  <c r="K553" i="2"/>
  <c r="K554" i="2"/>
  <c r="K555" i="2"/>
  <c r="K556" i="2"/>
  <c r="K557" i="2"/>
  <c r="K558" i="2"/>
  <c r="T558" i="2" s="1"/>
  <c r="K559" i="2"/>
  <c r="T559" i="2" s="1"/>
  <c r="K560" i="2"/>
  <c r="T560" i="2" s="1"/>
  <c r="K561" i="2"/>
  <c r="T561" i="2" s="1"/>
  <c r="K562" i="2"/>
  <c r="K563" i="2"/>
  <c r="K564" i="2"/>
  <c r="K565" i="2"/>
  <c r="K566" i="2"/>
  <c r="K567" i="2"/>
  <c r="K568" i="2"/>
  <c r="K569" i="2"/>
  <c r="K570" i="2"/>
  <c r="T570" i="2" s="1"/>
  <c r="K571" i="2"/>
  <c r="T571" i="2" s="1"/>
  <c r="K572" i="2"/>
  <c r="T572" i="2" s="1"/>
  <c r="K573" i="2"/>
  <c r="T573" i="2" s="1"/>
  <c r="K574" i="2"/>
  <c r="K575" i="2"/>
  <c r="K576" i="2"/>
  <c r="K577" i="2"/>
  <c r="K578" i="2"/>
  <c r="K579" i="2"/>
  <c r="K580" i="2"/>
  <c r="K581" i="2"/>
  <c r="K582" i="2"/>
  <c r="T582" i="2" s="1"/>
  <c r="K583" i="2"/>
  <c r="T583" i="2" s="1"/>
  <c r="K584" i="2"/>
  <c r="T584" i="2" s="1"/>
  <c r="K585" i="2"/>
  <c r="T585" i="2" s="1"/>
  <c r="K586" i="2"/>
  <c r="K587" i="2"/>
  <c r="K588" i="2"/>
  <c r="K589" i="2"/>
  <c r="K590" i="2"/>
  <c r="K591" i="2"/>
  <c r="K592" i="2"/>
  <c r="K593" i="2"/>
  <c r="K594" i="2"/>
  <c r="T594" i="2" s="1"/>
  <c r="K595" i="2"/>
  <c r="T595" i="2" s="1"/>
  <c r="K596" i="2"/>
  <c r="T596" i="2" s="1"/>
  <c r="K597" i="2"/>
  <c r="T597" i="2" s="1"/>
  <c r="K598" i="2"/>
  <c r="K599" i="2"/>
  <c r="K600" i="2"/>
  <c r="K601" i="2"/>
  <c r="K602" i="2"/>
  <c r="K603" i="2"/>
  <c r="K604" i="2"/>
  <c r="K605" i="2"/>
  <c r="K606" i="2"/>
  <c r="T606" i="2" s="1"/>
  <c r="K607" i="2"/>
  <c r="T607" i="2" s="1"/>
  <c r="K608" i="2"/>
  <c r="T608" i="2" s="1"/>
  <c r="K609" i="2"/>
  <c r="T609" i="2" s="1"/>
  <c r="K610" i="2"/>
  <c r="K611" i="2"/>
  <c r="K612" i="2"/>
  <c r="K613" i="2"/>
  <c r="K614" i="2"/>
  <c r="K615" i="2"/>
  <c r="K616" i="2"/>
  <c r="K617" i="2"/>
  <c r="K618" i="2"/>
  <c r="T618" i="2" s="1"/>
  <c r="K619" i="2"/>
  <c r="T619" i="2" s="1"/>
  <c r="K620" i="2"/>
  <c r="T620" i="2" s="1"/>
  <c r="K621" i="2"/>
  <c r="T621" i="2" s="1"/>
  <c r="K622" i="2"/>
  <c r="K623" i="2"/>
  <c r="K624" i="2"/>
  <c r="K625" i="2"/>
  <c r="K626" i="2"/>
  <c r="K627" i="2"/>
  <c r="K628" i="2"/>
  <c r="K629" i="2"/>
  <c r="K630" i="2"/>
  <c r="T630" i="2" s="1"/>
  <c r="K631" i="2"/>
  <c r="T631" i="2" s="1"/>
  <c r="K632" i="2"/>
  <c r="T632" i="2" s="1"/>
  <c r="K633" i="2"/>
  <c r="T633" i="2" s="1"/>
  <c r="K634" i="2"/>
  <c r="K635" i="2"/>
  <c r="K636" i="2"/>
  <c r="K637" i="2"/>
  <c r="K638" i="2"/>
  <c r="K639" i="2"/>
  <c r="K640" i="2"/>
  <c r="K641" i="2"/>
  <c r="K642" i="2"/>
  <c r="T642" i="2" s="1"/>
  <c r="K643" i="2"/>
  <c r="T643" i="2" s="1"/>
  <c r="K644" i="2"/>
  <c r="T644" i="2" s="1"/>
  <c r="K645" i="2"/>
  <c r="T645" i="2" s="1"/>
  <c r="K646" i="2"/>
  <c r="K647" i="2"/>
  <c r="K648" i="2"/>
  <c r="K649" i="2"/>
  <c r="K650" i="2"/>
  <c r="K651" i="2"/>
  <c r="K652" i="2"/>
  <c r="K653" i="2"/>
  <c r="K654" i="2"/>
  <c r="T654" i="2" s="1"/>
  <c r="K655" i="2"/>
  <c r="T655" i="2" s="1"/>
  <c r="K656" i="2"/>
  <c r="T656" i="2" s="1"/>
  <c r="K657" i="2"/>
  <c r="T657" i="2" s="1"/>
  <c r="K658" i="2"/>
  <c r="K659" i="2"/>
  <c r="K660" i="2"/>
  <c r="K661" i="2"/>
  <c r="K662" i="2"/>
  <c r="K663" i="2"/>
  <c r="K664" i="2"/>
  <c r="K665" i="2"/>
  <c r="K666" i="2"/>
  <c r="T666" i="2" s="1"/>
  <c r="K667" i="2"/>
  <c r="T667" i="2" s="1"/>
  <c r="K668" i="2"/>
  <c r="T668" i="2" s="1"/>
  <c r="K669" i="2"/>
  <c r="T669" i="2" s="1"/>
  <c r="K670" i="2"/>
  <c r="K671" i="2"/>
  <c r="K672" i="2"/>
  <c r="K673" i="2"/>
  <c r="K674" i="2"/>
  <c r="K675" i="2"/>
  <c r="K676" i="2"/>
  <c r="K677" i="2"/>
  <c r="K678" i="2"/>
  <c r="T678" i="2" s="1"/>
  <c r="K679" i="2"/>
  <c r="T679" i="2" s="1"/>
  <c r="K680" i="2"/>
  <c r="T680" i="2" s="1"/>
  <c r="K681" i="2"/>
  <c r="T681" i="2" s="1"/>
  <c r="K682" i="2"/>
  <c r="K683" i="2"/>
  <c r="K684" i="2"/>
  <c r="K685" i="2"/>
  <c r="K686" i="2"/>
  <c r="K687" i="2"/>
  <c r="K688" i="2"/>
  <c r="K689" i="2"/>
  <c r="K690" i="2"/>
  <c r="T690" i="2" s="1"/>
  <c r="K691" i="2"/>
  <c r="T691" i="2" s="1"/>
  <c r="K692" i="2"/>
  <c r="T692" i="2" s="1"/>
  <c r="K693" i="2"/>
  <c r="T693" i="2" s="1"/>
  <c r="K694" i="2"/>
  <c r="K695" i="2"/>
  <c r="K696" i="2"/>
  <c r="K697" i="2"/>
  <c r="K698" i="2"/>
  <c r="K699" i="2"/>
  <c r="K700" i="2"/>
  <c r="K701" i="2"/>
  <c r="K702" i="2"/>
  <c r="T702" i="2" s="1"/>
  <c r="K703" i="2"/>
  <c r="T703" i="2" s="1"/>
  <c r="K704" i="2"/>
  <c r="T704" i="2" s="1"/>
  <c r="K705" i="2"/>
  <c r="T705" i="2" s="1"/>
  <c r="K706" i="2"/>
  <c r="K707" i="2"/>
  <c r="K708" i="2"/>
  <c r="K709" i="2"/>
  <c r="K710" i="2"/>
  <c r="K711" i="2"/>
  <c r="K712" i="2"/>
  <c r="K713" i="2"/>
  <c r="K714" i="2"/>
  <c r="T714" i="2" s="1"/>
  <c r="K715" i="2"/>
  <c r="T715" i="2" s="1"/>
  <c r="K716" i="2"/>
  <c r="T716" i="2" s="1"/>
  <c r="K717" i="2"/>
  <c r="T717" i="2" s="1"/>
  <c r="K718" i="2"/>
  <c r="K719" i="2"/>
  <c r="K720" i="2"/>
  <c r="K721" i="2"/>
  <c r="K722" i="2"/>
  <c r="K723" i="2"/>
  <c r="K724" i="2"/>
  <c r="K725" i="2"/>
  <c r="K726" i="2"/>
  <c r="T726" i="2" s="1"/>
  <c r="K727" i="2"/>
  <c r="T727" i="2" s="1"/>
  <c r="K728" i="2"/>
  <c r="T728" i="2" s="1"/>
  <c r="K729" i="2"/>
  <c r="T729" i="2" s="1"/>
  <c r="K730" i="2"/>
  <c r="K731" i="2"/>
  <c r="K732" i="2"/>
  <c r="K733" i="2"/>
  <c r="K734" i="2"/>
  <c r="K735" i="2"/>
  <c r="K736" i="2"/>
  <c r="K737" i="2"/>
  <c r="K738" i="2"/>
  <c r="T738" i="2" s="1"/>
  <c r="K739" i="2"/>
  <c r="T739" i="2" s="1"/>
  <c r="K740" i="2"/>
  <c r="T740" i="2" s="1"/>
  <c r="K741" i="2"/>
  <c r="T741" i="2" s="1"/>
  <c r="K742" i="2"/>
  <c r="K743" i="2"/>
  <c r="K744" i="2"/>
  <c r="K745" i="2"/>
  <c r="K746" i="2"/>
  <c r="K747" i="2"/>
  <c r="K748" i="2"/>
  <c r="K749" i="2"/>
  <c r="K750" i="2"/>
  <c r="T750" i="2" s="1"/>
  <c r="K751" i="2"/>
  <c r="T751" i="2" s="1"/>
  <c r="K752" i="2"/>
  <c r="T752" i="2" s="1"/>
  <c r="K753" i="2"/>
  <c r="T753" i="2" s="1"/>
  <c r="K754" i="2"/>
  <c r="K755" i="2"/>
  <c r="K756" i="2"/>
  <c r="K757" i="2"/>
  <c r="T757" i="2" s="1"/>
  <c r="K758" i="2"/>
  <c r="K759" i="2"/>
  <c r="K760" i="2"/>
  <c r="K761" i="2"/>
  <c r="K762" i="2"/>
  <c r="T762" i="2" s="1"/>
  <c r="K763" i="2"/>
  <c r="T763" i="2" s="1"/>
  <c r="K764" i="2"/>
  <c r="T764" i="2" s="1"/>
  <c r="K765" i="2"/>
  <c r="T765" i="2" s="1"/>
  <c r="K766" i="2"/>
  <c r="K767" i="2"/>
  <c r="K768" i="2"/>
  <c r="K769" i="2"/>
  <c r="K770" i="2"/>
  <c r="K771" i="2"/>
  <c r="K772" i="2"/>
  <c r="K773" i="2"/>
  <c r="K774" i="2"/>
  <c r="T774" i="2" s="1"/>
  <c r="K775" i="2"/>
  <c r="T775" i="2" s="1"/>
  <c r="K776" i="2"/>
  <c r="T776" i="2" s="1"/>
  <c r="K777" i="2"/>
  <c r="T777" i="2" s="1"/>
  <c r="K778" i="2"/>
  <c r="K779" i="2"/>
  <c r="K780" i="2"/>
  <c r="K781" i="2"/>
  <c r="K782" i="2"/>
  <c r="K783" i="2"/>
  <c r="K784" i="2"/>
  <c r="K785" i="2"/>
  <c r="K786" i="2"/>
  <c r="T786" i="2" s="1"/>
  <c r="K787" i="2"/>
  <c r="T787" i="2" s="1"/>
  <c r="K788" i="2"/>
  <c r="T788" i="2" s="1"/>
  <c r="K789" i="2"/>
  <c r="T789" i="2" s="1"/>
  <c r="K790" i="2"/>
  <c r="K791" i="2"/>
  <c r="K792" i="2"/>
  <c r="K793" i="2"/>
  <c r="K794" i="2"/>
  <c r="K795" i="2"/>
  <c r="K796" i="2"/>
  <c r="K797" i="2"/>
  <c r="K798" i="2"/>
  <c r="T798" i="2" s="1"/>
  <c r="K799" i="2"/>
  <c r="T799" i="2" s="1"/>
  <c r="K800" i="2"/>
  <c r="T800" i="2" s="1"/>
  <c r="K801" i="2"/>
  <c r="T801" i="2" s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T11" i="2"/>
  <c r="T12" i="2"/>
  <c r="T23" i="2"/>
  <c r="T24" i="2"/>
  <c r="T59" i="2"/>
  <c r="T60" i="2"/>
  <c r="T61" i="2"/>
  <c r="T62" i="2"/>
  <c r="T71" i="2"/>
  <c r="T72" i="2"/>
  <c r="T95" i="2"/>
  <c r="T96" i="2"/>
  <c r="T97" i="2"/>
  <c r="T119" i="2"/>
  <c r="T120" i="2"/>
  <c r="T126" i="2"/>
  <c r="T127" i="2"/>
  <c r="T131" i="2"/>
  <c r="T152" i="2"/>
  <c r="T155" i="2"/>
  <c r="T156" i="2"/>
  <c r="T191" i="2"/>
  <c r="T192" i="2"/>
  <c r="T193" i="2"/>
  <c r="T203" i="2"/>
  <c r="T204" i="2"/>
  <c r="T205" i="2"/>
  <c r="T206" i="2"/>
  <c r="T227" i="2"/>
  <c r="T228" i="2"/>
  <c r="T229" i="2"/>
  <c r="T239" i="2"/>
  <c r="T251" i="2"/>
  <c r="T252" i="2"/>
  <c r="T263" i="2"/>
  <c r="T264" i="2"/>
  <c r="T270" i="2"/>
  <c r="T287" i="2"/>
  <c r="T288" i="2"/>
  <c r="T335" i="2"/>
  <c r="T336" i="2"/>
  <c r="T337" i="2"/>
  <c r="T347" i="2"/>
  <c r="T348" i="2"/>
  <c r="T371" i="2"/>
  <c r="T372" i="2"/>
  <c r="T373" i="2"/>
  <c r="T395" i="2"/>
  <c r="T396" i="2"/>
  <c r="T407" i="2"/>
  <c r="T431" i="2"/>
  <c r="T432" i="2"/>
  <c r="T438" i="2"/>
  <c r="T439" i="2"/>
  <c r="T467" i="2"/>
  <c r="T468" i="2"/>
  <c r="T469" i="2"/>
  <c r="T479" i="2"/>
  <c r="T480" i="2"/>
  <c r="T481" i="2"/>
  <c r="T515" i="2"/>
  <c r="T516" i="2"/>
  <c r="T517" i="2"/>
  <c r="T539" i="2"/>
  <c r="T540" i="2"/>
  <c r="T563" i="2"/>
  <c r="T564" i="2"/>
  <c r="T575" i="2"/>
  <c r="T576" i="2"/>
  <c r="T599" i="2"/>
  <c r="T600" i="2"/>
  <c r="T611" i="2"/>
  <c r="T612" i="2"/>
  <c r="T613" i="2"/>
  <c r="T623" i="2"/>
  <c r="T647" i="2"/>
  <c r="T648" i="2"/>
  <c r="T649" i="2"/>
  <c r="T659" i="2"/>
  <c r="T671" i="2"/>
  <c r="T672" i="2"/>
  <c r="T673" i="2"/>
  <c r="T674" i="2"/>
  <c r="T707" i="2"/>
  <c r="T708" i="2"/>
  <c r="T731" i="2"/>
  <c r="T732" i="2"/>
  <c r="T743" i="2"/>
  <c r="T744" i="2"/>
  <c r="T755" i="2"/>
  <c r="T756" i="2"/>
  <c r="T791" i="2"/>
  <c r="T792" i="2"/>
  <c r="T793" i="2"/>
  <c r="D17" i="5"/>
  <c r="D18" i="5"/>
  <c r="D16" i="5"/>
  <c r="D12" i="5"/>
  <c r="D11" i="5"/>
  <c r="D10" i="5"/>
  <c r="D8" i="5"/>
  <c r="D9" i="5"/>
  <c r="D7" i="5"/>
  <c r="D6" i="5"/>
  <c r="D5" i="5"/>
  <c r="T245" i="2" l="1"/>
  <c r="T376" i="2"/>
  <c r="T101" i="2"/>
  <c r="T244" i="2"/>
  <c r="T795" i="2"/>
  <c r="T519" i="2"/>
  <c r="T219" i="2"/>
  <c r="T662" i="2"/>
  <c r="T494" i="2"/>
  <c r="T242" i="2"/>
  <c r="T218" i="2"/>
  <c r="T520" i="2"/>
  <c r="T100" i="2"/>
  <c r="T243" i="2"/>
  <c r="T99" i="2"/>
  <c r="T350" i="2"/>
  <c r="T74" i="2"/>
  <c r="T664" i="2"/>
  <c r="T663" i="2"/>
  <c r="T75" i="2"/>
  <c r="T518" i="2"/>
  <c r="T98" i="2"/>
  <c r="T761" i="2"/>
  <c r="T641" i="2"/>
  <c r="T593" i="2"/>
  <c r="T485" i="2"/>
  <c r="T365" i="2"/>
  <c r="T317" i="2"/>
  <c r="T209" i="2"/>
  <c r="T161" i="2"/>
  <c r="T65" i="2"/>
  <c r="T17" i="2"/>
  <c r="T773" i="2"/>
  <c r="T653" i="2"/>
  <c r="T605" i="2"/>
  <c r="T473" i="2"/>
  <c r="T341" i="2"/>
  <c r="T221" i="2"/>
  <c r="T173" i="2"/>
  <c r="T77" i="2"/>
  <c r="T29" i="2"/>
  <c r="T797" i="2"/>
  <c r="T749" i="2"/>
  <c r="T629" i="2"/>
  <c r="T509" i="2"/>
  <c r="T461" i="2"/>
  <c r="T353" i="2"/>
  <c r="T305" i="2"/>
  <c r="T197" i="2"/>
  <c r="T89" i="2"/>
  <c r="T41" i="2"/>
  <c r="T785" i="2"/>
  <c r="T737" i="2"/>
  <c r="T617" i="2"/>
  <c r="T497" i="2"/>
  <c r="T449" i="2"/>
  <c r="T329" i="2"/>
  <c r="T233" i="2"/>
  <c r="T185" i="2"/>
  <c r="T53" i="2"/>
  <c r="T790" i="2"/>
  <c r="T778" i="2"/>
  <c r="T766" i="2"/>
  <c r="T754" i="2"/>
  <c r="T742" i="2"/>
  <c r="T730" i="2"/>
  <c r="T718" i="2"/>
  <c r="T706" i="2"/>
  <c r="T694" i="2"/>
  <c r="T682" i="2"/>
  <c r="T670" i="2"/>
  <c r="T658" i="2"/>
  <c r="T646" i="2"/>
  <c r="T634" i="2"/>
  <c r="T622" i="2"/>
  <c r="T610" i="2"/>
  <c r="T598" i="2"/>
  <c r="T586" i="2"/>
  <c r="T574" i="2"/>
  <c r="T562" i="2"/>
  <c r="T550" i="2"/>
  <c r="T538" i="2"/>
  <c r="T526" i="2"/>
  <c r="T514" i="2"/>
  <c r="T502" i="2"/>
  <c r="T490" i="2"/>
  <c r="T478" i="2"/>
  <c r="T466" i="2"/>
  <c r="T454" i="2"/>
  <c r="T442" i="2"/>
  <c r="T430" i="2"/>
  <c r="T418" i="2"/>
  <c r="T406" i="2"/>
  <c r="T394" i="2"/>
  <c r="T382" i="2"/>
  <c r="T370" i="2"/>
  <c r="T358" i="2"/>
  <c r="T346" i="2"/>
  <c r="T334" i="2"/>
  <c r="T322" i="2"/>
  <c r="T310" i="2"/>
  <c r="T298" i="2"/>
  <c r="T286" i="2"/>
  <c r="T274" i="2"/>
  <c r="T262" i="2"/>
  <c r="T250" i="2"/>
  <c r="T238" i="2"/>
  <c r="T226" i="2"/>
  <c r="T214" i="2"/>
  <c r="T202" i="2"/>
  <c r="T190" i="2"/>
  <c r="T178" i="2"/>
  <c r="T166" i="2"/>
  <c r="T154" i="2"/>
  <c r="T142" i="2"/>
  <c r="T130" i="2"/>
  <c r="T118" i="2"/>
  <c r="T106" i="2"/>
  <c r="T94" i="2"/>
  <c r="T82" i="2"/>
  <c r="T70" i="2"/>
  <c r="T58" i="2"/>
  <c r="T46" i="2"/>
  <c r="T34" i="2"/>
  <c r="T22" i="2"/>
  <c r="T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82D728-FAB7-4E22-86AE-9FF701E9E556}" keepAlive="1" name="Query - deutsche_bank_financial_performance_cleaned" description="Connection to the 'deutsche_bank_financial_performance_cleaned' query in the workbook." type="5" refreshedVersion="8" background="1" saveData="1">
    <dbPr connection="Provider=Microsoft.Mashup.OleDb.1;Data Source=$Workbook$;Location=deutsche_bank_financial_performance_cleaned;Extended Properties=&quot;&quot;" command="SELECT * FROM [deutsche_bank_financial_performance_cleaned]"/>
  </connection>
  <connection id="2" xr16:uid="{11A1F4EE-9B28-4A40-A8FD-8EE469D66C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773D345-48AA-4B12-B7AB-BD5E8ABD7CBF}" name="WorksheetConnection_Book1!deutsche_bank_financial_performance_cleaned" type="102" refreshedVersion="8" minRefreshableVersion="5">
    <extLst>
      <ext xmlns:x15="http://schemas.microsoft.com/office/spreadsheetml/2010/11/main" uri="{DE250136-89BD-433C-8126-D09CA5730AF9}">
        <x15:connection id="deutsche_bank_financial_performance_cleaned">
          <x15:rangePr sourceName="_xlcn.WorksheetConnection_Book1deutsche_bank_financial_performance_cleaned"/>
        </x15:connection>
      </ext>
    </extLst>
  </connection>
</connections>
</file>

<file path=xl/sharedStrings.xml><?xml version="1.0" encoding="utf-8"?>
<sst xmlns="http://schemas.openxmlformats.org/spreadsheetml/2006/main" count="342" uniqueCount="71">
  <si>
    <t>Date</t>
  </si>
  <si>
    <t>Operating_Income</t>
  </si>
  <si>
    <t>Expenses</t>
  </si>
  <si>
    <t>Assets</t>
  </si>
  <si>
    <t>Liabilities</t>
  </si>
  <si>
    <t>Equity</t>
  </si>
  <si>
    <t>Revenue</t>
  </si>
  <si>
    <t>Cash_Flow</t>
  </si>
  <si>
    <t>Net_Income</t>
  </si>
  <si>
    <t>Debt_to_Equity</t>
  </si>
  <si>
    <t>ROA</t>
  </si>
  <si>
    <t>Profit_Margin</t>
  </si>
  <si>
    <t>Interest_Expense</t>
  </si>
  <si>
    <t>Tax_Expense</t>
  </si>
  <si>
    <t>Dividend_Payout</t>
  </si>
  <si>
    <t>Row Labels</t>
  </si>
  <si>
    <t>2015</t>
  </si>
  <si>
    <t>2016</t>
  </si>
  <si>
    <t>Sum of Expenses</t>
  </si>
  <si>
    <t>Column Labels</t>
  </si>
  <si>
    <t>Sum of Assets</t>
  </si>
  <si>
    <t>Sum of Cash_Flow</t>
  </si>
  <si>
    <t>Operating Income</t>
  </si>
  <si>
    <t>Sum of Liabilities</t>
  </si>
  <si>
    <t>Sum of Equity</t>
  </si>
  <si>
    <t>Sum of Interest_Expense</t>
  </si>
  <si>
    <t>Sum of Tax_Expense</t>
  </si>
  <si>
    <t>Sum of Dividend_Payout</t>
  </si>
  <si>
    <t>Values</t>
  </si>
  <si>
    <t>Average of Debt_to_Equity</t>
  </si>
  <si>
    <t>Growth Rate</t>
  </si>
  <si>
    <t>Qtr1</t>
  </si>
  <si>
    <t>Qtr2</t>
  </si>
  <si>
    <t>Qtr3</t>
  </si>
  <si>
    <t>Qtr4</t>
  </si>
  <si>
    <t>Profit Margin</t>
  </si>
  <si>
    <t>Operating_Margin</t>
  </si>
  <si>
    <t>ROE</t>
  </si>
  <si>
    <t>RevenueCorrected</t>
  </si>
  <si>
    <t>Net_Income_Corrected</t>
  </si>
  <si>
    <t>Profit_Margin_Corrected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</si>
  <si>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</si>
  <si>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</si>
  <si>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</si>
  <si>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</si>
  <si>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</si>
  <si>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</si>
  <si>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</si>
  <si>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</si>
  <si>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</si>
  <si>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</si>
  <si>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</si>
  <si>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</si>
  <si>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Net_Income_Corrected</t>
  </si>
  <si>
    <t>Net Income</t>
  </si>
  <si>
    <t>Debt_to_Asset</t>
  </si>
  <si>
    <t>Average of Debt_to_Asset</t>
  </si>
  <si>
    <t>Asset_Turnover</t>
  </si>
  <si>
    <t>Efficiency</t>
  </si>
  <si>
    <t>Average of Asset_Turnover</t>
  </si>
  <si>
    <t>Average of Efficiency</t>
  </si>
  <si>
    <t>Asset Turnover</t>
  </si>
  <si>
    <t>Sum of RevenueCorrected</t>
  </si>
  <si>
    <t>Sum of ROA</t>
  </si>
  <si>
    <t>Sum of ROE</t>
  </si>
  <si>
    <t>Average of Operating_Margin</t>
  </si>
  <si>
    <t>Average of Profit_Margin_Corrected</t>
  </si>
  <si>
    <t>Total Expense</t>
  </si>
  <si>
    <t>Interest Expense</t>
  </si>
  <si>
    <t>Tax Expense</t>
  </si>
  <si>
    <t>Dividend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</si>
</sst>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&quot;$&quot;#.00,,\ &quot;M&quot;"/>
    <numFmt numFmtId="166" formatCode="&quot;$&quot;#,##0.00,,\ &quot;M&quot;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textRotation="90"/>
    </xf>
    <xf numFmtId="0" fontId="0" fillId="0" borderId="0" xfId="0" applyNumberFormat="1"/>
  </cellXfs>
  <cellStyles count="1">
    <cellStyle name="Normal" xfId="0" builtinId="0"/>
  </cellStyles>
  <dxfs count="55">
    <dxf>
      <numFmt numFmtId="2" formatCode="0.00"/>
    </dxf>
    <dxf>
      <numFmt numFmtId="2" formatCode="0.00"/>
    </dxf>
    <dxf>
      <numFmt numFmtId="2" formatCode="0.0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9" formatCode="dd/mm/yyyy"/>
    </dxf>
    <dxf>
      <numFmt numFmtId="166" formatCode="&quot;$&quot;#,##0.00,,\ &quot;M&quot;"/>
    </dxf>
    <dxf>
      <numFmt numFmtId="166" formatCode="&quot;$&quot;#,##0.00,,\ &quot;M&quot;"/>
    </dxf>
    <dxf>
      <numFmt numFmtId="166" formatCode="&quot;$&quot;#,##0.00,,\ &quot;M&quot;"/>
    </dxf>
    <dxf>
      <numFmt numFmtId="2" formatCode="0.00"/>
    </dxf>
    <dxf>
      <numFmt numFmtId="166" formatCode="&quot;$&quot;#,##0.00,,\ &quot;M&quot;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&quot;$&quot;#.00,,\ &quot;M&quot;"/>
    </dxf>
    <dxf>
      <numFmt numFmtId="165" formatCode="&quot;$&quot;#.00,,\ &quot;M&quot;"/>
    </dxf>
    <dxf>
      <numFmt numFmtId="165" formatCode="&quot;$&quot;#.00,,\ &quot;M&quot;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&quot;$&quot;#,##0.00,,\ &quot;M&quot;"/>
    </dxf>
    <dxf>
      <numFmt numFmtId="166" formatCode="&quot;$&quot;#,##0.00,,\ &quot;M&quot;"/>
    </dxf>
    <dxf>
      <numFmt numFmtId="166" formatCode="&quot;$&quot;#,##0.00,,\ &quot;M&quot;"/>
    </dxf>
    <dxf>
      <numFmt numFmtId="166" formatCode="&quot;$&quot;#,##0.00,,\ &quot;M&quot;"/>
    </dxf>
    <dxf>
      <numFmt numFmtId="166" formatCode="&quot;$&quot;#,##0.00,,\ &quot;M&quot;"/>
    </dxf>
    <dxf>
      <numFmt numFmtId="166" formatCode="&quot;$&quot;#,##0.00,,\ &quot;M&quot;"/>
    </dxf>
    <dxf>
      <numFmt numFmtId="166" formatCode="&quot;$&quot;#,##0.00,,\ &quot;M&quot;"/>
    </dxf>
    <dxf>
      <numFmt numFmtId="166" formatCode="&quot;$&quot;#,##0.00,,\ &quot;M&quot;"/>
    </dxf>
    <dxf>
      <numFmt numFmtId="166" formatCode="&quot;$&quot;#,##0.00,,\ &quot;M&quot;"/>
    </dxf>
    <dxf>
      <numFmt numFmtId="166" formatCode="&quot;$&quot;#,##0.00,,\ &quot;M&quot;"/>
    </dxf>
    <dxf>
      <numFmt numFmtId="166" formatCode="&quot;$&quot;#,##0.00,,\ &quot;M&quot;"/>
    </dxf>
    <dxf>
      <numFmt numFmtId="166" formatCode="&quot;$&quot;#,##0.00,,\ &quot;M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[Report.xlsx]Expense &amp; DividendPayouts!PivotTable13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</a:t>
            </a:r>
            <a:r>
              <a:rPr lang="en-IN" baseline="0"/>
              <a:t>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'Expense &amp; DividendPayouts'!$B$3</c:f>
              <c:strCache>
                <c:ptCount val="1"/>
                <c:pt idx="0">
                  <c:v>Total Expense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'Expense &amp; DividendPayouts'!$A$4:$A$29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'Expense &amp; DividendPayouts'!$B$4:$B$29</c:f>
              <c:numCache>
                <c:formatCode>"$"#,##0.00,,\ "M"</c:formatCode>
                <c:ptCount val="24"/>
                <c:pt idx="0">
                  <c:v>89163253.939999998</c:v>
                </c:pt>
                <c:pt idx="1">
                  <c:v>68585810.150000006</c:v>
                </c:pt>
                <c:pt idx="2">
                  <c:v>69978043.200000003</c:v>
                </c:pt>
                <c:pt idx="3">
                  <c:v>78470383.150000006</c:v>
                </c:pt>
                <c:pt idx="4">
                  <c:v>84757367.469999999</c:v>
                </c:pt>
                <c:pt idx="5">
                  <c:v>73346691.819999993</c:v>
                </c:pt>
                <c:pt idx="6">
                  <c:v>91601631.239999995</c:v>
                </c:pt>
                <c:pt idx="7">
                  <c:v>88971173.730000004</c:v>
                </c:pt>
                <c:pt idx="8">
                  <c:v>86140312.609999999</c:v>
                </c:pt>
                <c:pt idx="9">
                  <c:v>90868484.019999996</c:v>
                </c:pt>
                <c:pt idx="10">
                  <c:v>81968571.590000004</c:v>
                </c:pt>
                <c:pt idx="11">
                  <c:v>98045050.780000001</c:v>
                </c:pt>
                <c:pt idx="12">
                  <c:v>89801948.170000002</c:v>
                </c:pt>
                <c:pt idx="13">
                  <c:v>81767767.390000001</c:v>
                </c:pt>
                <c:pt idx="14">
                  <c:v>90061775.769999996</c:v>
                </c:pt>
                <c:pt idx="15">
                  <c:v>71623198</c:v>
                </c:pt>
                <c:pt idx="16">
                  <c:v>81766637.700000003</c:v>
                </c:pt>
                <c:pt idx="17">
                  <c:v>81373536.269999996</c:v>
                </c:pt>
                <c:pt idx="18">
                  <c:v>93896867.650000006</c:v>
                </c:pt>
                <c:pt idx="19">
                  <c:v>81623333.140000001</c:v>
                </c:pt>
                <c:pt idx="20">
                  <c:v>75602187.650000006</c:v>
                </c:pt>
                <c:pt idx="21">
                  <c:v>99687569.980000004</c:v>
                </c:pt>
                <c:pt idx="22">
                  <c:v>82515896.900000006</c:v>
                </c:pt>
                <c:pt idx="23">
                  <c:v>80709573.269999996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E-40E1-A3A9-DB4E12DCEDA3}"/>
            </c:ext>
          </c:extLst>
        </c:ser>
        <c:ser>
          <c:idx val="1"/>
          <c:order val="1"/>
          <c:tx>
            <c:strRef>
              <c:f>'Expense &amp; DividendPayouts'!$C$3</c:f>
              <c:strCache>
                <c:ptCount val="1"/>
                <c:pt idx="0">
                  <c:v>Interest Expense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'Expense &amp; DividendPayouts'!$A$4:$A$29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'Expense &amp; DividendPayouts'!$C$4:$C$29</c:f>
              <c:numCache>
                <c:formatCode>"$"#,##0.00,,\ "M"</c:formatCode>
                <c:ptCount val="24"/>
                <c:pt idx="0">
                  <c:v>32111151.550000001</c:v>
                </c:pt>
                <c:pt idx="1">
                  <c:v>26225770.59</c:v>
                </c:pt>
                <c:pt idx="2">
                  <c:v>32992299.800000001</c:v>
                </c:pt>
                <c:pt idx="3">
                  <c:v>30196461.149999999</c:v>
                </c:pt>
                <c:pt idx="4">
                  <c:v>34357941.329999998</c:v>
                </c:pt>
                <c:pt idx="5">
                  <c:v>33270707.460000001</c:v>
                </c:pt>
                <c:pt idx="6">
                  <c:v>33803877.340000004</c:v>
                </c:pt>
                <c:pt idx="7">
                  <c:v>32592339.27</c:v>
                </c:pt>
                <c:pt idx="8">
                  <c:v>28978250.850000001</c:v>
                </c:pt>
                <c:pt idx="9">
                  <c:v>35355982</c:v>
                </c:pt>
                <c:pt idx="10">
                  <c:v>32226070.77</c:v>
                </c:pt>
                <c:pt idx="11">
                  <c:v>31391206.640000001</c:v>
                </c:pt>
                <c:pt idx="12">
                  <c:v>33384332.670000002</c:v>
                </c:pt>
                <c:pt idx="13">
                  <c:v>30912243.710000001</c:v>
                </c:pt>
                <c:pt idx="14">
                  <c:v>34280609.439999998</c:v>
                </c:pt>
                <c:pt idx="15">
                  <c:v>28445296.620000001</c:v>
                </c:pt>
                <c:pt idx="16">
                  <c:v>32530501.609999999</c:v>
                </c:pt>
                <c:pt idx="17">
                  <c:v>29331398.039999999</c:v>
                </c:pt>
                <c:pt idx="18">
                  <c:v>27238406.109999999</c:v>
                </c:pt>
                <c:pt idx="19">
                  <c:v>30813153.219999999</c:v>
                </c:pt>
                <c:pt idx="20">
                  <c:v>30969161.039999999</c:v>
                </c:pt>
                <c:pt idx="21">
                  <c:v>33637983.259999998</c:v>
                </c:pt>
                <c:pt idx="22">
                  <c:v>33739458.039999999</c:v>
                </c:pt>
                <c:pt idx="23">
                  <c:v>30899642.34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E-40E1-A3A9-DB4E12DCEDA3}"/>
            </c:ext>
          </c:extLst>
        </c:ser>
        <c:ser>
          <c:idx val="2"/>
          <c:order val="2"/>
          <c:tx>
            <c:strRef>
              <c:f>'Expense &amp; DividendPayouts'!$D$3</c:f>
              <c:strCache>
                <c:ptCount val="1"/>
                <c:pt idx="0">
                  <c:v>Tax Expense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'Expense &amp; DividendPayouts'!$A$4:$A$29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'Expense &amp; DividendPayouts'!$D$4:$D$29</c:f>
              <c:numCache>
                <c:formatCode>"$"#,##0.00,,\ "M"</c:formatCode>
                <c:ptCount val="24"/>
                <c:pt idx="0">
                  <c:v>25032780.469999999</c:v>
                </c:pt>
                <c:pt idx="1">
                  <c:v>21692375.359999999</c:v>
                </c:pt>
                <c:pt idx="2">
                  <c:v>25597469</c:v>
                </c:pt>
                <c:pt idx="3">
                  <c:v>23018399.370000001</c:v>
                </c:pt>
                <c:pt idx="4">
                  <c:v>22841587.899999999</c:v>
                </c:pt>
                <c:pt idx="5">
                  <c:v>21717208.670000002</c:v>
                </c:pt>
                <c:pt idx="6">
                  <c:v>24349361.600000001</c:v>
                </c:pt>
                <c:pt idx="7">
                  <c:v>23295656.399999999</c:v>
                </c:pt>
                <c:pt idx="8">
                  <c:v>22585263.140000001</c:v>
                </c:pt>
                <c:pt idx="9">
                  <c:v>23368169.289999999</c:v>
                </c:pt>
                <c:pt idx="10">
                  <c:v>23898768.449999999</c:v>
                </c:pt>
                <c:pt idx="11">
                  <c:v>22219632.59</c:v>
                </c:pt>
                <c:pt idx="12">
                  <c:v>26287542.460000001</c:v>
                </c:pt>
                <c:pt idx="13">
                  <c:v>21660477.34</c:v>
                </c:pt>
                <c:pt idx="14">
                  <c:v>23371007.34</c:v>
                </c:pt>
                <c:pt idx="15">
                  <c:v>23681543.09</c:v>
                </c:pt>
                <c:pt idx="16">
                  <c:v>20814917.039999999</c:v>
                </c:pt>
                <c:pt idx="17">
                  <c:v>23090769.170000002</c:v>
                </c:pt>
                <c:pt idx="18">
                  <c:v>24734002.100000001</c:v>
                </c:pt>
                <c:pt idx="19">
                  <c:v>22482078.43</c:v>
                </c:pt>
                <c:pt idx="20">
                  <c:v>23196834.199999999</c:v>
                </c:pt>
                <c:pt idx="21">
                  <c:v>25050268.579999998</c:v>
                </c:pt>
                <c:pt idx="22">
                  <c:v>21546971.77</c:v>
                </c:pt>
                <c:pt idx="23">
                  <c:v>22888438.32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E-40E1-A3A9-DB4E12DC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829920"/>
        <c:axId val="1327832320"/>
      </c:lineChart>
      <c:catAx>
        <c:axId val="13278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32320"/>
        <c:crosses val="autoZero"/>
        <c:auto val="1"/>
        <c:lblAlgn val="ctr"/>
        <c:lblOffset val="100"/>
        <c:noMultiLvlLbl val="0"/>
      </c:catAx>
      <c:valAx>
        <c:axId val="13278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[Report.xlsx]Expense &amp; DividendPayouts!PivotTable3</c:name>
    <c:fmtId val="5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Dividend Payouts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'Expense &amp; DividendPayouts'!$C$34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'Expense &amp; DividendPayouts'!$B$35:$B$44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'Expense &amp; DividendPayouts'!$C$35:$C$44</c:f>
              <c:numCache>
                <c:formatCode>"$"#,##0.00,,\ "M"</c:formatCode>
                <c:ptCount val="8"/>
                <c:pt idx="0">
                  <c:v>133943553.41</c:v>
                </c:pt>
                <c:pt idx="1">
                  <c:v>135893105.24000001</c:v>
                </c:pt>
                <c:pt idx="2">
                  <c:v>129341868.48</c:v>
                </c:pt>
                <c:pt idx="3">
                  <c:v>141287287.13</c:v>
                </c:pt>
                <c:pt idx="4">
                  <c:v>136127988.09999999</c:v>
                </c:pt>
                <c:pt idx="5">
                  <c:v>144391837.25</c:v>
                </c:pt>
                <c:pt idx="6">
                  <c:v>129107786.88</c:v>
                </c:pt>
                <c:pt idx="7">
                  <c:v>131370714.67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3-49E6-932C-1AC94D9C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77968"/>
        <c:axId val="206775568"/>
      </c:lineChart>
      <c:catAx>
        <c:axId val="2067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5568"/>
        <c:crosses val="autoZero"/>
        <c:auto val="1"/>
        <c:lblAlgn val="ctr"/>
        <c:lblOffset val="100"/>
        <c:noMultiLvlLbl val="0"/>
      </c:catAx>
      <c:valAx>
        <c:axId val="2067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[Report.xlsx]Relationship!PivotTable13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Assets</a:t>
            </a:r>
            <a:r>
              <a:rPr lang="en-IN" baseline="0"/>
              <a:t> and Liabilitites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1905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Relationship!$B$3</c:f>
              <c:strCache>
                <c:ptCount val="1"/>
                <c:pt idx="0">
                  <c:v>Assets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Relationship!$A$4:$A$29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Relationship!$B$4:$B$29</c:f>
              <c:numCache>
                <c:formatCode>"$"#,##0.00,,\ "M"</c:formatCode>
                <c:ptCount val="24"/>
                <c:pt idx="0">
                  <c:v>262120820.23774198</c:v>
                </c:pt>
                <c:pt idx="1">
                  <c:v>283034086.32249999</c:v>
                </c:pt>
                <c:pt idx="2">
                  <c:v>323434290.87322581</c:v>
                </c:pt>
                <c:pt idx="3">
                  <c:v>240537810.10999995</c:v>
                </c:pt>
                <c:pt idx="4">
                  <c:v>247931832.0732258</c:v>
                </c:pt>
                <c:pt idx="5">
                  <c:v>277227247.90899998</c:v>
                </c:pt>
                <c:pt idx="6">
                  <c:v>260204672.00516126</c:v>
                </c:pt>
                <c:pt idx="7">
                  <c:v>277083134.53741932</c:v>
                </c:pt>
                <c:pt idx="8">
                  <c:v>306430420.80033326</c:v>
                </c:pt>
                <c:pt idx="9">
                  <c:v>278257896.54967743</c:v>
                </c:pt>
                <c:pt idx="10">
                  <c:v>280911401.78866667</c:v>
                </c:pt>
                <c:pt idx="11">
                  <c:v>283371572.27838707</c:v>
                </c:pt>
                <c:pt idx="12">
                  <c:v>259007893.44129029</c:v>
                </c:pt>
                <c:pt idx="13">
                  <c:v>248461286.96000004</c:v>
                </c:pt>
                <c:pt idx="14">
                  <c:v>273391511.81451613</c:v>
                </c:pt>
                <c:pt idx="15">
                  <c:v>271431666.31900007</c:v>
                </c:pt>
                <c:pt idx="16">
                  <c:v>297085139.73161286</c:v>
                </c:pt>
                <c:pt idx="17">
                  <c:v>303523557.03100002</c:v>
                </c:pt>
                <c:pt idx="18">
                  <c:v>270757938.30677414</c:v>
                </c:pt>
                <c:pt idx="19">
                  <c:v>290872046.95580649</c:v>
                </c:pt>
                <c:pt idx="20">
                  <c:v>276545230.27700001</c:v>
                </c:pt>
                <c:pt idx="21">
                  <c:v>300830598.24774188</c:v>
                </c:pt>
                <c:pt idx="22">
                  <c:v>214967365.25666666</c:v>
                </c:pt>
                <c:pt idx="23">
                  <c:v>281711719.66935486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05-4F8A-8CEB-8B33CAE9010A}"/>
            </c:ext>
          </c:extLst>
        </c:ser>
        <c:ser>
          <c:idx val="1"/>
          <c:order val="1"/>
          <c:tx>
            <c:strRef>
              <c:f>Relationship!$C$3</c:f>
              <c:strCache>
                <c:ptCount val="1"/>
                <c:pt idx="0">
                  <c:v>Liabilities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Relationship!$A$4:$A$29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Relationship!$C$4:$C$29</c:f>
              <c:numCache>
                <c:formatCode>"$"#,##0.00,,\ "M"</c:formatCode>
                <c:ptCount val="24"/>
                <c:pt idx="0">
                  <c:v>186206732.65032265</c:v>
                </c:pt>
                <c:pt idx="1">
                  <c:v>204292985.14321429</c:v>
                </c:pt>
                <c:pt idx="2">
                  <c:v>238330436.3193548</c:v>
                </c:pt>
                <c:pt idx="3">
                  <c:v>239142149.03300002</c:v>
                </c:pt>
                <c:pt idx="4">
                  <c:v>207579928.93419358</c:v>
                </c:pt>
                <c:pt idx="5">
                  <c:v>204295601.46200001</c:v>
                </c:pt>
                <c:pt idx="6">
                  <c:v>188705828.22774193</c:v>
                </c:pt>
                <c:pt idx="7">
                  <c:v>224332951.14967746</c:v>
                </c:pt>
                <c:pt idx="8">
                  <c:v>208358437.25299999</c:v>
                </c:pt>
                <c:pt idx="9">
                  <c:v>179079491.24483871</c:v>
                </c:pt>
                <c:pt idx="10">
                  <c:v>196825609.51933336</c:v>
                </c:pt>
                <c:pt idx="11">
                  <c:v>206069118.71032253</c:v>
                </c:pt>
                <c:pt idx="12">
                  <c:v>225826230.94516125</c:v>
                </c:pt>
                <c:pt idx="13">
                  <c:v>221112206.73896545</c:v>
                </c:pt>
                <c:pt idx="14">
                  <c:v>212394009.44064516</c:v>
                </c:pt>
                <c:pt idx="15">
                  <c:v>202950285.13533333</c:v>
                </c:pt>
                <c:pt idx="16">
                  <c:v>198701277.93645161</c:v>
                </c:pt>
                <c:pt idx="17">
                  <c:v>225018959.81466669</c:v>
                </c:pt>
                <c:pt idx="18">
                  <c:v>243934367.8793548</c:v>
                </c:pt>
                <c:pt idx="19">
                  <c:v>233477048.18322575</c:v>
                </c:pt>
                <c:pt idx="20">
                  <c:v>185342068.77133331</c:v>
                </c:pt>
                <c:pt idx="21">
                  <c:v>192489550.00064513</c:v>
                </c:pt>
                <c:pt idx="22">
                  <c:v>217545008.32766667</c:v>
                </c:pt>
                <c:pt idx="23">
                  <c:v>198029758.17322579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05-4F8A-8CEB-8B33CAE9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095615"/>
        <c:axId val="362096575"/>
      </c:lineChart>
      <c:catAx>
        <c:axId val="36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96575"/>
        <c:crosses val="autoZero"/>
        <c:auto val="1"/>
        <c:lblAlgn val="ctr"/>
        <c:lblOffset val="100"/>
        <c:noMultiLvlLbl val="0"/>
      </c:catAx>
      <c:valAx>
        <c:axId val="362096575"/>
        <c:scaling>
          <c:orientation val="minMax"/>
          <c:min val="1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9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[Report.xlsx]Relationship!PivotTable1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Relationship!$C$38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Relationship!$B$39:$B$64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Relationship!$C$39:$C$64</c:f>
              <c:numCache>
                <c:formatCode>0.00</c:formatCode>
                <c:ptCount val="24"/>
                <c:pt idx="0">
                  <c:v>2.3171829289144671E-2</c:v>
                </c:pt>
                <c:pt idx="1">
                  <c:v>2.6984037128276437E-2</c:v>
                </c:pt>
                <c:pt idx="2">
                  <c:v>2.0266214082591532E-2</c:v>
                </c:pt>
                <c:pt idx="3">
                  <c:v>3.3182817552311963E-2</c:v>
                </c:pt>
                <c:pt idx="4">
                  <c:v>3.1372361903718463E-2</c:v>
                </c:pt>
                <c:pt idx="5">
                  <c:v>2.3501020019957127E-2</c:v>
                </c:pt>
                <c:pt idx="6">
                  <c:v>3.3568513271924602E-2</c:v>
                </c:pt>
                <c:pt idx="7">
                  <c:v>2.9821793513645615E-2</c:v>
                </c:pt>
                <c:pt idx="8">
                  <c:v>2.8272301150969917E-2</c:v>
                </c:pt>
                <c:pt idx="9">
                  <c:v>2.712398284315343E-2</c:v>
                </c:pt>
                <c:pt idx="10">
                  <c:v>2.7211734308369914E-2</c:v>
                </c:pt>
                <c:pt idx="11">
                  <c:v>2.3788974099716399E-2</c:v>
                </c:pt>
                <c:pt idx="12">
                  <c:v>2.7633239177711568E-2</c:v>
                </c:pt>
                <c:pt idx="13">
                  <c:v>3.935526052031868E-2</c:v>
                </c:pt>
                <c:pt idx="14">
                  <c:v>2.6022357843917869E-2</c:v>
                </c:pt>
                <c:pt idx="15">
                  <c:v>2.9458026455347883E-2</c:v>
                </c:pt>
                <c:pt idx="16">
                  <c:v>2.334809702062671E-2</c:v>
                </c:pt>
                <c:pt idx="17">
                  <c:v>3.2433573679674789E-2</c:v>
                </c:pt>
                <c:pt idx="18">
                  <c:v>2.7750451722900051E-2</c:v>
                </c:pt>
                <c:pt idx="19">
                  <c:v>2.0445568065663562E-2</c:v>
                </c:pt>
                <c:pt idx="20">
                  <c:v>3.0915777105636574E-2</c:v>
                </c:pt>
                <c:pt idx="21">
                  <c:v>2.0159894266828085E-2</c:v>
                </c:pt>
                <c:pt idx="22">
                  <c:v>3.5974604843619938E-2</c:v>
                </c:pt>
                <c:pt idx="23">
                  <c:v>2.7700405319628113E-2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4-434E-9A8D-28EDAFC8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265216"/>
        <c:axId val="1568265696"/>
      </c:lineChart>
      <c:catAx>
        <c:axId val="15682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65696"/>
        <c:crosses val="autoZero"/>
        <c:auto val="1"/>
        <c:lblAlgn val="ctr"/>
        <c:lblOffset val="100"/>
        <c:noMultiLvlLbl val="0"/>
      </c:catAx>
      <c:valAx>
        <c:axId val="156826569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[Report.xlsx]Relationship!PivotTable2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Relationship!$C$68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Relationship!$B$69:$B$94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Relationship!$C$69:$C$94</c:f>
              <c:numCache>
                <c:formatCode>0.00</c:formatCode>
                <c:ptCount val="24"/>
                <c:pt idx="0">
                  <c:v>0.85352250771815097</c:v>
                </c:pt>
                <c:pt idx="1">
                  <c:v>0.60204688256067507</c:v>
                </c:pt>
                <c:pt idx="2">
                  <c:v>0.63779250871601656</c:v>
                </c:pt>
                <c:pt idx="3">
                  <c:v>0.61674897533447159</c:v>
                </c:pt>
                <c:pt idx="4">
                  <c:v>0.79135472923118544</c:v>
                </c:pt>
                <c:pt idx="5">
                  <c:v>0.70042746818184642</c:v>
                </c:pt>
                <c:pt idx="6">
                  <c:v>0.83155461054416213</c:v>
                </c:pt>
                <c:pt idx="7">
                  <c:v>0.66722760274142723</c:v>
                </c:pt>
                <c:pt idx="8">
                  <c:v>0.68786287420050996</c:v>
                </c:pt>
                <c:pt idx="9">
                  <c:v>0.81653011769556749</c:v>
                </c:pt>
                <c:pt idx="10">
                  <c:v>0.60647362636823676</c:v>
                </c:pt>
                <c:pt idx="11">
                  <c:v>0.81912573974209701</c:v>
                </c:pt>
                <c:pt idx="12">
                  <c:v>0.80550586973342875</c:v>
                </c:pt>
                <c:pt idx="13">
                  <c:v>0.71247735457394767</c:v>
                </c:pt>
                <c:pt idx="14">
                  <c:v>0.81267277152013495</c:v>
                </c:pt>
                <c:pt idx="15">
                  <c:v>0.67517286026600565</c:v>
                </c:pt>
                <c:pt idx="16">
                  <c:v>0.62303204066318518</c:v>
                </c:pt>
                <c:pt idx="17">
                  <c:v>0.53975023160705082</c:v>
                </c:pt>
                <c:pt idx="18">
                  <c:v>0.73247933757880734</c:v>
                </c:pt>
                <c:pt idx="19">
                  <c:v>0.86471569598602083</c:v>
                </c:pt>
                <c:pt idx="20">
                  <c:v>0.59470367536873303</c:v>
                </c:pt>
                <c:pt idx="21">
                  <c:v>0.97173670441861293</c:v>
                </c:pt>
                <c:pt idx="22">
                  <c:v>0.69417319162022018</c:v>
                </c:pt>
                <c:pt idx="23">
                  <c:v>0.67233650136288803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2-4DD9-AC46-EB6D2B0A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986208"/>
        <c:axId val="204870912"/>
      </c:lineChart>
      <c:catAx>
        <c:axId val="16599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0912"/>
        <c:crosses val="autoZero"/>
        <c:auto val="1"/>
        <c:lblAlgn val="ctr"/>
        <c:lblOffset val="100"/>
        <c:noMultiLvlLbl val="0"/>
      </c:catAx>
      <c:valAx>
        <c:axId val="2048709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[Report.xlsx]ProfitAnalysis!PivotTable13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7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ProfitAnalysis!$B$3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ProfitAnalysis!$A$4:$A$13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ProfitAnalysis!$B$4:$B$13</c:f>
              <c:numCache>
                <c:formatCode>"$"#.00,,\ "M"</c:formatCode>
                <c:ptCount val="8"/>
                <c:pt idx="0">
                  <c:v>795131437.61000001</c:v>
                </c:pt>
                <c:pt idx="1">
                  <c:v>762240841.76999998</c:v>
                </c:pt>
                <c:pt idx="2">
                  <c:v>795582669.30999994</c:v>
                </c:pt>
                <c:pt idx="3">
                  <c:v>814638418.13</c:v>
                </c:pt>
                <c:pt idx="4">
                  <c:v>743237610.77999997</c:v>
                </c:pt>
                <c:pt idx="5">
                  <c:v>769834320.55999994</c:v>
                </c:pt>
                <c:pt idx="6">
                  <c:v>863066366.94000006</c:v>
                </c:pt>
                <c:pt idx="7">
                  <c:v>814880650.92999995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3F-4775-B0BC-369C43EA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095615"/>
        <c:axId val="362096575"/>
      </c:barChart>
      <c:lineChart>
        <c:grouping val="standard"/>
        <c:varyColors val="0"/>
        <c:ser>
          <c:idx val="1"/>
          <c:order val="1"/>
          <c:tx>
            <c:strRef>
              <c:f>ProfitAnalysis!$C$3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ProfitAnalysis!$A$4:$A$13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ProfitAnalysis!$C$4:$C$13</c:f>
              <c:numCache>
                <c:formatCode>0%</c:formatCode>
                <c:ptCount val="8"/>
                <c:pt idx="0">
                  <c:v>0.28139610296888418</c:v>
                </c:pt>
                <c:pt idx="1">
                  <c:v>0.33041733756425529</c:v>
                </c:pt>
                <c:pt idx="2">
                  <c:v>0.34058224539734161</c:v>
                </c:pt>
                <c:pt idx="3">
                  <c:v>0.23714511364275501</c:v>
                </c:pt>
                <c:pt idx="4">
                  <c:v>0.29515313459789572</c:v>
                </c:pt>
                <c:pt idx="5">
                  <c:v>0.38697592906304434</c:v>
                </c:pt>
                <c:pt idx="6">
                  <c:v>0.24678236076059168</c:v>
                </c:pt>
                <c:pt idx="7">
                  <c:v>0.24538307952220026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3F-4775-B0BC-369C43EA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625248"/>
        <c:axId val="1992613248"/>
      </c:lineChart>
      <c:catAx>
        <c:axId val="36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96575"/>
        <c:crosses val="autoZero"/>
        <c:auto val="1"/>
        <c:lblAlgn val="ctr"/>
        <c:lblOffset val="100"/>
        <c:noMultiLvlLbl val="0"/>
      </c:catAx>
      <c:valAx>
        <c:axId val="3620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95615"/>
        <c:crosses val="autoZero"/>
        <c:crossBetween val="between"/>
      </c:valAx>
      <c:valAx>
        <c:axId val="19926132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25248"/>
        <c:crosses val="max"/>
        <c:crossBetween val="between"/>
      </c:valAx>
      <c:catAx>
        <c:axId val="199262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261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[Report.xlsx]ProfitAnalysis!PivotTable1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Return</a:t>
            </a:r>
            <a:r>
              <a:rPr lang="en-IN" baseline="0"/>
              <a:t> on Equity and Return on Assets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ProfitAnalysis!$C$30</c:f>
              <c:strCache>
                <c:ptCount val="1"/>
                <c:pt idx="0">
                  <c:v>ROE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ProfitAnalysis!$B$31:$B$56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ProfitAnalysis!$C$31:$C$56</c:f>
              <c:numCache>
                <c:formatCode>0%</c:formatCode>
                <c:ptCount val="24"/>
                <c:pt idx="0">
                  <c:v>6.0778858614980315E-2</c:v>
                </c:pt>
                <c:pt idx="1">
                  <c:v>9.105362469669899E-2</c:v>
                </c:pt>
                <c:pt idx="2">
                  <c:v>6.8762624125522614E-2</c:v>
                </c:pt>
                <c:pt idx="3">
                  <c:v>7.1144604268653419E-2</c:v>
                </c:pt>
                <c:pt idx="4">
                  <c:v>4.602299891978278E-2</c:v>
                </c:pt>
                <c:pt idx="5">
                  <c:v>6.3513345872719118E-2</c:v>
                </c:pt>
                <c:pt idx="6">
                  <c:v>8.0705465541823937E-2</c:v>
                </c:pt>
                <c:pt idx="7">
                  <c:v>7.7221662525934029E-2</c:v>
                </c:pt>
                <c:pt idx="8">
                  <c:v>9.6440210681864758E-2</c:v>
                </c:pt>
                <c:pt idx="9">
                  <c:v>4.8457698416881641E-2</c:v>
                </c:pt>
                <c:pt idx="10">
                  <c:v>5.7935438059246211E-2</c:v>
                </c:pt>
                <c:pt idx="11">
                  <c:v>5.3157192655560216E-2</c:v>
                </c:pt>
                <c:pt idx="12">
                  <c:v>5.2387118732823652E-2</c:v>
                </c:pt>
                <c:pt idx="13">
                  <c:v>8.1673721188338058E-2</c:v>
                </c:pt>
                <c:pt idx="14">
                  <c:v>7.4965882066836506E-2</c:v>
                </c:pt>
                <c:pt idx="15">
                  <c:v>0.105812289964276</c:v>
                </c:pt>
                <c:pt idx="16">
                  <c:v>0.10706909059390732</c:v>
                </c:pt>
                <c:pt idx="17">
                  <c:v>9.3505681294822188E-2</c:v>
                </c:pt>
                <c:pt idx="18">
                  <c:v>5.5449591030971808E-2</c:v>
                </c:pt>
                <c:pt idx="19">
                  <c:v>5.167504444706137E-2</c:v>
                </c:pt>
                <c:pt idx="20">
                  <c:v>5.5424393163798179E-2</c:v>
                </c:pt>
                <c:pt idx="21">
                  <c:v>2.3754299174663603E-2</c:v>
                </c:pt>
                <c:pt idx="22">
                  <c:v>5.0347034289751083E-2</c:v>
                </c:pt>
                <c:pt idx="23">
                  <c:v>7.2196325003685918E-2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A-45F2-876C-FD1621D2ABCD}"/>
            </c:ext>
          </c:extLst>
        </c:ser>
        <c:ser>
          <c:idx val="1"/>
          <c:order val="1"/>
          <c:tx>
            <c:strRef>
              <c:f>ProfitAnalysis!$D$30</c:f>
              <c:strCache>
                <c:ptCount val="1"/>
                <c:pt idx="0">
                  <c:v>ROA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ProfitAnalysis!$B$31:$B$56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ProfitAnalysis!$D$31:$D$56</c:f>
              <c:numCache>
                <c:formatCode>0%</c:formatCode>
                <c:ptCount val="24"/>
                <c:pt idx="0">
                  <c:v>9.35483870967742E-3</c:v>
                </c:pt>
                <c:pt idx="1">
                  <c:v>1.6428571428571431E-2</c:v>
                </c:pt>
                <c:pt idx="2">
                  <c:v>1.0322580645161292E-2</c:v>
                </c:pt>
                <c:pt idx="3">
                  <c:v>1.6666666666666666E-2</c:v>
                </c:pt>
                <c:pt idx="4">
                  <c:v>1.5161290322580647E-2</c:v>
                </c:pt>
                <c:pt idx="5">
                  <c:v>1.1666666666666665E-2</c:v>
                </c:pt>
                <c:pt idx="6">
                  <c:v>1.806451612903226E-2</c:v>
                </c:pt>
                <c:pt idx="7">
                  <c:v>1.5161290322580647E-2</c:v>
                </c:pt>
                <c:pt idx="8">
                  <c:v>1.7000000000000001E-2</c:v>
                </c:pt>
                <c:pt idx="9">
                  <c:v>9.0322580645161299E-3</c:v>
                </c:pt>
                <c:pt idx="10">
                  <c:v>1.3666666666666669E-2</c:v>
                </c:pt>
                <c:pt idx="11">
                  <c:v>8.3870967741935479E-3</c:v>
                </c:pt>
                <c:pt idx="12">
                  <c:v>1.1290322580645162E-2</c:v>
                </c:pt>
                <c:pt idx="13">
                  <c:v>2.0689655172413796E-2</c:v>
                </c:pt>
                <c:pt idx="14">
                  <c:v>1.1290322580645164E-2</c:v>
                </c:pt>
                <c:pt idx="15">
                  <c:v>1.6000000000000004E-2</c:v>
                </c:pt>
                <c:pt idx="16">
                  <c:v>1.2903225806451611E-2</c:v>
                </c:pt>
                <c:pt idx="17">
                  <c:v>1.9666666666666669E-2</c:v>
                </c:pt>
                <c:pt idx="18">
                  <c:v>1.2258064516129033E-2</c:v>
                </c:pt>
                <c:pt idx="19">
                  <c:v>6.1290322580645155E-3</c:v>
                </c:pt>
                <c:pt idx="20">
                  <c:v>1.6000000000000004E-2</c:v>
                </c:pt>
                <c:pt idx="21">
                  <c:v>6.4516129032258056E-3</c:v>
                </c:pt>
                <c:pt idx="22">
                  <c:v>1.8000000000000002E-2</c:v>
                </c:pt>
                <c:pt idx="23">
                  <c:v>1.4838709677419355E-2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A-45F2-876C-FD1621D2A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313696"/>
        <c:axId val="1996302176"/>
      </c:lineChart>
      <c:catAx>
        <c:axId val="19963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02176"/>
        <c:crosses val="autoZero"/>
        <c:auto val="1"/>
        <c:lblAlgn val="ctr"/>
        <c:lblOffset val="100"/>
        <c:noMultiLvlLbl val="0"/>
      </c:catAx>
      <c:valAx>
        <c:axId val="19963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[Report.xlsx]RevenueVsNetIncome!PivotTable13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Revenue,</a:t>
            </a:r>
            <a:r>
              <a:rPr lang="en-IN" baseline="0"/>
              <a:t> Operating Income and Net Income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1905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RevenueVsNetIncome!$B$3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RevenueVsNetIncome!$A$4:$A$29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RevenueVsNetIncome!$B$4:$B$29</c:f>
              <c:numCache>
                <c:formatCode>"$"#,##0.00,,\ "M"</c:formatCode>
                <c:ptCount val="24"/>
                <c:pt idx="0">
                  <c:v>253270622.97999999</c:v>
                </c:pt>
                <c:pt idx="1">
                  <c:v>264941835.00999999</c:v>
                </c:pt>
                <c:pt idx="2">
                  <c:v>263150021.08000001</c:v>
                </c:pt>
                <c:pt idx="3">
                  <c:v>232021165.41999999</c:v>
                </c:pt>
                <c:pt idx="4">
                  <c:v>264551398.28999999</c:v>
                </c:pt>
                <c:pt idx="5">
                  <c:v>241506015.81</c:v>
                </c:pt>
                <c:pt idx="6">
                  <c:v>247275458.90000001</c:v>
                </c:pt>
                <c:pt idx="7">
                  <c:v>268327914.13</c:v>
                </c:pt>
                <c:pt idx="8">
                  <c:v>257045661.94999999</c:v>
                </c:pt>
                <c:pt idx="9">
                  <c:v>247898086.05000001</c:v>
                </c:pt>
                <c:pt idx="10">
                  <c:v>274617158.54000002</c:v>
                </c:pt>
                <c:pt idx="11">
                  <c:v>271421147.06</c:v>
                </c:pt>
                <c:pt idx="12">
                  <c:v>224598491.74000001</c:v>
                </c:pt>
                <c:pt idx="13">
                  <c:v>208315759.53</c:v>
                </c:pt>
                <c:pt idx="14">
                  <c:v>274778553.44</c:v>
                </c:pt>
                <c:pt idx="15">
                  <c:v>259067423.38999999</c:v>
                </c:pt>
                <c:pt idx="16">
                  <c:v>244099147.91999999</c:v>
                </c:pt>
                <c:pt idx="17">
                  <c:v>235315581.93000001</c:v>
                </c:pt>
                <c:pt idx="18">
                  <c:v>280498574.82999998</c:v>
                </c:pt>
                <c:pt idx="19">
                  <c:v>298711430.16000003</c:v>
                </c:pt>
                <c:pt idx="20">
                  <c:v>265243127.91</c:v>
                </c:pt>
                <c:pt idx="21">
                  <c:v>291818235.31</c:v>
                </c:pt>
                <c:pt idx="22">
                  <c:v>259391170.19999999</c:v>
                </c:pt>
                <c:pt idx="23">
                  <c:v>251385196.50999999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A-4355-97E1-F0069C76BE18}"/>
            </c:ext>
          </c:extLst>
        </c:ser>
        <c:ser>
          <c:idx val="1"/>
          <c:order val="1"/>
          <c:tx>
            <c:strRef>
              <c:f>RevenueVsNetIncome!$C$3</c:f>
              <c:strCache>
                <c:ptCount val="1"/>
                <c:pt idx="0">
                  <c:v>Operating Income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RevenueVsNetIncome!$A$4:$A$29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RevenueVsNetIncome!$C$4:$C$29</c:f>
              <c:numCache>
                <c:formatCode>"$"#,##0.00,,\ "M"</c:formatCode>
                <c:ptCount val="24"/>
                <c:pt idx="0">
                  <c:v>154889167.15000001</c:v>
                </c:pt>
                <c:pt idx="1">
                  <c:v>153633275.31999999</c:v>
                </c:pt>
                <c:pt idx="2">
                  <c:v>164110990.46000001</c:v>
                </c:pt>
                <c:pt idx="3">
                  <c:v>162645456.58000001</c:v>
                </c:pt>
                <c:pt idx="4">
                  <c:v>162293135.33000001</c:v>
                </c:pt>
                <c:pt idx="5">
                  <c:v>151324024.81</c:v>
                </c:pt>
                <c:pt idx="6">
                  <c:v>175476243.28</c:v>
                </c:pt>
                <c:pt idx="7">
                  <c:v>181333225.84999999</c:v>
                </c:pt>
                <c:pt idx="8">
                  <c:v>190375229.49000001</c:v>
                </c:pt>
                <c:pt idx="9">
                  <c:v>160821581.63999999</c:v>
                </c:pt>
                <c:pt idx="10">
                  <c:v>161471405.97</c:v>
                </c:pt>
                <c:pt idx="11">
                  <c:v>161358251.74000001</c:v>
                </c:pt>
                <c:pt idx="12">
                  <c:v>170219090.06999999</c:v>
                </c:pt>
                <c:pt idx="13">
                  <c:v>171986079.61000001</c:v>
                </c:pt>
                <c:pt idx="14">
                  <c:v>170350660.65000001</c:v>
                </c:pt>
                <c:pt idx="15">
                  <c:v>172913075.83000001</c:v>
                </c:pt>
                <c:pt idx="16">
                  <c:v>184358521.86000001</c:v>
                </c:pt>
                <c:pt idx="17">
                  <c:v>191614842.06</c:v>
                </c:pt>
                <c:pt idx="18">
                  <c:v>180041675.33000001</c:v>
                </c:pt>
                <c:pt idx="19">
                  <c:v>125399607.37</c:v>
                </c:pt>
                <c:pt idx="20">
                  <c:v>155208600.90000001</c:v>
                </c:pt>
                <c:pt idx="21">
                  <c:v>143739715.19</c:v>
                </c:pt>
                <c:pt idx="22">
                  <c:v>159161420.62</c:v>
                </c:pt>
                <c:pt idx="23">
                  <c:v>167383408.05000001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4A-4355-97E1-F0069C76BE18}"/>
            </c:ext>
          </c:extLst>
        </c:ser>
        <c:ser>
          <c:idx val="2"/>
          <c:order val="2"/>
          <c:tx>
            <c:strRef>
              <c:f>RevenueVsNetIncome!$D$3</c:f>
              <c:strCache>
                <c:ptCount val="1"/>
                <c:pt idx="0">
                  <c:v>Net Income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RevenueVsNetIncome!$A$4:$A$29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RevenueVsNetIncome!$D$4:$D$29</c:f>
              <c:numCache>
                <c:formatCode>"$"#,##0.00,,\ "M"</c:formatCode>
                <c:ptCount val="24"/>
                <c:pt idx="0">
                  <c:v>62099676.770000003</c:v>
                </c:pt>
                <c:pt idx="1">
                  <c:v>76401883.280000001</c:v>
                </c:pt>
                <c:pt idx="2">
                  <c:v>92635807.019999996</c:v>
                </c:pt>
                <c:pt idx="3">
                  <c:v>71283615.040000007</c:v>
                </c:pt>
                <c:pt idx="4">
                  <c:v>69680043.629999995</c:v>
                </c:pt>
                <c:pt idx="5">
                  <c:v>74562253.290000007</c:v>
                </c:pt>
                <c:pt idx="6">
                  <c:v>76922965.560000002</c:v>
                </c:pt>
                <c:pt idx="7">
                  <c:v>89576371.640000001</c:v>
                </c:pt>
                <c:pt idx="8">
                  <c:v>91038609.540000007</c:v>
                </c:pt>
                <c:pt idx="9">
                  <c:v>63904372.700000003</c:v>
                </c:pt>
                <c:pt idx="10">
                  <c:v>69863397.420000002</c:v>
                </c:pt>
                <c:pt idx="11">
                  <c:v>58299336.420000002</c:v>
                </c:pt>
                <c:pt idx="12">
                  <c:v>63796037.259999998</c:v>
                </c:pt>
                <c:pt idx="13">
                  <c:v>79943463.390000001</c:v>
                </c:pt>
                <c:pt idx="14">
                  <c:v>71640032.290000007</c:v>
                </c:pt>
                <c:pt idx="15">
                  <c:v>96799432.109999999</c:v>
                </c:pt>
                <c:pt idx="16">
                  <c:v>91660749.590000004</c:v>
                </c:pt>
                <c:pt idx="17">
                  <c:v>94310718.769999996</c:v>
                </c:pt>
                <c:pt idx="18">
                  <c:v>77011143.180000007</c:v>
                </c:pt>
                <c:pt idx="19">
                  <c:v>40911355.350000001</c:v>
                </c:pt>
                <c:pt idx="20">
                  <c:v>72991762.590000004</c:v>
                </c:pt>
                <c:pt idx="21">
                  <c:v>43168973.549999997</c:v>
                </c:pt>
                <c:pt idx="22">
                  <c:v>75979756.469999999</c:v>
                </c:pt>
                <c:pt idx="23">
                  <c:v>75936724.829999998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8-484F-A1BD-A175732CC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095615"/>
        <c:axId val="362096575"/>
      </c:lineChart>
      <c:catAx>
        <c:axId val="36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96575"/>
        <c:crosses val="autoZero"/>
        <c:auto val="1"/>
        <c:lblAlgn val="ctr"/>
        <c:lblOffset val="100"/>
        <c:noMultiLvlLbl val="0"/>
      </c:catAx>
      <c:valAx>
        <c:axId val="3620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9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E6FE5830-EF36-41C6-95CD-6C0587CD183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257299</xdr:colOff>
      <xdr:row>4</xdr:row>
      <xdr:rowOff>147454</xdr:rowOff>
    </xdr:from>
    <xdr:to>
      <xdr:col>10</xdr:col>
      <xdr:colOff>59376</xdr:colOff>
      <xdr:row>22</xdr:row>
      <xdr:rowOff>89066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7E1399-22A6-9916-BA30-036E23679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237505</xdr:colOff>
      <xdr:row>31</xdr:row>
      <xdr:rowOff>78180</xdr:rowOff>
    </xdr:from>
    <xdr:to>
      <xdr:col>9</xdr:col>
      <xdr:colOff>69272</xdr:colOff>
      <xdr:row>46</xdr:row>
      <xdr:rowOff>149432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664BB7-8E97-E35E-CFCE-CE4D79E00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580867</xdr:colOff>
      <xdr:row>4</xdr:row>
      <xdr:rowOff>145693</xdr:rowOff>
    </xdr:from>
    <xdr:to>
      <xdr:col>9</xdr:col>
      <xdr:colOff>613558</xdr:colOff>
      <xdr:row>20</xdr:row>
      <xdr:rowOff>162808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A4CF2-AB22-4AE2-A92C-0893698D8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356959</xdr:colOff>
      <xdr:row>37</xdr:row>
      <xdr:rowOff>44766</xdr:rowOff>
    </xdr:from>
    <xdr:to>
      <xdr:col>12</xdr:col>
      <xdr:colOff>421341</xdr:colOff>
      <xdr:row>55</xdr:row>
      <xdr:rowOff>143436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5379DF-35F2-54BE-FE14-CD6214DED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39584</xdr:colOff>
      <xdr:row>67</xdr:row>
      <xdr:rowOff>59377</xdr:rowOff>
    </xdr:from>
    <xdr:to>
      <xdr:col>9</xdr:col>
      <xdr:colOff>851064</xdr:colOff>
      <xdr:row>82</xdr:row>
      <xdr:rowOff>80159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9F2628-214D-A38D-44F6-2110FD2C8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596152</xdr:colOff>
      <xdr:row>102</xdr:row>
      <xdr:rowOff>22412</xdr:rowOff>
    </xdr:from>
    <xdr:to>
      <xdr:col>13</xdr:col>
      <xdr:colOff>923364</xdr:colOff>
      <xdr:row>121</xdr:row>
      <xdr:rowOff>125506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7E6C014-E3FB-3CC3-6DF2-839968A53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2552" y="18676172"/>
              <a:ext cx="5562152" cy="3577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259583</xdr:colOff>
      <xdr:row>1</xdr:row>
      <xdr:rowOff>46461</xdr:rowOff>
    </xdr:from>
    <xdr:to>
      <xdr:col>10</xdr:col>
      <xdr:colOff>687659</xdr:colOff>
      <xdr:row>19</xdr:row>
      <xdr:rowOff>92924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AEB47-3974-4988-99EB-6FD2E94F3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887655</xdr:colOff>
      <xdr:row>31</xdr:row>
      <xdr:rowOff>100311</xdr:rowOff>
    </xdr:from>
    <xdr:to>
      <xdr:col>9</xdr:col>
      <xdr:colOff>939539</xdr:colOff>
      <xdr:row>46</xdr:row>
      <xdr:rowOff>27634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19C92-1B98-6EE2-288E-14063D9E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254716</xdr:colOff>
      <xdr:row>4</xdr:row>
      <xdr:rowOff>173020</xdr:rowOff>
    </xdr:from>
    <xdr:to>
      <xdr:col>10</xdr:col>
      <xdr:colOff>599156</xdr:colOff>
      <xdr:row>23</xdr:row>
      <xdr:rowOff>38054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3752F-E144-EE50-76AA-E80140593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 Pravesh" refreshedDate="45704.675259490738" createdVersion="8" refreshedVersion="8" minRefreshableVersion="3" recordCount="800" xr:uid="{4A7DA100-A6F8-428F-91D6-F9B2677712A4}">
  <cacheSource type="worksheet">
    <worksheetSource name="deutsche_bank_financial_performance_cleaned"/>
  </cacheSource>
  <cacheFields count="26">
    <cacheField name="Date" numFmtId="14">
      <sharedItems containsSemiMixedTypes="0" containsNonDate="0" containsDate="1" containsString="0" minDate="2015-01-01T00:00:00" maxDate="2017-03-11T00:00:00" count="800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</sharedItems>
      <fieldGroup par="25"/>
    </cacheField>
    <cacheField name="Operating_Income" numFmtId="164">
      <sharedItems containsSemiMixedTypes="0" containsString="0" containsNumber="1" minValue="1045554.25" maxValue="9997459.0600000005"/>
    </cacheField>
    <cacheField name="Expenses" numFmtId="164">
      <sharedItems containsSemiMixedTypes="0" containsString="0" containsNumber="1" minValue="520844.1" maxValue="4997361.7699999996"/>
    </cacheField>
    <cacheField name="Assets" numFmtId="164">
      <sharedItems containsSemiMixedTypes="0" containsString="0" containsNumber="1" minValue="50704297.340000004" maxValue="499256380.10000002"/>
    </cacheField>
    <cacheField name="Liabilities" numFmtId="164">
      <sharedItems containsSemiMixedTypes="0" containsString="0" containsNumber="1" minValue="20004421.210000001" maxValue="399171925.19999999"/>
    </cacheField>
    <cacheField name="Equity" numFmtId="164">
      <sharedItems containsSemiMixedTypes="0" containsString="0" containsNumber="1" minValue="10058805.17" maxValue="99960193.290000007"/>
    </cacheField>
    <cacheField name="Revenue" numFmtId="164">
      <sharedItems containsSemiMixedTypes="0" containsString="0" containsNumber="1" minValue="2000399.34" maxValue="14970742.060000001"/>
    </cacheField>
    <cacheField name="RevenueCorrected" numFmtId="164">
      <sharedItems containsSemiMixedTypes="0" containsString="0" containsNumber="1" minValue="2000399.34" maxValue="14970742.060000001"/>
    </cacheField>
    <cacheField name="Cash_Flow" numFmtId="164">
      <sharedItems containsSemiMixedTypes="0" containsString="0" containsNumber="1" minValue="507075.61" maxValue="7990947.0199999996"/>
    </cacheField>
    <cacheField name="Net_Income" numFmtId="164">
      <sharedItems containsSemiMixedTypes="0" containsString="0" containsNumber="1" minValue="-3751341.37" maxValue="9111468.5700000003"/>
    </cacheField>
    <cacheField name="Net_Income_Corrected" numFmtId="164">
      <sharedItems containsSemiMixedTypes="0" containsString="0" containsNumber="1" minValue="-3751341.37" maxValue="9107260.5099999998"/>
    </cacheField>
    <cacheField name="Debt_to_Equity" numFmtId="0">
      <sharedItems containsSemiMixedTypes="0" containsString="0" containsNumber="1" minValue="0.24" maxValue="35.450000000000003"/>
    </cacheField>
    <cacheField name="Debt_to_Asset" numFmtId="0">
      <sharedItems containsSemiMixedTypes="0" containsString="0" containsNumber="1" minValue="5.4073053947773585E-2" maxValue="7.4662926330226584"/>
    </cacheField>
    <cacheField name="Asset_Turnover" numFmtId="0">
      <sharedItems containsSemiMixedTypes="0" containsString="0" containsNumber="1" minValue="2.3822929556907048E-3" maxValue="0.179573403725481"/>
    </cacheField>
    <cacheField name="Efficiency" numFmtId="0">
      <sharedItems containsSemiMixedTypes="0" containsString="0" containsNumber="1" minValue="5.7019698225738644E-2" maxValue="4.2228117486580263"/>
    </cacheField>
    <cacheField name="ROE" numFmtId="2">
      <sharedItems containsSemiMixedTypes="0" containsString="0" containsNumber="1" minValue="-0.26322160562218871" maxValue="0.70745707659342683"/>
    </cacheField>
    <cacheField name="ROA" numFmtId="0">
      <sharedItems containsSemiMixedTypes="0" containsString="0" containsNumber="1" minValue="-0.04" maxValue="0.13"/>
    </cacheField>
    <cacheField name="Operating_Margin" numFmtId="2">
      <sharedItems containsSemiMixedTypes="0" containsString="0" containsNumber="1" minValue="-3.2228117486580268" maxValue="0.9429803017742614"/>
    </cacheField>
    <cacheField name="Profit_Margin" numFmtId="0">
      <sharedItems containsSemiMixedTypes="0" containsString="0" containsNumber="1" minValue="-1.53" maxValue="3.59"/>
    </cacheField>
    <cacheField name="Profit_Margin_Corrected" numFmtId="2">
      <sharedItems containsSemiMixedTypes="0" containsString="0" containsNumber="1" minValue="-1.5287289051658433" maxValue="0.99193380316934132"/>
    </cacheField>
    <cacheField name="Interest_Expense" numFmtId="164">
      <sharedItems containsSemiMixedTypes="0" containsString="0" containsNumber="1" minValue="107444.91" maxValue="1998975.29"/>
    </cacheField>
    <cacheField name="Tax_Expense" numFmtId="164">
      <sharedItems containsSemiMixedTypes="0" containsString="0" containsNumber="1" minValue="50349.46" maxValue="1498850.58"/>
    </cacheField>
    <cacheField name="Dividend_Payout" numFmtId="164">
      <sharedItems containsSemiMixedTypes="0" containsString="0" containsNumber="1" minValue="101164.48" maxValue="2996823.63"/>
    </cacheField>
    <cacheField name="Months (Date)" numFmtId="0" databaseField="0">
      <fieldGroup base="0">
        <rangePr groupBy="months" startDate="2015-01-01T00:00:00" endDate="2017-03-11T00:00:00"/>
        <groupItems count="14">
          <s v="&lt;01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3-2017"/>
        </groupItems>
      </fieldGroup>
    </cacheField>
    <cacheField name="Quarters (Date)" numFmtId="0" databaseField="0">
      <fieldGroup base="0">
        <rangePr groupBy="quarters" startDate="2015-01-01T00:00:00" endDate="2017-03-11T00:00:00"/>
        <groupItems count="6">
          <s v="&lt;01-01-2015"/>
          <s v="Qtr1"/>
          <s v="Qtr2"/>
          <s v="Qtr3"/>
          <s v="Qtr4"/>
          <s v="&gt;11-03-2017"/>
        </groupItems>
      </fieldGroup>
    </cacheField>
    <cacheField name="Years (Date)" numFmtId="0" databaseField="0">
      <fieldGroup base="0">
        <rangePr groupBy="years" startDate="2015-01-01T00:00:00" endDate="2017-03-11T00:00:00"/>
        <groupItems count="5">
          <s v="&lt;01-01-2015"/>
          <s v="2015"/>
          <s v="2016"/>
          <s v="2017"/>
          <s v="&gt;11-03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un Pravesh" refreshedDate="45705.492671643522" backgroundQuery="1" createdVersion="8" refreshedVersion="8" minRefreshableVersion="3" recordCount="0" supportSubquery="1" supportAdvancedDrill="1" xr:uid="{404B9379-1417-4DB3-8486-0AF7487D21A9}">
  <cacheSource type="external" connectionId="2"/>
  <cacheFields count="3">
    <cacheField name="[deutsche_bank_financial_performance_cleaned].[Date (Year)].[Date (Year)]" caption="Date (Year)" numFmtId="0" hierarchy="23" level="1">
      <sharedItems count="2">
        <s v="2015"/>
        <s v="2016"/>
      </sharedItems>
    </cacheField>
    <cacheField name="[Measures].[Average of Asset_Turnover]" caption="Average of Asset_Turnover" numFmtId="0" hierarchy="57" level="32767"/>
    <cacheField name="[deutsche_bank_financial_performance_cleaned].[Date (Month)].[Date (Month)]" caption="Date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63">
    <cacheHierarchy uniqueName="[deutsche_bank_financial_performance_cleaned].[Date]" caption="Date" attribute="1" time="1" defaultMemberUniqueName="[deutsche_bank_financial_performance_cleaned].[Date].[All]" allUniqueName="[deutsche_bank_financial_performance_cleaned].[Date].[All]" dimensionUniqueName="[deutsche_bank_financial_performance_cleaned]" displayFolder="" count="0" memberValueDatatype="7" unbalanced="0"/>
    <cacheHierarchy uniqueName="[deutsche_bank_financial_performance_cleaned].[Operating_Income]" caption="Operating_Income" attribute="1" defaultMemberUniqueName="[deutsche_bank_financial_performance_cleaned].[Operating_Income].[All]" allUniqueName="[deutsche_bank_financial_performance_cleaned].[Operating_Income].[All]" dimensionUniqueName="[deutsche_bank_financial_performance_cleaned]" displayFolder="" count="0" memberValueDatatype="5" unbalanced="0"/>
    <cacheHierarchy uniqueName="[deutsche_bank_financial_performance_cleaned].[Expenses]" caption="Expenses" attribute="1" defaultMemberUniqueName="[deutsche_bank_financial_performance_cleaned].[Expenses].[All]" allUniqueName="[deutsche_bank_financial_performance_cleaned].[Expenses].[All]" dimensionUniqueName="[deutsche_bank_financial_performance_cleaned]" displayFolder="" count="0" memberValueDatatype="5" unbalanced="0"/>
    <cacheHierarchy uniqueName="[deutsche_bank_financial_performance_cleaned].[Assets]" caption="Assets" attribute="1" defaultMemberUniqueName="[deutsche_bank_financial_performance_cleaned].[Assets].[All]" allUniqueName="[deutsche_bank_financial_performance_cleaned].[Assets].[All]" dimensionUniqueName="[deutsche_bank_financial_performance_cleaned]" displayFolder="" count="0" memberValueDatatype="5" unbalanced="0"/>
    <cacheHierarchy uniqueName="[deutsche_bank_financial_performance_cleaned].[Liabilities]" caption="Liabilities" attribute="1" defaultMemberUniqueName="[deutsche_bank_financial_performance_cleaned].[Liabilities].[All]" allUniqueName="[deutsche_bank_financial_performance_cleaned].[Liabilities].[All]" dimensionUniqueName="[deutsche_bank_financial_performance_cleaned]" displayFolder="" count="0" memberValueDatatype="5" unbalanced="0"/>
    <cacheHierarchy uniqueName="[deutsche_bank_financial_performance_cleaned].[Equity]" caption="Equity" attribute="1" defaultMemberUniqueName="[deutsche_bank_financial_performance_cleaned].[Equity].[All]" allUniqueName="[deutsche_bank_financial_performance_cleaned].[Equity].[All]" dimensionUniqueName="[deutsche_bank_financial_performance_cleaned]" displayFolder="" count="0" memberValueDatatype="5" unbalanced="0"/>
    <cacheHierarchy uniqueName="[deutsche_bank_financial_performance_cleaned].[Revenue]" caption="Revenue" attribute="1" defaultMemberUniqueName="[deutsche_bank_financial_performance_cleaned].[Revenue].[All]" allUniqueName="[deutsche_bank_financial_performance_cleaned].[Revenue].[All]" dimensionUniqueName="[deutsche_bank_financial_performance_cleaned]" displayFolder="" count="0" memberValueDatatype="5" unbalanced="0"/>
    <cacheHierarchy uniqueName="[deutsche_bank_financial_performance_cleaned].[RevenueCorrected]" caption="RevenueCorrected" attribute="1" defaultMemberUniqueName="[deutsche_bank_financial_performance_cleaned].[RevenueCorrected].[All]" allUniqueName="[deutsche_bank_financial_performance_cleaned].[RevenueCorrected].[All]" dimensionUniqueName="[deutsche_bank_financial_performance_cleaned]" displayFolder="" count="0" memberValueDatatype="5" unbalanced="0"/>
    <cacheHierarchy uniqueName="[deutsche_bank_financial_performance_cleaned].[Cash_Flow]" caption="Cash_Flow" attribute="1" defaultMemberUniqueName="[deutsche_bank_financial_performance_cleaned].[Cash_Flow].[All]" allUniqueName="[deutsche_bank_financial_performance_cleaned].[Cash_Flow].[All]" dimensionUniqueName="[deutsche_bank_financial_performance_cleaned]" displayFolder="" count="0" memberValueDatatype="5" unbalanced="0"/>
    <cacheHierarchy uniqueName="[deutsche_bank_financial_performance_cleaned].[Net_Income]" caption="Net_Income" attribute="1" defaultMemberUniqueName="[deutsche_bank_financial_performance_cleaned].[Net_Income].[All]" allUniqueName="[deutsche_bank_financial_performance_cleaned].[Net_Income].[All]" dimensionUniqueName="[deutsche_bank_financial_performance_cleaned]" displayFolder="" count="0" memberValueDatatype="5" unbalanced="0"/>
    <cacheHierarchy uniqueName="[deutsche_bank_financial_performance_cleaned].[Net_Income_Corrected]" caption="Net_Income_Corrected" attribute="1" defaultMemberUniqueName="[deutsche_bank_financial_performance_cleaned].[Net_Income_Corrected].[All]" allUniqueName="[deutsche_bank_financial_performance_cleaned].[Net_Income_Corrected].[All]" dimensionUniqueName="[deutsche_bank_financial_performance_cleaned]" displayFolder="" count="0" memberValueDatatype="5" unbalanced="0"/>
    <cacheHierarchy uniqueName="[deutsche_bank_financial_performance_cleaned].[Debt_to_Equity]" caption="Debt_to_Equity" attribute="1" defaultMemberUniqueName="[deutsche_bank_financial_performance_cleaned].[Debt_to_Equity].[All]" allUniqueName="[deutsche_bank_financial_performance_cleaned].[Debt_to_Equity].[All]" dimensionUniqueName="[deutsche_bank_financial_performance_cleaned]" displayFolder="" count="0" memberValueDatatype="5" unbalanced="0"/>
    <cacheHierarchy uniqueName="[deutsche_bank_financial_performance_cleaned].[Debt_to_Asset]" caption="Debt_to_Asset" attribute="1" defaultMemberUniqueName="[deutsche_bank_financial_performance_cleaned].[Debt_to_Asset].[All]" allUniqueName="[deutsche_bank_financial_performance_cleaned].[Debt_to_Asset].[All]" dimensionUniqueName="[deutsche_bank_financial_performance_cleaned]" displayFolder="" count="0" memberValueDatatype="5" unbalanced="0"/>
    <cacheHierarchy uniqueName="[deutsche_bank_financial_performance_cleaned].[Asset_Turnover]" caption="Asset_Turnover" attribute="1" defaultMemberUniqueName="[deutsche_bank_financial_performance_cleaned].[Asset_Turnover].[All]" allUniqueName="[deutsche_bank_financial_performance_cleaned].[Asset_Turnover].[All]" dimensionUniqueName="[deutsche_bank_financial_performance_cleaned]" displayFolder="" count="0" memberValueDatatype="5" unbalanced="0"/>
    <cacheHierarchy uniqueName="[deutsche_bank_financial_performance_cleaned].[Efficiency]" caption="Efficiency" attribute="1" defaultMemberUniqueName="[deutsche_bank_financial_performance_cleaned].[Efficiency].[All]" allUniqueName="[deutsche_bank_financial_performance_cleaned].[Efficiency].[All]" dimensionUniqueName="[deutsche_bank_financial_performance_cleaned]" displayFolder="" count="0" memberValueDatatype="5" unbalanced="0"/>
    <cacheHierarchy uniqueName="[deutsche_bank_financial_performance_cleaned].[ROE]" caption="ROE" attribute="1" defaultMemberUniqueName="[deutsche_bank_financial_performance_cleaned].[ROE].[All]" allUniqueName="[deutsche_bank_financial_performance_cleaned].[ROE].[All]" dimensionUniqueName="[deutsche_bank_financial_performance_cleaned]" displayFolder="" count="0" memberValueDatatype="5" unbalanced="0"/>
    <cacheHierarchy uniqueName="[deutsche_bank_financial_performance_cleaned].[ROA]" caption="ROA" attribute="1" defaultMemberUniqueName="[deutsche_bank_financial_performance_cleaned].[ROA].[All]" allUniqueName="[deutsche_bank_financial_performance_cleaned].[ROA].[All]" dimensionUniqueName="[deutsche_bank_financial_performance_cleaned]" displayFolder="" count="0" memberValueDatatype="5" unbalanced="0"/>
    <cacheHierarchy uniqueName="[deutsche_bank_financial_performance_cleaned].[Operating_Margin]" caption="Operating_Margin" attribute="1" defaultMemberUniqueName="[deutsche_bank_financial_performance_cleaned].[Operating_Margin].[All]" allUniqueName="[deutsche_bank_financial_performance_cleaned].[Operating_Margin].[All]" dimensionUniqueName="[deutsche_bank_financial_performance_cleaned]" displayFolder="" count="0" memberValueDatatype="5" unbalanced="0"/>
    <cacheHierarchy uniqueName="[deutsche_bank_financial_performance_cleaned].[Profit_Margin]" caption="Profit_Margin" attribute="1" defaultMemberUniqueName="[deutsche_bank_financial_performance_cleaned].[Profit_Margin].[All]" allUniqueName="[deutsche_bank_financial_performance_cleaned].[Profit_Margin].[All]" dimensionUniqueName="[deutsche_bank_financial_performance_cleaned]" displayFolder="" count="0" memberValueDatatype="5" unbalanced="0"/>
    <cacheHierarchy uniqueName="[deutsche_bank_financial_performance_cleaned].[Profit_Margin_Corrected]" caption="Profit_Margin_Corrected" attribute="1" defaultMemberUniqueName="[deutsche_bank_financial_performance_cleaned].[Profit_Margin_Corrected].[All]" allUniqueName="[deutsche_bank_financial_performance_cleaned].[Profit_Margin_Corrected].[All]" dimensionUniqueName="[deutsche_bank_financial_performance_cleaned]" displayFolder="" count="0" memberValueDatatype="5" unbalanced="0"/>
    <cacheHierarchy uniqueName="[deutsche_bank_financial_performance_cleaned].[Interest_Expense]" caption="Interest_Expense" attribute="1" defaultMemberUniqueName="[deutsche_bank_financial_performance_cleaned].[Interest_Expense].[All]" allUniqueName="[deutsche_bank_financial_performance_cleaned].[Interest_Expense].[All]" dimensionUniqueName="[deutsche_bank_financial_performance_cleaned]" displayFolder="" count="0" memberValueDatatype="5" unbalanced="0"/>
    <cacheHierarchy uniqueName="[deutsche_bank_financial_performance_cleaned].[Tax_Expense]" caption="Tax_Expense" attribute="1" defaultMemberUniqueName="[deutsche_bank_financial_performance_cleaned].[Tax_Expense].[All]" allUniqueName="[deutsche_bank_financial_performance_cleaned].[Tax_Expense].[All]" dimensionUniqueName="[deutsche_bank_financial_performance_cleaned]" displayFolder="" count="0" memberValueDatatype="5" unbalanced="0"/>
    <cacheHierarchy uniqueName="[deutsche_bank_financial_performance_cleaned].[Dividend_Payout]" caption="Dividend_Payout" attribute="1" defaultMemberUniqueName="[deutsche_bank_financial_performance_cleaned].[Dividend_Payout].[All]" allUniqueName="[deutsche_bank_financial_performance_cleaned].[Dividend_Payout].[All]" dimensionUniqueName="[deutsche_bank_financial_performance_cleaned]" displayFolder="" count="0" memberValueDatatype="5" unbalanced="0"/>
    <cacheHierarchy uniqueName="[deutsche_bank_financial_performance_cleaned].[Date (Year)]" caption="Date (Year)" attribute="1" defaultMemberUniqueName="[deutsche_bank_financial_performance_cleaned].[Date (Year)].[All]" allUniqueName="[deutsche_bank_financial_performance_cleaned].[Date (Year)].[All]" dimensionUniqueName="[deutsche_bank_financial_performance_cleaned]" displayFolder="" count="2" memberValueDatatype="130" unbalanced="0">
      <fieldsUsage count="2">
        <fieldUsage x="-1"/>
        <fieldUsage x="0"/>
      </fieldsUsage>
    </cacheHierarchy>
    <cacheHierarchy uniqueName="[deutsche_bank_financial_performance_cleaned].[Date (Quarter)]" caption="Date (Quarter)" attribute="1" defaultMemberUniqueName="[deutsche_bank_financial_performance_cleaned].[Date (Quarter)].[All]" allUniqueName="[deutsche_bank_financial_performance_cleaned].[Date (Quarter)].[All]" dimensionUniqueName="[deutsche_bank_financial_performance_cleaned]" displayFolder="" count="0" memberValueDatatype="130" unbalanced="0"/>
    <cacheHierarchy uniqueName="[deutsche_bank_financial_performance_cleaned].[Date (Month)]" caption="Date (Month)" attribute="1" defaultMemberUniqueName="[deutsche_bank_financial_performance_cleaned].[Date (Month)].[All]" allUniqueName="[deutsche_bank_financial_performance_cleaned].[Date (Month)].[All]" dimensionUniqueName="[deutsche_bank_financial_performance_cleaned]" displayFolder="" count="2" memberValueDatatype="130" unbalanced="0">
      <fieldsUsage count="2">
        <fieldUsage x="-1"/>
        <fieldUsage x="2"/>
      </fieldsUsage>
    </cacheHierarchy>
    <cacheHierarchy uniqueName="[deutsche_bank_financial_performance_cleaned].[Date (Month Index)]" caption="Date (Month Index)" attribute="1" defaultMemberUniqueName="[deutsche_bank_financial_performance_cleaned].[Date (Month Index)].[All]" allUniqueName="[deutsche_bank_financial_performance_cleaned].[Date (Month Index)].[All]" dimensionUniqueName="[deutsche_bank_financial_performance_cleaned]" displayFolder="" count="0" memberValueDatatype="20" unbalanced="0" hidden="1"/>
    <cacheHierarchy uniqueName="[Measures].[__XL_Count deutsche_bank_financial_performance_cleaned]" caption="__XL_Count deutsche_bank_financial_performance_cleaned" measure="1" displayFolder="" measureGroup="deutsche_bank_financial_performance_cleaned" count="0" hidden="1"/>
    <cacheHierarchy uniqueName="[Measures].[__No measures defined]" caption="__No measures defined" measure="1" displayFolder="" count="0" hidden="1"/>
    <cacheHierarchy uniqueName="[Measures].[Sum of Operating_Income]" caption="Sum of Operating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xpenses]" caption="Sum of Expens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_Income]" caption="Sum of Net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enue]" caption="Sum of Revenu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Profit_Margin]" caption="Average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Profit_Margin]" caption="Max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Profit_Margin]" caption="Min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bt_to_Equity]" caption="Sum of Debt_to_Equit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_Margin]" caption="Sum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Operating_Margin]" caption="Average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OE]" caption="Sum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OA]" caption="Sum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OE]" caption="Average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OA]" caption="Average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fit_Margin]" caption="Count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Corrected]" caption="Sum of Revenue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_Margin_Corrected]" caption="Sum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_Margin_Corrected]" caption="Average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_Income_Corrected]" caption="Sum of Net_Income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ssets]" caption="Sum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iabilities]" caption="Sum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bt_to_Asset]" caption="Sum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ebt_to_Asset]" caption="Average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Assets]" caption="Average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abilities]" caption="Average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sset_Turnover]" caption="Sum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fficiency]" caption="Sum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Asset_Turnover]" caption="Average of Asset_Turnover" measure="1" displayFolder="" measureGroup="deutsche_bank_financial_performance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Efficiency]" caption="Average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erest_Expense]" caption="Sum of Interest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ax_Expense]" caption="Sum of Tax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vidend_Payout]" caption="Sum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Dividend_Payout]" caption="Average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name="deutsche_bank_financial_performance_cleaned" uniqueName="[deutsche_bank_financial_performance_cleaned]" caption="deutsche_bank_financial_performance_cleaned"/>
    <dimension measure="1" name="Measures" uniqueName="[Measures]" caption="Measures"/>
  </dimensions>
  <measureGroups count="1">
    <measureGroup name="deutsche_bank_financial_performance_cleaned" caption="deutsche_bank_financial_performance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un Pravesh" refreshedDate="45704.690156365737" backgroundQuery="1" createdVersion="8" refreshedVersion="8" minRefreshableVersion="3" recordCount="0" supportSubquery="1" supportAdvancedDrill="1" xr:uid="{45E6E0A5-5D81-4517-A560-283D7D3B92DC}">
  <cacheSource type="external" connectionId="2"/>
  <cacheFields count="5">
    <cacheField name="[deutsche_bank_financial_performance_cleaned].[Date (Year)].[Date (Year)]" caption="Date (Year)" numFmtId="0" hierarchy="23" level="1">
      <sharedItems count="2">
        <s v="2015"/>
        <s v="2016"/>
      </sharedItems>
    </cacheField>
    <cacheField name="[deutsche_bank_financial_performance_cleaned].[Date (Month)].[Date (Month)]" caption="Date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Expenses]" caption="Sum of Expenses" numFmtId="0" hierarchy="30" level="32767"/>
    <cacheField name="[Measures].[Sum of Interest_Expense]" caption="Sum of Interest_Expense" numFmtId="0" hierarchy="59" level="32767"/>
    <cacheField name="[Measures].[Sum of Tax_Expense]" caption="Sum of Tax_Expense" numFmtId="0" hierarchy="60" level="32767"/>
  </cacheFields>
  <cacheHierarchies count="63">
    <cacheHierarchy uniqueName="[deutsche_bank_financial_performance_cleaned].[Date]" caption="Date" attribute="1" time="1" defaultMemberUniqueName="[deutsche_bank_financial_performance_cleaned].[Date].[All]" allUniqueName="[deutsche_bank_financial_performance_cleaned].[Date].[All]" dimensionUniqueName="[deutsche_bank_financial_performance_cleaned]" displayFolder="" count="0" memberValueDatatype="7" unbalanced="0"/>
    <cacheHierarchy uniqueName="[deutsche_bank_financial_performance_cleaned].[Operating_Income]" caption="Operating_Income" attribute="1" defaultMemberUniqueName="[deutsche_bank_financial_performance_cleaned].[Operating_Income].[All]" allUniqueName="[deutsche_bank_financial_performance_cleaned].[Operating_Income].[All]" dimensionUniqueName="[deutsche_bank_financial_performance_cleaned]" displayFolder="" count="0" memberValueDatatype="5" unbalanced="0"/>
    <cacheHierarchy uniqueName="[deutsche_bank_financial_performance_cleaned].[Expenses]" caption="Expenses" attribute="1" defaultMemberUniqueName="[deutsche_bank_financial_performance_cleaned].[Expenses].[All]" allUniqueName="[deutsche_bank_financial_performance_cleaned].[Expenses].[All]" dimensionUniqueName="[deutsche_bank_financial_performance_cleaned]" displayFolder="" count="0" memberValueDatatype="5" unbalanced="0"/>
    <cacheHierarchy uniqueName="[deutsche_bank_financial_performance_cleaned].[Assets]" caption="Assets" attribute="1" defaultMemberUniqueName="[deutsche_bank_financial_performance_cleaned].[Assets].[All]" allUniqueName="[deutsche_bank_financial_performance_cleaned].[Assets].[All]" dimensionUniqueName="[deutsche_bank_financial_performance_cleaned]" displayFolder="" count="0" memberValueDatatype="5" unbalanced="0"/>
    <cacheHierarchy uniqueName="[deutsche_bank_financial_performance_cleaned].[Liabilities]" caption="Liabilities" attribute="1" defaultMemberUniqueName="[deutsche_bank_financial_performance_cleaned].[Liabilities].[All]" allUniqueName="[deutsche_bank_financial_performance_cleaned].[Liabilities].[All]" dimensionUniqueName="[deutsche_bank_financial_performance_cleaned]" displayFolder="" count="0" memberValueDatatype="5" unbalanced="0"/>
    <cacheHierarchy uniqueName="[deutsche_bank_financial_performance_cleaned].[Equity]" caption="Equity" attribute="1" defaultMemberUniqueName="[deutsche_bank_financial_performance_cleaned].[Equity].[All]" allUniqueName="[deutsche_bank_financial_performance_cleaned].[Equity].[All]" dimensionUniqueName="[deutsche_bank_financial_performance_cleaned]" displayFolder="" count="0" memberValueDatatype="5" unbalanced="0"/>
    <cacheHierarchy uniqueName="[deutsche_bank_financial_performance_cleaned].[Revenue]" caption="Revenue" attribute="1" defaultMemberUniqueName="[deutsche_bank_financial_performance_cleaned].[Revenue].[All]" allUniqueName="[deutsche_bank_financial_performance_cleaned].[Revenue].[All]" dimensionUniqueName="[deutsche_bank_financial_performance_cleaned]" displayFolder="" count="0" memberValueDatatype="5" unbalanced="0"/>
    <cacheHierarchy uniqueName="[deutsche_bank_financial_performance_cleaned].[RevenueCorrected]" caption="RevenueCorrected" attribute="1" defaultMemberUniqueName="[deutsche_bank_financial_performance_cleaned].[RevenueCorrected].[All]" allUniqueName="[deutsche_bank_financial_performance_cleaned].[RevenueCorrected].[All]" dimensionUniqueName="[deutsche_bank_financial_performance_cleaned]" displayFolder="" count="0" memberValueDatatype="5" unbalanced="0"/>
    <cacheHierarchy uniqueName="[deutsche_bank_financial_performance_cleaned].[Cash_Flow]" caption="Cash_Flow" attribute="1" defaultMemberUniqueName="[deutsche_bank_financial_performance_cleaned].[Cash_Flow].[All]" allUniqueName="[deutsche_bank_financial_performance_cleaned].[Cash_Flow].[All]" dimensionUniqueName="[deutsche_bank_financial_performance_cleaned]" displayFolder="" count="0" memberValueDatatype="5" unbalanced="0"/>
    <cacheHierarchy uniqueName="[deutsche_bank_financial_performance_cleaned].[Net_Income]" caption="Net_Income" attribute="1" defaultMemberUniqueName="[deutsche_bank_financial_performance_cleaned].[Net_Income].[All]" allUniqueName="[deutsche_bank_financial_performance_cleaned].[Net_Income].[All]" dimensionUniqueName="[deutsche_bank_financial_performance_cleaned]" displayFolder="" count="0" memberValueDatatype="5" unbalanced="0"/>
    <cacheHierarchy uniqueName="[deutsche_bank_financial_performance_cleaned].[Net_Income_Corrected]" caption="Net_Income_Corrected" attribute="1" defaultMemberUniqueName="[deutsche_bank_financial_performance_cleaned].[Net_Income_Corrected].[All]" allUniqueName="[deutsche_bank_financial_performance_cleaned].[Net_Income_Corrected].[All]" dimensionUniqueName="[deutsche_bank_financial_performance_cleaned]" displayFolder="" count="0" memberValueDatatype="5" unbalanced="0"/>
    <cacheHierarchy uniqueName="[deutsche_bank_financial_performance_cleaned].[Debt_to_Equity]" caption="Debt_to_Equity" attribute="1" defaultMemberUniqueName="[deutsche_bank_financial_performance_cleaned].[Debt_to_Equity].[All]" allUniqueName="[deutsche_bank_financial_performance_cleaned].[Debt_to_Equity].[All]" dimensionUniqueName="[deutsche_bank_financial_performance_cleaned]" displayFolder="" count="0" memberValueDatatype="5" unbalanced="0"/>
    <cacheHierarchy uniqueName="[deutsche_bank_financial_performance_cleaned].[Debt_to_Asset]" caption="Debt_to_Asset" attribute="1" defaultMemberUniqueName="[deutsche_bank_financial_performance_cleaned].[Debt_to_Asset].[All]" allUniqueName="[deutsche_bank_financial_performance_cleaned].[Debt_to_Asset].[All]" dimensionUniqueName="[deutsche_bank_financial_performance_cleaned]" displayFolder="" count="0" memberValueDatatype="5" unbalanced="0"/>
    <cacheHierarchy uniqueName="[deutsche_bank_financial_performance_cleaned].[Asset_Turnover]" caption="Asset_Turnover" attribute="1" defaultMemberUniqueName="[deutsche_bank_financial_performance_cleaned].[Asset_Turnover].[All]" allUniqueName="[deutsche_bank_financial_performance_cleaned].[Asset_Turnover].[All]" dimensionUniqueName="[deutsche_bank_financial_performance_cleaned]" displayFolder="" count="0" memberValueDatatype="5" unbalanced="0"/>
    <cacheHierarchy uniqueName="[deutsche_bank_financial_performance_cleaned].[Efficiency]" caption="Efficiency" attribute="1" defaultMemberUniqueName="[deutsche_bank_financial_performance_cleaned].[Efficiency].[All]" allUniqueName="[deutsche_bank_financial_performance_cleaned].[Efficiency].[All]" dimensionUniqueName="[deutsche_bank_financial_performance_cleaned]" displayFolder="" count="0" memberValueDatatype="5" unbalanced="0"/>
    <cacheHierarchy uniqueName="[deutsche_bank_financial_performance_cleaned].[ROE]" caption="ROE" attribute="1" defaultMemberUniqueName="[deutsche_bank_financial_performance_cleaned].[ROE].[All]" allUniqueName="[deutsche_bank_financial_performance_cleaned].[ROE].[All]" dimensionUniqueName="[deutsche_bank_financial_performance_cleaned]" displayFolder="" count="0" memberValueDatatype="5" unbalanced="0"/>
    <cacheHierarchy uniqueName="[deutsche_bank_financial_performance_cleaned].[ROA]" caption="ROA" attribute="1" defaultMemberUniqueName="[deutsche_bank_financial_performance_cleaned].[ROA].[All]" allUniqueName="[deutsche_bank_financial_performance_cleaned].[ROA].[All]" dimensionUniqueName="[deutsche_bank_financial_performance_cleaned]" displayFolder="" count="0" memberValueDatatype="5" unbalanced="0"/>
    <cacheHierarchy uniqueName="[deutsche_bank_financial_performance_cleaned].[Operating_Margin]" caption="Operating_Margin" attribute="1" defaultMemberUniqueName="[deutsche_bank_financial_performance_cleaned].[Operating_Margin].[All]" allUniqueName="[deutsche_bank_financial_performance_cleaned].[Operating_Margin].[All]" dimensionUniqueName="[deutsche_bank_financial_performance_cleaned]" displayFolder="" count="0" memberValueDatatype="5" unbalanced="0"/>
    <cacheHierarchy uniqueName="[deutsche_bank_financial_performance_cleaned].[Profit_Margin]" caption="Profit_Margin" attribute="1" defaultMemberUniqueName="[deutsche_bank_financial_performance_cleaned].[Profit_Margin].[All]" allUniqueName="[deutsche_bank_financial_performance_cleaned].[Profit_Margin].[All]" dimensionUniqueName="[deutsche_bank_financial_performance_cleaned]" displayFolder="" count="0" memberValueDatatype="5" unbalanced="0"/>
    <cacheHierarchy uniqueName="[deutsche_bank_financial_performance_cleaned].[Profit_Margin_Corrected]" caption="Profit_Margin_Corrected" attribute="1" defaultMemberUniqueName="[deutsche_bank_financial_performance_cleaned].[Profit_Margin_Corrected].[All]" allUniqueName="[deutsche_bank_financial_performance_cleaned].[Profit_Margin_Corrected].[All]" dimensionUniqueName="[deutsche_bank_financial_performance_cleaned]" displayFolder="" count="0" memberValueDatatype="5" unbalanced="0"/>
    <cacheHierarchy uniqueName="[deutsche_bank_financial_performance_cleaned].[Interest_Expense]" caption="Interest_Expense" attribute="1" defaultMemberUniqueName="[deutsche_bank_financial_performance_cleaned].[Interest_Expense].[All]" allUniqueName="[deutsche_bank_financial_performance_cleaned].[Interest_Expense].[All]" dimensionUniqueName="[deutsche_bank_financial_performance_cleaned]" displayFolder="" count="0" memberValueDatatype="5" unbalanced="0"/>
    <cacheHierarchy uniqueName="[deutsche_bank_financial_performance_cleaned].[Tax_Expense]" caption="Tax_Expense" attribute="1" defaultMemberUniqueName="[deutsche_bank_financial_performance_cleaned].[Tax_Expense].[All]" allUniqueName="[deutsche_bank_financial_performance_cleaned].[Tax_Expense].[All]" dimensionUniqueName="[deutsche_bank_financial_performance_cleaned]" displayFolder="" count="0" memberValueDatatype="5" unbalanced="0"/>
    <cacheHierarchy uniqueName="[deutsche_bank_financial_performance_cleaned].[Dividend_Payout]" caption="Dividend_Payout" attribute="1" defaultMemberUniqueName="[deutsche_bank_financial_performance_cleaned].[Dividend_Payout].[All]" allUniqueName="[deutsche_bank_financial_performance_cleaned].[Dividend_Payout].[All]" dimensionUniqueName="[deutsche_bank_financial_performance_cleaned]" displayFolder="" count="0" memberValueDatatype="5" unbalanced="0"/>
    <cacheHierarchy uniqueName="[deutsche_bank_financial_performance_cleaned].[Date (Year)]" caption="Date (Year)" attribute="1" defaultMemberUniqueName="[deutsche_bank_financial_performance_cleaned].[Date (Year)].[All]" allUniqueName="[deutsche_bank_financial_performance_cleaned].[Date (Year)].[All]" dimensionUniqueName="[deutsche_bank_financial_performance_cleaned]" displayFolder="" count="2" memberValueDatatype="130" unbalanced="0">
      <fieldsUsage count="2">
        <fieldUsage x="-1"/>
        <fieldUsage x="0"/>
      </fieldsUsage>
    </cacheHierarchy>
    <cacheHierarchy uniqueName="[deutsche_bank_financial_performance_cleaned].[Date (Quarter)]" caption="Date (Quarter)" attribute="1" defaultMemberUniqueName="[deutsche_bank_financial_performance_cleaned].[Date (Quarter)].[All]" allUniqueName="[deutsche_bank_financial_performance_cleaned].[Date (Quarter)].[All]" dimensionUniqueName="[deutsche_bank_financial_performance_cleaned]" displayFolder="" count="0" memberValueDatatype="130" unbalanced="0"/>
    <cacheHierarchy uniqueName="[deutsche_bank_financial_performance_cleaned].[Date (Month)]" caption="Date (Month)" attribute="1" defaultMemberUniqueName="[deutsche_bank_financial_performance_cleaned].[Date (Month)].[All]" allUniqueName="[deutsche_bank_financial_performance_cleaned].[Date (Month)].[All]" dimensionUniqueName="[deutsche_bank_financial_performance_cleaned]" displayFolder="" count="2" memberValueDatatype="130" unbalanced="0">
      <fieldsUsage count="2">
        <fieldUsage x="-1"/>
        <fieldUsage x="1"/>
      </fieldsUsage>
    </cacheHierarchy>
    <cacheHierarchy uniqueName="[deutsche_bank_financial_performance_cleaned].[Date (Month Index)]" caption="Date (Month Index)" attribute="1" defaultMemberUniqueName="[deutsche_bank_financial_performance_cleaned].[Date (Month Index)].[All]" allUniqueName="[deutsche_bank_financial_performance_cleaned].[Date (Month Index)].[All]" dimensionUniqueName="[deutsche_bank_financial_performance_cleaned]" displayFolder="" count="0" memberValueDatatype="20" unbalanced="0" hidden="1"/>
    <cacheHierarchy uniqueName="[Measures].[__XL_Count deutsche_bank_financial_performance_cleaned]" caption="__XL_Count deutsche_bank_financial_performance_cleaned" measure="1" displayFolder="" measureGroup="deutsche_bank_financial_performance_cleaned" count="0" hidden="1"/>
    <cacheHierarchy uniqueName="[Measures].[__No measures defined]" caption="__No measures defined" measure="1" displayFolder="" count="0" hidden="1"/>
    <cacheHierarchy uniqueName="[Measures].[Sum of Operating_Income]" caption="Sum of Operating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xpenses]" caption="Sum of Expenses" measure="1" displayFolder="" measureGroup="deutsche_bank_financial_performance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_Income]" caption="Sum of Net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enue]" caption="Sum of Revenu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Profit_Margin]" caption="Average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Profit_Margin]" caption="Max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Profit_Margin]" caption="Min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bt_to_Equity]" caption="Sum of Debt_to_Equit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_Margin]" caption="Sum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Operating_Margin]" caption="Average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OE]" caption="Sum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OA]" caption="Sum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OE]" caption="Average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OA]" caption="Average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fit_Margin]" caption="Count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Corrected]" caption="Sum of Revenue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_Margin_Corrected]" caption="Sum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_Margin_Corrected]" caption="Average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_Income_Corrected]" caption="Sum of Net_Income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ssets]" caption="Sum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iabilities]" caption="Sum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bt_to_Asset]" caption="Sum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ebt_to_Asset]" caption="Average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Assets]" caption="Average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abilities]" caption="Average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sset_Turnover]" caption="Sum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fficiency]" caption="Sum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Asset_Turnover]" caption="Average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Efficiency]" caption="Average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erest_Expense]" caption="Sum of Interest_Expense" measure="1" displayFolder="" measureGroup="deutsche_bank_financial_performance_cleane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ax_Expense]" caption="Sum of Tax_Expense" measure="1" displayFolder="" measureGroup="deutsche_bank_financial_performance_cleane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vidend_Payout]" caption="Sum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Dividend_Payout]" caption="Average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name="deutsche_bank_financial_performance_cleaned" uniqueName="[deutsche_bank_financial_performance_cleaned]" caption="deutsche_bank_financial_performance_cleaned"/>
    <dimension measure="1" name="Measures" uniqueName="[Measures]" caption="Measures"/>
  </dimensions>
  <measureGroups count="1">
    <measureGroup name="deutsche_bank_financial_performance_cleaned" caption="deutsche_bank_financial_performance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un Pravesh" refreshedDate="45704.676930208334" backgroundQuery="1" createdVersion="8" refreshedVersion="8" minRefreshableVersion="3" recordCount="0" supportSubquery="1" supportAdvancedDrill="1" xr:uid="{1079A3FE-0055-4BC8-926D-E1E01127504B}">
  <cacheSource type="external" connectionId="2"/>
  <cacheFields count="4">
    <cacheField name="[deutsche_bank_financial_performance_cleaned].[Date (Year)].[Date (Year)]" caption="Date (Year)" numFmtId="0" hierarchy="23" level="1">
      <sharedItems count="2">
        <s v="2015"/>
        <s v="2016"/>
      </sharedItems>
    </cacheField>
    <cacheField name="[deutsche_bank_financial_performance_cleaned].[Date (Month)].[Date (Month)]" caption="Date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Average of Assets]" caption="Average of Assets" numFmtId="0" hierarchy="53" level="32767"/>
    <cacheField name="[Measures].[Average of Liabilities]" caption="Average of Liabilities" numFmtId="0" hierarchy="54" level="32767"/>
  </cacheFields>
  <cacheHierarchies count="63">
    <cacheHierarchy uniqueName="[deutsche_bank_financial_performance_cleaned].[Date]" caption="Date" attribute="1" time="1" defaultMemberUniqueName="[deutsche_bank_financial_performance_cleaned].[Date].[All]" allUniqueName="[deutsche_bank_financial_performance_cleaned].[Date].[All]" dimensionUniqueName="[deutsche_bank_financial_performance_cleaned]" displayFolder="" count="0" memberValueDatatype="7" unbalanced="0"/>
    <cacheHierarchy uniqueName="[deutsche_bank_financial_performance_cleaned].[Operating_Income]" caption="Operating_Income" attribute="1" defaultMemberUniqueName="[deutsche_bank_financial_performance_cleaned].[Operating_Income].[All]" allUniqueName="[deutsche_bank_financial_performance_cleaned].[Operating_Income].[All]" dimensionUniqueName="[deutsche_bank_financial_performance_cleaned]" displayFolder="" count="0" memberValueDatatype="5" unbalanced="0"/>
    <cacheHierarchy uniqueName="[deutsche_bank_financial_performance_cleaned].[Expenses]" caption="Expenses" attribute="1" defaultMemberUniqueName="[deutsche_bank_financial_performance_cleaned].[Expenses].[All]" allUniqueName="[deutsche_bank_financial_performance_cleaned].[Expenses].[All]" dimensionUniqueName="[deutsche_bank_financial_performance_cleaned]" displayFolder="" count="0" memberValueDatatype="5" unbalanced="0"/>
    <cacheHierarchy uniqueName="[deutsche_bank_financial_performance_cleaned].[Assets]" caption="Assets" attribute="1" defaultMemberUniqueName="[deutsche_bank_financial_performance_cleaned].[Assets].[All]" allUniqueName="[deutsche_bank_financial_performance_cleaned].[Assets].[All]" dimensionUniqueName="[deutsche_bank_financial_performance_cleaned]" displayFolder="" count="0" memberValueDatatype="5" unbalanced="0"/>
    <cacheHierarchy uniqueName="[deutsche_bank_financial_performance_cleaned].[Liabilities]" caption="Liabilities" attribute="1" defaultMemberUniqueName="[deutsche_bank_financial_performance_cleaned].[Liabilities].[All]" allUniqueName="[deutsche_bank_financial_performance_cleaned].[Liabilities].[All]" dimensionUniqueName="[deutsche_bank_financial_performance_cleaned]" displayFolder="" count="0" memberValueDatatype="5" unbalanced="0"/>
    <cacheHierarchy uniqueName="[deutsche_bank_financial_performance_cleaned].[Equity]" caption="Equity" attribute="1" defaultMemberUniqueName="[deutsche_bank_financial_performance_cleaned].[Equity].[All]" allUniqueName="[deutsche_bank_financial_performance_cleaned].[Equity].[All]" dimensionUniqueName="[deutsche_bank_financial_performance_cleaned]" displayFolder="" count="0" memberValueDatatype="5" unbalanced="0"/>
    <cacheHierarchy uniqueName="[deutsche_bank_financial_performance_cleaned].[Revenue]" caption="Revenue" attribute="1" defaultMemberUniqueName="[deutsche_bank_financial_performance_cleaned].[Revenue].[All]" allUniqueName="[deutsche_bank_financial_performance_cleaned].[Revenue].[All]" dimensionUniqueName="[deutsche_bank_financial_performance_cleaned]" displayFolder="" count="0" memberValueDatatype="5" unbalanced="0"/>
    <cacheHierarchy uniqueName="[deutsche_bank_financial_performance_cleaned].[RevenueCorrected]" caption="RevenueCorrected" attribute="1" defaultMemberUniqueName="[deutsche_bank_financial_performance_cleaned].[RevenueCorrected].[All]" allUniqueName="[deutsche_bank_financial_performance_cleaned].[RevenueCorrected].[All]" dimensionUniqueName="[deutsche_bank_financial_performance_cleaned]" displayFolder="" count="0" memberValueDatatype="5" unbalanced="0"/>
    <cacheHierarchy uniqueName="[deutsche_bank_financial_performance_cleaned].[Cash_Flow]" caption="Cash_Flow" attribute="1" defaultMemberUniqueName="[deutsche_bank_financial_performance_cleaned].[Cash_Flow].[All]" allUniqueName="[deutsche_bank_financial_performance_cleaned].[Cash_Flow].[All]" dimensionUniqueName="[deutsche_bank_financial_performance_cleaned]" displayFolder="" count="0" memberValueDatatype="5" unbalanced="0"/>
    <cacheHierarchy uniqueName="[deutsche_bank_financial_performance_cleaned].[Net_Income]" caption="Net_Income" attribute="1" defaultMemberUniqueName="[deutsche_bank_financial_performance_cleaned].[Net_Income].[All]" allUniqueName="[deutsche_bank_financial_performance_cleaned].[Net_Income].[All]" dimensionUniqueName="[deutsche_bank_financial_performance_cleaned]" displayFolder="" count="0" memberValueDatatype="5" unbalanced="0"/>
    <cacheHierarchy uniqueName="[deutsche_bank_financial_performance_cleaned].[Net_Income_Corrected]" caption="Net_Income_Corrected" attribute="1" defaultMemberUniqueName="[deutsche_bank_financial_performance_cleaned].[Net_Income_Corrected].[All]" allUniqueName="[deutsche_bank_financial_performance_cleaned].[Net_Income_Corrected].[All]" dimensionUniqueName="[deutsche_bank_financial_performance_cleaned]" displayFolder="" count="0" memberValueDatatype="5" unbalanced="0"/>
    <cacheHierarchy uniqueName="[deutsche_bank_financial_performance_cleaned].[Debt_to_Equity]" caption="Debt_to_Equity" attribute="1" defaultMemberUniqueName="[deutsche_bank_financial_performance_cleaned].[Debt_to_Equity].[All]" allUniqueName="[deutsche_bank_financial_performance_cleaned].[Debt_to_Equity].[All]" dimensionUniqueName="[deutsche_bank_financial_performance_cleaned]" displayFolder="" count="0" memberValueDatatype="5" unbalanced="0"/>
    <cacheHierarchy uniqueName="[deutsche_bank_financial_performance_cleaned].[Debt_to_Asset]" caption="Debt_to_Asset" attribute="1" defaultMemberUniqueName="[deutsche_bank_financial_performance_cleaned].[Debt_to_Asset].[All]" allUniqueName="[deutsche_bank_financial_performance_cleaned].[Debt_to_Asset].[All]" dimensionUniqueName="[deutsche_bank_financial_performance_cleaned]" displayFolder="" count="0" memberValueDatatype="5" unbalanced="0"/>
    <cacheHierarchy uniqueName="[deutsche_bank_financial_performance_cleaned].[Asset_Turnover]" caption="Asset_Turnover" attribute="1" defaultMemberUniqueName="[deutsche_bank_financial_performance_cleaned].[Asset_Turnover].[All]" allUniqueName="[deutsche_bank_financial_performance_cleaned].[Asset_Turnover].[All]" dimensionUniqueName="[deutsche_bank_financial_performance_cleaned]" displayFolder="" count="0" memberValueDatatype="5" unbalanced="0"/>
    <cacheHierarchy uniqueName="[deutsche_bank_financial_performance_cleaned].[Efficiency]" caption="Efficiency" attribute="1" defaultMemberUniqueName="[deutsche_bank_financial_performance_cleaned].[Efficiency].[All]" allUniqueName="[deutsche_bank_financial_performance_cleaned].[Efficiency].[All]" dimensionUniqueName="[deutsche_bank_financial_performance_cleaned]" displayFolder="" count="0" memberValueDatatype="5" unbalanced="0"/>
    <cacheHierarchy uniqueName="[deutsche_bank_financial_performance_cleaned].[ROE]" caption="ROE" attribute="1" defaultMemberUniqueName="[deutsche_bank_financial_performance_cleaned].[ROE].[All]" allUniqueName="[deutsche_bank_financial_performance_cleaned].[ROE].[All]" dimensionUniqueName="[deutsche_bank_financial_performance_cleaned]" displayFolder="" count="0" memberValueDatatype="5" unbalanced="0"/>
    <cacheHierarchy uniqueName="[deutsche_bank_financial_performance_cleaned].[ROA]" caption="ROA" attribute="1" defaultMemberUniqueName="[deutsche_bank_financial_performance_cleaned].[ROA].[All]" allUniqueName="[deutsche_bank_financial_performance_cleaned].[ROA].[All]" dimensionUniqueName="[deutsche_bank_financial_performance_cleaned]" displayFolder="" count="0" memberValueDatatype="5" unbalanced="0"/>
    <cacheHierarchy uniqueName="[deutsche_bank_financial_performance_cleaned].[Operating_Margin]" caption="Operating_Margin" attribute="1" defaultMemberUniqueName="[deutsche_bank_financial_performance_cleaned].[Operating_Margin].[All]" allUniqueName="[deutsche_bank_financial_performance_cleaned].[Operating_Margin].[All]" dimensionUniqueName="[deutsche_bank_financial_performance_cleaned]" displayFolder="" count="0" memberValueDatatype="5" unbalanced="0"/>
    <cacheHierarchy uniqueName="[deutsche_bank_financial_performance_cleaned].[Profit_Margin]" caption="Profit_Margin" attribute="1" defaultMemberUniqueName="[deutsche_bank_financial_performance_cleaned].[Profit_Margin].[All]" allUniqueName="[deutsche_bank_financial_performance_cleaned].[Profit_Margin].[All]" dimensionUniqueName="[deutsche_bank_financial_performance_cleaned]" displayFolder="" count="0" memberValueDatatype="5" unbalanced="0"/>
    <cacheHierarchy uniqueName="[deutsche_bank_financial_performance_cleaned].[Profit_Margin_Corrected]" caption="Profit_Margin_Corrected" attribute="1" defaultMemberUniqueName="[deutsche_bank_financial_performance_cleaned].[Profit_Margin_Corrected].[All]" allUniqueName="[deutsche_bank_financial_performance_cleaned].[Profit_Margin_Corrected].[All]" dimensionUniqueName="[deutsche_bank_financial_performance_cleaned]" displayFolder="" count="0" memberValueDatatype="5" unbalanced="0"/>
    <cacheHierarchy uniqueName="[deutsche_bank_financial_performance_cleaned].[Interest_Expense]" caption="Interest_Expense" attribute="1" defaultMemberUniqueName="[deutsche_bank_financial_performance_cleaned].[Interest_Expense].[All]" allUniqueName="[deutsche_bank_financial_performance_cleaned].[Interest_Expense].[All]" dimensionUniqueName="[deutsche_bank_financial_performance_cleaned]" displayFolder="" count="0" memberValueDatatype="5" unbalanced="0"/>
    <cacheHierarchy uniqueName="[deutsche_bank_financial_performance_cleaned].[Tax_Expense]" caption="Tax_Expense" attribute="1" defaultMemberUniqueName="[deutsche_bank_financial_performance_cleaned].[Tax_Expense].[All]" allUniqueName="[deutsche_bank_financial_performance_cleaned].[Tax_Expense].[All]" dimensionUniqueName="[deutsche_bank_financial_performance_cleaned]" displayFolder="" count="0" memberValueDatatype="5" unbalanced="0"/>
    <cacheHierarchy uniqueName="[deutsche_bank_financial_performance_cleaned].[Dividend_Payout]" caption="Dividend_Payout" attribute="1" defaultMemberUniqueName="[deutsche_bank_financial_performance_cleaned].[Dividend_Payout].[All]" allUniqueName="[deutsche_bank_financial_performance_cleaned].[Dividend_Payout].[All]" dimensionUniqueName="[deutsche_bank_financial_performance_cleaned]" displayFolder="" count="0" memberValueDatatype="5" unbalanced="0"/>
    <cacheHierarchy uniqueName="[deutsche_bank_financial_performance_cleaned].[Date (Year)]" caption="Date (Year)" attribute="1" defaultMemberUniqueName="[deutsche_bank_financial_performance_cleaned].[Date (Year)].[All]" allUniqueName="[deutsche_bank_financial_performance_cleaned].[Date (Year)].[All]" dimensionUniqueName="[deutsche_bank_financial_performance_cleaned]" displayFolder="" count="2" memberValueDatatype="130" unbalanced="0">
      <fieldsUsage count="2">
        <fieldUsage x="-1"/>
        <fieldUsage x="0"/>
      </fieldsUsage>
    </cacheHierarchy>
    <cacheHierarchy uniqueName="[deutsche_bank_financial_performance_cleaned].[Date (Quarter)]" caption="Date (Quarter)" attribute="1" defaultMemberUniqueName="[deutsche_bank_financial_performance_cleaned].[Date (Quarter)].[All]" allUniqueName="[deutsche_bank_financial_performance_cleaned].[Date (Quarter)].[All]" dimensionUniqueName="[deutsche_bank_financial_performance_cleaned]" displayFolder="" count="0" memberValueDatatype="130" unbalanced="0"/>
    <cacheHierarchy uniqueName="[deutsche_bank_financial_performance_cleaned].[Date (Month)]" caption="Date (Month)" attribute="1" defaultMemberUniqueName="[deutsche_bank_financial_performance_cleaned].[Date (Month)].[All]" allUniqueName="[deutsche_bank_financial_performance_cleaned].[Date (Month)].[All]" dimensionUniqueName="[deutsche_bank_financial_performance_cleaned]" displayFolder="" count="2" memberValueDatatype="130" unbalanced="0">
      <fieldsUsage count="2">
        <fieldUsage x="-1"/>
        <fieldUsage x="1"/>
      </fieldsUsage>
    </cacheHierarchy>
    <cacheHierarchy uniqueName="[deutsche_bank_financial_performance_cleaned].[Date (Month Index)]" caption="Date (Month Index)" attribute="1" defaultMemberUniqueName="[deutsche_bank_financial_performance_cleaned].[Date (Month Index)].[All]" allUniqueName="[deutsche_bank_financial_performance_cleaned].[Date (Month Index)].[All]" dimensionUniqueName="[deutsche_bank_financial_performance_cleaned]" displayFolder="" count="0" memberValueDatatype="20" unbalanced="0" hidden="1"/>
    <cacheHierarchy uniqueName="[Measures].[__XL_Count deutsche_bank_financial_performance_cleaned]" caption="__XL_Count deutsche_bank_financial_performance_cleaned" measure="1" displayFolder="" measureGroup="deutsche_bank_financial_performance_cleaned" count="0" hidden="1"/>
    <cacheHierarchy uniqueName="[Measures].[__No measures defined]" caption="__No measures defined" measure="1" displayFolder="" count="0" hidden="1"/>
    <cacheHierarchy uniqueName="[Measures].[Sum of Operating_Income]" caption="Sum of Operating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xpenses]" caption="Sum of Expens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_Income]" caption="Sum of Net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enue]" caption="Sum of Revenu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Profit_Margin]" caption="Average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Profit_Margin]" caption="Max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Profit_Margin]" caption="Min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bt_to_Equity]" caption="Sum of Debt_to_Equit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_Margin]" caption="Sum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Operating_Margin]" caption="Average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OE]" caption="Sum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OA]" caption="Sum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OE]" caption="Average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OA]" caption="Average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fit_Margin]" caption="Count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Corrected]" caption="Sum of Revenue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_Margin_Corrected]" caption="Sum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_Margin_Corrected]" caption="Average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_Income_Corrected]" caption="Sum of Net_Income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ssets]" caption="Sum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iabilities]" caption="Sum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bt_to_Asset]" caption="Sum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ebt_to_Asset]" caption="Average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Assets]" caption="Average of Assets" measure="1" displayFolder="" measureGroup="deutsche_bank_financial_performance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abilities]" caption="Average of Liabilities" measure="1" displayFolder="" measureGroup="deutsche_bank_financial_performance_cleane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sset_Turnover]" caption="Sum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fficiency]" caption="Sum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Asset_Turnover]" caption="Average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Efficiency]" caption="Average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erest_Expense]" caption="Sum of Interest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ax_Expense]" caption="Sum of Tax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vidend_Payout]" caption="Sum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Dividend_Payout]" caption="Average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name="deutsche_bank_financial_performance_cleaned" uniqueName="[deutsche_bank_financial_performance_cleaned]" caption="deutsche_bank_financial_performance_cleaned"/>
    <dimension measure="1" name="Measures" uniqueName="[Measures]" caption="Measures"/>
  </dimensions>
  <measureGroups count="1">
    <measureGroup name="deutsche_bank_financial_performance_cleaned" caption="deutsche_bank_financial_performance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un Pravesh" refreshedDate="45704.67525925926" backgroundQuery="1" createdVersion="8" refreshedVersion="8" minRefreshableVersion="3" recordCount="0" supportSubquery="1" supportAdvancedDrill="1" xr:uid="{77E1FE68-12CE-427A-932D-149DF60E8C91}">
  <cacheSource type="external" connectionId="2"/>
  <cacheFields count="4">
    <cacheField name="[deutsche_bank_financial_performance_cleaned].[Date (Year)].[Date (Year)]" caption="Date (Year)" numFmtId="0" hierarchy="23" level="1">
      <sharedItems count="2">
        <s v="2015"/>
        <s v="2016"/>
      </sharedItems>
    </cacheField>
    <cacheField name="[Measures].[Average of ROE]" caption="Average of ROE" numFmtId="0" hierarchy="42" level="32767"/>
    <cacheField name="[Measures].[Average of ROA]" caption="Average of ROA" numFmtId="0" hierarchy="43" level="32767"/>
    <cacheField name="[deutsche_bank_financial_performance_cleaned].[Date (Month)].[Date (Month)]" caption="Date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63">
    <cacheHierarchy uniqueName="[deutsche_bank_financial_performance_cleaned].[Date]" caption="Date" attribute="1" time="1" defaultMemberUniqueName="[deutsche_bank_financial_performance_cleaned].[Date].[All]" allUniqueName="[deutsche_bank_financial_performance_cleaned].[Date].[All]" dimensionUniqueName="[deutsche_bank_financial_performance_cleaned]" displayFolder="" count="0" memberValueDatatype="7" unbalanced="0"/>
    <cacheHierarchy uniqueName="[deutsche_bank_financial_performance_cleaned].[Operating_Income]" caption="Operating_Income" attribute="1" defaultMemberUniqueName="[deutsche_bank_financial_performance_cleaned].[Operating_Income].[All]" allUniqueName="[deutsche_bank_financial_performance_cleaned].[Operating_Income].[All]" dimensionUniqueName="[deutsche_bank_financial_performance_cleaned]" displayFolder="" count="0" memberValueDatatype="5" unbalanced="0"/>
    <cacheHierarchy uniqueName="[deutsche_bank_financial_performance_cleaned].[Expenses]" caption="Expenses" attribute="1" defaultMemberUniqueName="[deutsche_bank_financial_performance_cleaned].[Expenses].[All]" allUniqueName="[deutsche_bank_financial_performance_cleaned].[Expenses].[All]" dimensionUniqueName="[deutsche_bank_financial_performance_cleaned]" displayFolder="" count="0" memberValueDatatype="5" unbalanced="0"/>
    <cacheHierarchy uniqueName="[deutsche_bank_financial_performance_cleaned].[Assets]" caption="Assets" attribute="1" defaultMemberUniqueName="[deutsche_bank_financial_performance_cleaned].[Assets].[All]" allUniqueName="[deutsche_bank_financial_performance_cleaned].[Assets].[All]" dimensionUniqueName="[deutsche_bank_financial_performance_cleaned]" displayFolder="" count="0" memberValueDatatype="5" unbalanced="0"/>
    <cacheHierarchy uniqueName="[deutsche_bank_financial_performance_cleaned].[Liabilities]" caption="Liabilities" attribute="1" defaultMemberUniqueName="[deutsche_bank_financial_performance_cleaned].[Liabilities].[All]" allUniqueName="[deutsche_bank_financial_performance_cleaned].[Liabilities].[All]" dimensionUniqueName="[deutsche_bank_financial_performance_cleaned]" displayFolder="" count="0" memberValueDatatype="5" unbalanced="0"/>
    <cacheHierarchy uniqueName="[deutsche_bank_financial_performance_cleaned].[Equity]" caption="Equity" attribute="1" defaultMemberUniqueName="[deutsche_bank_financial_performance_cleaned].[Equity].[All]" allUniqueName="[deutsche_bank_financial_performance_cleaned].[Equity].[All]" dimensionUniqueName="[deutsche_bank_financial_performance_cleaned]" displayFolder="" count="0" memberValueDatatype="5" unbalanced="0"/>
    <cacheHierarchy uniqueName="[deutsche_bank_financial_performance_cleaned].[Revenue]" caption="Revenue" attribute="1" defaultMemberUniqueName="[deutsche_bank_financial_performance_cleaned].[Revenue].[All]" allUniqueName="[deutsche_bank_financial_performance_cleaned].[Revenue].[All]" dimensionUniqueName="[deutsche_bank_financial_performance_cleaned]" displayFolder="" count="0" memberValueDatatype="5" unbalanced="0"/>
    <cacheHierarchy uniqueName="[deutsche_bank_financial_performance_cleaned].[RevenueCorrected]" caption="RevenueCorrected" attribute="1" defaultMemberUniqueName="[deutsche_bank_financial_performance_cleaned].[RevenueCorrected].[All]" allUniqueName="[deutsche_bank_financial_performance_cleaned].[RevenueCorrected].[All]" dimensionUniqueName="[deutsche_bank_financial_performance_cleaned]" displayFolder="" count="0" memberValueDatatype="5" unbalanced="0"/>
    <cacheHierarchy uniqueName="[deutsche_bank_financial_performance_cleaned].[Cash_Flow]" caption="Cash_Flow" attribute="1" defaultMemberUniqueName="[deutsche_bank_financial_performance_cleaned].[Cash_Flow].[All]" allUniqueName="[deutsche_bank_financial_performance_cleaned].[Cash_Flow].[All]" dimensionUniqueName="[deutsche_bank_financial_performance_cleaned]" displayFolder="" count="0" memberValueDatatype="5" unbalanced="0"/>
    <cacheHierarchy uniqueName="[deutsche_bank_financial_performance_cleaned].[Net_Income]" caption="Net_Income" attribute="1" defaultMemberUniqueName="[deutsche_bank_financial_performance_cleaned].[Net_Income].[All]" allUniqueName="[deutsche_bank_financial_performance_cleaned].[Net_Income].[All]" dimensionUniqueName="[deutsche_bank_financial_performance_cleaned]" displayFolder="" count="0" memberValueDatatype="5" unbalanced="0"/>
    <cacheHierarchy uniqueName="[deutsche_bank_financial_performance_cleaned].[Net_Income_Corrected]" caption="Net_Income_Corrected" attribute="1" defaultMemberUniqueName="[deutsche_bank_financial_performance_cleaned].[Net_Income_Corrected].[All]" allUniqueName="[deutsche_bank_financial_performance_cleaned].[Net_Income_Corrected].[All]" dimensionUniqueName="[deutsche_bank_financial_performance_cleaned]" displayFolder="" count="0" memberValueDatatype="5" unbalanced="0"/>
    <cacheHierarchy uniqueName="[deutsche_bank_financial_performance_cleaned].[Debt_to_Equity]" caption="Debt_to_Equity" attribute="1" defaultMemberUniqueName="[deutsche_bank_financial_performance_cleaned].[Debt_to_Equity].[All]" allUniqueName="[deutsche_bank_financial_performance_cleaned].[Debt_to_Equity].[All]" dimensionUniqueName="[deutsche_bank_financial_performance_cleaned]" displayFolder="" count="0" memberValueDatatype="5" unbalanced="0"/>
    <cacheHierarchy uniqueName="[deutsche_bank_financial_performance_cleaned].[Debt_to_Asset]" caption="Debt_to_Asset" attribute="1" defaultMemberUniqueName="[deutsche_bank_financial_performance_cleaned].[Debt_to_Asset].[All]" allUniqueName="[deutsche_bank_financial_performance_cleaned].[Debt_to_Asset].[All]" dimensionUniqueName="[deutsche_bank_financial_performance_cleaned]" displayFolder="" count="0" memberValueDatatype="5" unbalanced="0"/>
    <cacheHierarchy uniqueName="[deutsche_bank_financial_performance_cleaned].[Asset_Turnover]" caption="Asset_Turnover" attribute="1" defaultMemberUniqueName="[deutsche_bank_financial_performance_cleaned].[Asset_Turnover].[All]" allUniqueName="[deutsche_bank_financial_performance_cleaned].[Asset_Turnover].[All]" dimensionUniqueName="[deutsche_bank_financial_performance_cleaned]" displayFolder="" count="0" memberValueDatatype="5" unbalanced="0"/>
    <cacheHierarchy uniqueName="[deutsche_bank_financial_performance_cleaned].[Efficiency]" caption="Efficiency" attribute="1" defaultMemberUniqueName="[deutsche_bank_financial_performance_cleaned].[Efficiency].[All]" allUniqueName="[deutsche_bank_financial_performance_cleaned].[Efficiency].[All]" dimensionUniqueName="[deutsche_bank_financial_performance_cleaned]" displayFolder="" count="0" memberValueDatatype="5" unbalanced="0"/>
    <cacheHierarchy uniqueName="[deutsche_bank_financial_performance_cleaned].[ROE]" caption="ROE" attribute="1" defaultMemberUniqueName="[deutsche_bank_financial_performance_cleaned].[ROE].[All]" allUniqueName="[deutsche_bank_financial_performance_cleaned].[ROE].[All]" dimensionUniqueName="[deutsche_bank_financial_performance_cleaned]" displayFolder="" count="0" memberValueDatatype="5" unbalanced="0"/>
    <cacheHierarchy uniqueName="[deutsche_bank_financial_performance_cleaned].[ROA]" caption="ROA" attribute="1" defaultMemberUniqueName="[deutsche_bank_financial_performance_cleaned].[ROA].[All]" allUniqueName="[deutsche_bank_financial_performance_cleaned].[ROA].[All]" dimensionUniqueName="[deutsche_bank_financial_performance_cleaned]" displayFolder="" count="0" memberValueDatatype="5" unbalanced="0"/>
    <cacheHierarchy uniqueName="[deutsche_bank_financial_performance_cleaned].[Operating_Margin]" caption="Operating_Margin" attribute="1" defaultMemberUniqueName="[deutsche_bank_financial_performance_cleaned].[Operating_Margin].[All]" allUniqueName="[deutsche_bank_financial_performance_cleaned].[Operating_Margin].[All]" dimensionUniqueName="[deutsche_bank_financial_performance_cleaned]" displayFolder="" count="0" memberValueDatatype="5" unbalanced="0"/>
    <cacheHierarchy uniqueName="[deutsche_bank_financial_performance_cleaned].[Profit_Margin]" caption="Profit_Margin" attribute="1" defaultMemberUniqueName="[deutsche_bank_financial_performance_cleaned].[Profit_Margin].[All]" allUniqueName="[deutsche_bank_financial_performance_cleaned].[Profit_Margin].[All]" dimensionUniqueName="[deutsche_bank_financial_performance_cleaned]" displayFolder="" count="0" memberValueDatatype="5" unbalanced="0"/>
    <cacheHierarchy uniqueName="[deutsche_bank_financial_performance_cleaned].[Profit_Margin_Corrected]" caption="Profit_Margin_Corrected" attribute="1" defaultMemberUniqueName="[deutsche_bank_financial_performance_cleaned].[Profit_Margin_Corrected].[All]" allUniqueName="[deutsche_bank_financial_performance_cleaned].[Profit_Margin_Corrected].[All]" dimensionUniqueName="[deutsche_bank_financial_performance_cleaned]" displayFolder="" count="0" memberValueDatatype="5" unbalanced="0"/>
    <cacheHierarchy uniqueName="[deutsche_bank_financial_performance_cleaned].[Interest_Expense]" caption="Interest_Expense" attribute="1" defaultMemberUniqueName="[deutsche_bank_financial_performance_cleaned].[Interest_Expense].[All]" allUniqueName="[deutsche_bank_financial_performance_cleaned].[Interest_Expense].[All]" dimensionUniqueName="[deutsche_bank_financial_performance_cleaned]" displayFolder="" count="0" memberValueDatatype="5" unbalanced="0"/>
    <cacheHierarchy uniqueName="[deutsche_bank_financial_performance_cleaned].[Tax_Expense]" caption="Tax_Expense" attribute="1" defaultMemberUniqueName="[deutsche_bank_financial_performance_cleaned].[Tax_Expense].[All]" allUniqueName="[deutsche_bank_financial_performance_cleaned].[Tax_Expense].[All]" dimensionUniqueName="[deutsche_bank_financial_performance_cleaned]" displayFolder="" count="0" memberValueDatatype="5" unbalanced="0"/>
    <cacheHierarchy uniqueName="[deutsche_bank_financial_performance_cleaned].[Dividend_Payout]" caption="Dividend_Payout" attribute="1" defaultMemberUniqueName="[deutsche_bank_financial_performance_cleaned].[Dividend_Payout].[All]" allUniqueName="[deutsche_bank_financial_performance_cleaned].[Dividend_Payout].[All]" dimensionUniqueName="[deutsche_bank_financial_performance_cleaned]" displayFolder="" count="0" memberValueDatatype="5" unbalanced="0"/>
    <cacheHierarchy uniqueName="[deutsche_bank_financial_performance_cleaned].[Date (Year)]" caption="Date (Year)" attribute="1" defaultMemberUniqueName="[deutsche_bank_financial_performance_cleaned].[Date (Year)].[All]" allUniqueName="[deutsche_bank_financial_performance_cleaned].[Date (Year)].[All]" dimensionUniqueName="[deutsche_bank_financial_performance_cleaned]" displayFolder="" count="2" memberValueDatatype="130" unbalanced="0">
      <fieldsUsage count="2">
        <fieldUsage x="-1"/>
        <fieldUsage x="0"/>
      </fieldsUsage>
    </cacheHierarchy>
    <cacheHierarchy uniqueName="[deutsche_bank_financial_performance_cleaned].[Date (Quarter)]" caption="Date (Quarter)" attribute="1" defaultMemberUniqueName="[deutsche_bank_financial_performance_cleaned].[Date (Quarter)].[All]" allUniqueName="[deutsche_bank_financial_performance_cleaned].[Date (Quarter)].[All]" dimensionUniqueName="[deutsche_bank_financial_performance_cleaned]" displayFolder="" count="0" memberValueDatatype="130" unbalanced="0"/>
    <cacheHierarchy uniqueName="[deutsche_bank_financial_performance_cleaned].[Date (Month)]" caption="Date (Month)" attribute="1" defaultMemberUniqueName="[deutsche_bank_financial_performance_cleaned].[Date (Month)].[All]" allUniqueName="[deutsche_bank_financial_performance_cleaned].[Date (Month)].[All]" dimensionUniqueName="[deutsche_bank_financial_performance_cleaned]" displayFolder="" count="2" memberValueDatatype="130" unbalanced="0">
      <fieldsUsage count="2">
        <fieldUsage x="-1"/>
        <fieldUsage x="3"/>
      </fieldsUsage>
    </cacheHierarchy>
    <cacheHierarchy uniqueName="[deutsche_bank_financial_performance_cleaned].[Date (Month Index)]" caption="Date (Month Index)" attribute="1" defaultMemberUniqueName="[deutsche_bank_financial_performance_cleaned].[Date (Month Index)].[All]" allUniqueName="[deutsche_bank_financial_performance_cleaned].[Date (Month Index)].[All]" dimensionUniqueName="[deutsche_bank_financial_performance_cleaned]" displayFolder="" count="0" memberValueDatatype="20" unbalanced="0" hidden="1"/>
    <cacheHierarchy uniqueName="[Measures].[__XL_Count deutsche_bank_financial_performance_cleaned]" caption="__XL_Count deutsche_bank_financial_performance_cleaned" measure="1" displayFolder="" measureGroup="deutsche_bank_financial_performance_cleaned" count="0" hidden="1"/>
    <cacheHierarchy uniqueName="[Measures].[__No measures defined]" caption="__No measures defined" measure="1" displayFolder="" count="0" hidden="1"/>
    <cacheHierarchy uniqueName="[Measures].[Sum of Operating_Income]" caption="Sum of Operating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xpenses]" caption="Sum of Expens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_Income]" caption="Sum of Net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enue]" caption="Sum of Revenu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Profit_Margin]" caption="Average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Profit_Margin]" caption="Max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Profit_Margin]" caption="Min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bt_to_Equity]" caption="Sum of Debt_to_Equit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_Margin]" caption="Sum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Operating_Margin]" caption="Average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OE]" caption="Sum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OA]" caption="Sum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OE]" caption="Average of ROE" measure="1" displayFolder="" measureGroup="deutsche_bank_financial_performance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OA]" caption="Average of ROA" measure="1" displayFolder="" measureGroup="deutsche_bank_financial_performance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fit_Margin]" caption="Count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Corrected]" caption="Sum of Revenue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_Margin_Corrected]" caption="Sum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_Margin_Corrected]" caption="Average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_Income_Corrected]" caption="Sum of Net_Income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ssets]" caption="Sum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iabilities]" caption="Sum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bt_to_Asset]" caption="Sum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ebt_to_Asset]" caption="Average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Assets]" caption="Average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abilities]" caption="Average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sset_Turnover]" caption="Sum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fficiency]" caption="Sum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Asset_Turnover]" caption="Average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Efficiency]" caption="Average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erest_Expense]" caption="Sum of Interest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ax_Expense]" caption="Sum of Tax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vidend_Payout]" caption="Sum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Dividend_Payout]" caption="Average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name="deutsche_bank_financial_performance_cleaned" uniqueName="[deutsche_bank_financial_performance_cleaned]" caption="deutsche_bank_financial_performance_cleaned"/>
    <dimension measure="1" name="Measures" uniqueName="[Measures]" caption="Measures"/>
  </dimensions>
  <measureGroups count="1">
    <measureGroup name="deutsche_bank_financial_performance_cleaned" caption="deutsche_bank_financial_performance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un Pravesh" refreshedDate="45704.67525821759" backgroundQuery="1" createdVersion="8" refreshedVersion="8" minRefreshableVersion="3" recordCount="0" supportSubquery="1" supportAdvancedDrill="1" xr:uid="{6DECD04A-040F-44F1-8ECC-7B57A3F399E9}">
  <cacheSource type="external" connectionId="2"/>
  <cacheFields count="4">
    <cacheField name="[deutsche_bank_financial_performance_cleaned].[Date (Year)].[Date (Year)]" caption="Date (Year)" numFmtId="0" hierarchy="23" level="1">
      <sharedItems count="2">
        <s v="2015"/>
        <s v="2016"/>
      </sharedItems>
    </cacheField>
    <cacheField name="[deutsche_bank_financial_performance_cleaned].[Date (Quarter)].[Date (Quarter)]" caption="Date (Quarter)" numFmtId="0" hierarchy="24" level="1">
      <sharedItems count="4">
        <s v="Qtr1"/>
        <s v="Qtr2"/>
        <s v="Qtr3"/>
        <s v="Qtr4"/>
      </sharedItems>
    </cacheField>
    <cacheField name="[Measures].[Sum of RevenueCorrected]" caption="Sum of RevenueCorrected" numFmtId="0" hierarchy="45" level="32767"/>
    <cacheField name="[Measures].[Average of Profit_Margin_Corrected]" caption="Average of Profit_Margin_Corrected" numFmtId="0" hierarchy="47" level="32767"/>
  </cacheFields>
  <cacheHierarchies count="63">
    <cacheHierarchy uniqueName="[deutsche_bank_financial_performance_cleaned].[Date]" caption="Date" attribute="1" time="1" defaultMemberUniqueName="[deutsche_bank_financial_performance_cleaned].[Date].[All]" allUniqueName="[deutsche_bank_financial_performance_cleaned].[Date].[All]" dimensionUniqueName="[deutsche_bank_financial_performance_cleaned]" displayFolder="" count="0" memberValueDatatype="7" unbalanced="0"/>
    <cacheHierarchy uniqueName="[deutsche_bank_financial_performance_cleaned].[Operating_Income]" caption="Operating_Income" attribute="1" defaultMemberUniqueName="[deutsche_bank_financial_performance_cleaned].[Operating_Income].[All]" allUniqueName="[deutsche_bank_financial_performance_cleaned].[Operating_Income].[All]" dimensionUniqueName="[deutsche_bank_financial_performance_cleaned]" displayFolder="" count="0" memberValueDatatype="5" unbalanced="0"/>
    <cacheHierarchy uniqueName="[deutsche_bank_financial_performance_cleaned].[Expenses]" caption="Expenses" attribute="1" defaultMemberUniqueName="[deutsche_bank_financial_performance_cleaned].[Expenses].[All]" allUniqueName="[deutsche_bank_financial_performance_cleaned].[Expenses].[All]" dimensionUniqueName="[deutsche_bank_financial_performance_cleaned]" displayFolder="" count="0" memberValueDatatype="5" unbalanced="0"/>
    <cacheHierarchy uniqueName="[deutsche_bank_financial_performance_cleaned].[Assets]" caption="Assets" attribute="1" defaultMemberUniqueName="[deutsche_bank_financial_performance_cleaned].[Assets].[All]" allUniqueName="[deutsche_bank_financial_performance_cleaned].[Assets].[All]" dimensionUniqueName="[deutsche_bank_financial_performance_cleaned]" displayFolder="" count="0" memberValueDatatype="5" unbalanced="0"/>
    <cacheHierarchy uniqueName="[deutsche_bank_financial_performance_cleaned].[Liabilities]" caption="Liabilities" attribute="1" defaultMemberUniqueName="[deutsche_bank_financial_performance_cleaned].[Liabilities].[All]" allUniqueName="[deutsche_bank_financial_performance_cleaned].[Liabilities].[All]" dimensionUniqueName="[deutsche_bank_financial_performance_cleaned]" displayFolder="" count="0" memberValueDatatype="5" unbalanced="0"/>
    <cacheHierarchy uniqueName="[deutsche_bank_financial_performance_cleaned].[Equity]" caption="Equity" attribute="1" defaultMemberUniqueName="[deutsche_bank_financial_performance_cleaned].[Equity].[All]" allUniqueName="[deutsche_bank_financial_performance_cleaned].[Equity].[All]" dimensionUniqueName="[deutsche_bank_financial_performance_cleaned]" displayFolder="" count="0" memberValueDatatype="5" unbalanced="0"/>
    <cacheHierarchy uniqueName="[deutsche_bank_financial_performance_cleaned].[Revenue]" caption="Revenue" attribute="1" defaultMemberUniqueName="[deutsche_bank_financial_performance_cleaned].[Revenue].[All]" allUniqueName="[deutsche_bank_financial_performance_cleaned].[Revenue].[All]" dimensionUniqueName="[deutsche_bank_financial_performance_cleaned]" displayFolder="" count="0" memberValueDatatype="5" unbalanced="0"/>
    <cacheHierarchy uniqueName="[deutsche_bank_financial_performance_cleaned].[RevenueCorrected]" caption="RevenueCorrected" attribute="1" defaultMemberUniqueName="[deutsche_bank_financial_performance_cleaned].[RevenueCorrected].[All]" allUniqueName="[deutsche_bank_financial_performance_cleaned].[RevenueCorrected].[All]" dimensionUniqueName="[deutsche_bank_financial_performance_cleaned]" displayFolder="" count="0" memberValueDatatype="5" unbalanced="0"/>
    <cacheHierarchy uniqueName="[deutsche_bank_financial_performance_cleaned].[Cash_Flow]" caption="Cash_Flow" attribute="1" defaultMemberUniqueName="[deutsche_bank_financial_performance_cleaned].[Cash_Flow].[All]" allUniqueName="[deutsche_bank_financial_performance_cleaned].[Cash_Flow].[All]" dimensionUniqueName="[deutsche_bank_financial_performance_cleaned]" displayFolder="" count="0" memberValueDatatype="5" unbalanced="0"/>
    <cacheHierarchy uniqueName="[deutsche_bank_financial_performance_cleaned].[Net_Income]" caption="Net_Income" attribute="1" defaultMemberUniqueName="[deutsche_bank_financial_performance_cleaned].[Net_Income].[All]" allUniqueName="[deutsche_bank_financial_performance_cleaned].[Net_Income].[All]" dimensionUniqueName="[deutsche_bank_financial_performance_cleaned]" displayFolder="" count="0" memberValueDatatype="5" unbalanced="0"/>
    <cacheHierarchy uniqueName="[deutsche_bank_financial_performance_cleaned].[Net_Income_Corrected]" caption="Net_Income_Corrected" attribute="1" defaultMemberUniqueName="[deutsche_bank_financial_performance_cleaned].[Net_Income_Corrected].[All]" allUniqueName="[deutsche_bank_financial_performance_cleaned].[Net_Income_Corrected].[All]" dimensionUniqueName="[deutsche_bank_financial_performance_cleaned]" displayFolder="" count="0" memberValueDatatype="5" unbalanced="0"/>
    <cacheHierarchy uniqueName="[deutsche_bank_financial_performance_cleaned].[Debt_to_Equity]" caption="Debt_to_Equity" attribute="1" defaultMemberUniqueName="[deutsche_bank_financial_performance_cleaned].[Debt_to_Equity].[All]" allUniqueName="[deutsche_bank_financial_performance_cleaned].[Debt_to_Equity].[All]" dimensionUniqueName="[deutsche_bank_financial_performance_cleaned]" displayFolder="" count="0" memberValueDatatype="5" unbalanced="0"/>
    <cacheHierarchy uniqueName="[deutsche_bank_financial_performance_cleaned].[Debt_to_Asset]" caption="Debt_to_Asset" attribute="1" defaultMemberUniqueName="[deutsche_bank_financial_performance_cleaned].[Debt_to_Asset].[All]" allUniqueName="[deutsche_bank_financial_performance_cleaned].[Debt_to_Asset].[All]" dimensionUniqueName="[deutsche_bank_financial_performance_cleaned]" displayFolder="" count="0" memberValueDatatype="5" unbalanced="0"/>
    <cacheHierarchy uniqueName="[deutsche_bank_financial_performance_cleaned].[Asset_Turnover]" caption="Asset_Turnover" attribute="1" defaultMemberUniqueName="[deutsche_bank_financial_performance_cleaned].[Asset_Turnover].[All]" allUniqueName="[deutsche_bank_financial_performance_cleaned].[Asset_Turnover].[All]" dimensionUniqueName="[deutsche_bank_financial_performance_cleaned]" displayFolder="" count="0" memberValueDatatype="5" unbalanced="0"/>
    <cacheHierarchy uniqueName="[deutsche_bank_financial_performance_cleaned].[Efficiency]" caption="Efficiency" attribute="1" defaultMemberUniqueName="[deutsche_bank_financial_performance_cleaned].[Efficiency].[All]" allUniqueName="[deutsche_bank_financial_performance_cleaned].[Efficiency].[All]" dimensionUniqueName="[deutsche_bank_financial_performance_cleaned]" displayFolder="" count="0" memberValueDatatype="5" unbalanced="0"/>
    <cacheHierarchy uniqueName="[deutsche_bank_financial_performance_cleaned].[ROE]" caption="ROE" attribute="1" defaultMemberUniqueName="[deutsche_bank_financial_performance_cleaned].[ROE].[All]" allUniqueName="[deutsche_bank_financial_performance_cleaned].[ROE].[All]" dimensionUniqueName="[deutsche_bank_financial_performance_cleaned]" displayFolder="" count="0" memberValueDatatype="5" unbalanced="0"/>
    <cacheHierarchy uniqueName="[deutsche_bank_financial_performance_cleaned].[ROA]" caption="ROA" attribute="1" defaultMemberUniqueName="[deutsche_bank_financial_performance_cleaned].[ROA].[All]" allUniqueName="[deutsche_bank_financial_performance_cleaned].[ROA].[All]" dimensionUniqueName="[deutsche_bank_financial_performance_cleaned]" displayFolder="" count="0" memberValueDatatype="5" unbalanced="0"/>
    <cacheHierarchy uniqueName="[deutsche_bank_financial_performance_cleaned].[Operating_Margin]" caption="Operating_Margin" attribute="1" defaultMemberUniqueName="[deutsche_bank_financial_performance_cleaned].[Operating_Margin].[All]" allUniqueName="[deutsche_bank_financial_performance_cleaned].[Operating_Margin].[All]" dimensionUniqueName="[deutsche_bank_financial_performance_cleaned]" displayFolder="" count="0" memberValueDatatype="5" unbalanced="0"/>
    <cacheHierarchy uniqueName="[deutsche_bank_financial_performance_cleaned].[Profit_Margin]" caption="Profit_Margin" attribute="1" defaultMemberUniqueName="[deutsche_bank_financial_performance_cleaned].[Profit_Margin].[All]" allUniqueName="[deutsche_bank_financial_performance_cleaned].[Profit_Margin].[All]" dimensionUniqueName="[deutsche_bank_financial_performance_cleaned]" displayFolder="" count="0" memberValueDatatype="5" unbalanced="0"/>
    <cacheHierarchy uniqueName="[deutsche_bank_financial_performance_cleaned].[Profit_Margin_Corrected]" caption="Profit_Margin_Corrected" attribute="1" defaultMemberUniqueName="[deutsche_bank_financial_performance_cleaned].[Profit_Margin_Corrected].[All]" allUniqueName="[deutsche_bank_financial_performance_cleaned].[Profit_Margin_Corrected].[All]" dimensionUniqueName="[deutsche_bank_financial_performance_cleaned]" displayFolder="" count="0" memberValueDatatype="5" unbalanced="0"/>
    <cacheHierarchy uniqueName="[deutsche_bank_financial_performance_cleaned].[Interest_Expense]" caption="Interest_Expense" attribute="1" defaultMemberUniqueName="[deutsche_bank_financial_performance_cleaned].[Interest_Expense].[All]" allUniqueName="[deutsche_bank_financial_performance_cleaned].[Interest_Expense].[All]" dimensionUniqueName="[deutsche_bank_financial_performance_cleaned]" displayFolder="" count="0" memberValueDatatype="5" unbalanced="0"/>
    <cacheHierarchy uniqueName="[deutsche_bank_financial_performance_cleaned].[Tax_Expense]" caption="Tax_Expense" attribute="1" defaultMemberUniqueName="[deutsche_bank_financial_performance_cleaned].[Tax_Expense].[All]" allUniqueName="[deutsche_bank_financial_performance_cleaned].[Tax_Expense].[All]" dimensionUniqueName="[deutsche_bank_financial_performance_cleaned]" displayFolder="" count="0" memberValueDatatype="5" unbalanced="0"/>
    <cacheHierarchy uniqueName="[deutsche_bank_financial_performance_cleaned].[Dividend_Payout]" caption="Dividend_Payout" attribute="1" defaultMemberUniqueName="[deutsche_bank_financial_performance_cleaned].[Dividend_Payout].[All]" allUniqueName="[deutsche_bank_financial_performance_cleaned].[Dividend_Payout].[All]" dimensionUniqueName="[deutsche_bank_financial_performance_cleaned]" displayFolder="" count="0" memberValueDatatype="5" unbalanced="0"/>
    <cacheHierarchy uniqueName="[deutsche_bank_financial_performance_cleaned].[Date (Year)]" caption="Date (Year)" attribute="1" defaultMemberUniqueName="[deutsche_bank_financial_performance_cleaned].[Date (Year)].[All]" allUniqueName="[deutsche_bank_financial_performance_cleaned].[Date (Year)].[All]" dimensionUniqueName="[deutsche_bank_financial_performance_cleaned]" displayFolder="" count="2" memberValueDatatype="130" unbalanced="0">
      <fieldsUsage count="2">
        <fieldUsage x="-1"/>
        <fieldUsage x="0"/>
      </fieldsUsage>
    </cacheHierarchy>
    <cacheHierarchy uniqueName="[deutsche_bank_financial_performance_cleaned].[Date (Quarter)]" caption="Date (Quarter)" attribute="1" defaultMemberUniqueName="[deutsche_bank_financial_performance_cleaned].[Date (Quarter)].[All]" allUniqueName="[deutsche_bank_financial_performance_cleaned].[Date (Quarter)].[All]" dimensionUniqueName="[deutsche_bank_financial_performance_cleaned]" displayFolder="" count="2" memberValueDatatype="130" unbalanced="0">
      <fieldsUsage count="2">
        <fieldUsage x="-1"/>
        <fieldUsage x="1"/>
      </fieldsUsage>
    </cacheHierarchy>
    <cacheHierarchy uniqueName="[deutsche_bank_financial_performance_cleaned].[Date (Month)]" caption="Date (Month)" attribute="1" defaultMemberUniqueName="[deutsche_bank_financial_performance_cleaned].[Date (Month)].[All]" allUniqueName="[deutsche_bank_financial_performance_cleaned].[Date (Month)].[All]" dimensionUniqueName="[deutsche_bank_financial_performance_cleaned]" displayFolder="" count="0" memberValueDatatype="130" unbalanced="0"/>
    <cacheHierarchy uniqueName="[deutsche_bank_financial_performance_cleaned].[Date (Month Index)]" caption="Date (Month Index)" attribute="1" defaultMemberUniqueName="[deutsche_bank_financial_performance_cleaned].[Date (Month Index)].[All]" allUniqueName="[deutsche_bank_financial_performance_cleaned].[Date (Month Index)].[All]" dimensionUniqueName="[deutsche_bank_financial_performance_cleaned]" displayFolder="" count="0" memberValueDatatype="20" unbalanced="0" hidden="1"/>
    <cacheHierarchy uniqueName="[Measures].[__XL_Count deutsche_bank_financial_performance_cleaned]" caption="__XL_Count deutsche_bank_financial_performance_cleaned" measure="1" displayFolder="" measureGroup="deutsche_bank_financial_performance_cleaned" count="0" hidden="1"/>
    <cacheHierarchy uniqueName="[Measures].[__No measures defined]" caption="__No measures defined" measure="1" displayFolder="" count="0" hidden="1"/>
    <cacheHierarchy uniqueName="[Measures].[Sum of Operating_Income]" caption="Sum of Operating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xpenses]" caption="Sum of Expens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_Income]" caption="Sum of Net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enue]" caption="Sum of Revenu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Profit_Margin]" caption="Average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Profit_Margin]" caption="Max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Profit_Margin]" caption="Min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bt_to_Equity]" caption="Sum of Debt_to_Equit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_Margin]" caption="Sum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Operating_Margin]" caption="Average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OE]" caption="Sum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OA]" caption="Sum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OE]" caption="Average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OA]" caption="Average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fit_Margin]" caption="Count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Corrected]" caption="Sum of RevenueCorrected" measure="1" displayFolder="" measureGroup="deutsche_bank_financial_performance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_Margin_Corrected]" caption="Sum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_Margin_Corrected]" caption="Average of Profit_Margin_Corrected" measure="1" displayFolder="" measureGroup="deutsche_bank_financial_performance_cleane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_Income_Corrected]" caption="Sum of Net_Income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ssets]" caption="Sum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iabilities]" caption="Sum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bt_to_Asset]" caption="Sum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ebt_to_Asset]" caption="Average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Assets]" caption="Average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abilities]" caption="Average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sset_Turnover]" caption="Sum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fficiency]" caption="Sum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Asset_Turnover]" caption="Average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Efficiency]" caption="Average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erest_Expense]" caption="Sum of Interest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ax_Expense]" caption="Sum of Tax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vidend_Payout]" caption="Sum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Dividend_Payout]" caption="Average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name="deutsche_bank_financial_performance_cleaned" uniqueName="[deutsche_bank_financial_performance_cleaned]" caption="deutsche_bank_financial_performance_cleaned"/>
    <dimension measure="1" name="Measures" uniqueName="[Measures]" caption="Measures"/>
  </dimensions>
  <measureGroups count="1">
    <measureGroup name="deutsche_bank_financial_performance_cleaned" caption="deutsche_bank_financial_performance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un Pravesh" refreshedDate="45704.675257175928" backgroundQuery="1" createdVersion="8" refreshedVersion="8" minRefreshableVersion="3" recordCount="0" supportSubquery="1" supportAdvancedDrill="1" xr:uid="{A51F45DD-3AD3-469E-A7D9-E1835BD06836}">
  <cacheSource type="external" connectionId="2"/>
  <cacheFields count="5">
    <cacheField name="[deutsche_bank_financial_performance_cleaned].[Date (Year)].[Date (Year)]" caption="Date (Year)" numFmtId="0" hierarchy="23" level="1">
      <sharedItems count="2">
        <s v="2015"/>
        <s v="2016"/>
      </sharedItems>
    </cacheField>
    <cacheField name="[Measures].[Sum of Revenue]" caption="Sum of Revenue" numFmtId="0" hierarchy="32" level="32767"/>
    <cacheField name="[Measures].[Sum of Net_Income_Corrected]" caption="Sum of Net_Income_Corrected" numFmtId="0" hierarchy="48" level="32767"/>
    <cacheField name="[deutsche_bank_financial_performance_cleaned].[Date (Month)].[Date (Month)]" caption="Date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Operating_Income]" caption="Sum of Operating_Income" numFmtId="0" hierarchy="29" level="32767"/>
  </cacheFields>
  <cacheHierarchies count="63">
    <cacheHierarchy uniqueName="[deutsche_bank_financial_performance_cleaned].[Date]" caption="Date" attribute="1" time="1" defaultMemberUniqueName="[deutsche_bank_financial_performance_cleaned].[Date].[All]" allUniqueName="[deutsche_bank_financial_performance_cleaned].[Date].[All]" dimensionUniqueName="[deutsche_bank_financial_performance_cleaned]" displayFolder="" count="0" memberValueDatatype="7" unbalanced="0"/>
    <cacheHierarchy uniqueName="[deutsche_bank_financial_performance_cleaned].[Operating_Income]" caption="Operating_Income" attribute="1" defaultMemberUniqueName="[deutsche_bank_financial_performance_cleaned].[Operating_Income].[All]" allUniqueName="[deutsche_bank_financial_performance_cleaned].[Operating_Income].[All]" dimensionUniqueName="[deutsche_bank_financial_performance_cleaned]" displayFolder="" count="0" memberValueDatatype="5" unbalanced="0"/>
    <cacheHierarchy uniqueName="[deutsche_bank_financial_performance_cleaned].[Expenses]" caption="Expenses" attribute="1" defaultMemberUniqueName="[deutsche_bank_financial_performance_cleaned].[Expenses].[All]" allUniqueName="[deutsche_bank_financial_performance_cleaned].[Expenses].[All]" dimensionUniqueName="[deutsche_bank_financial_performance_cleaned]" displayFolder="" count="0" memberValueDatatype="5" unbalanced="0"/>
    <cacheHierarchy uniqueName="[deutsche_bank_financial_performance_cleaned].[Assets]" caption="Assets" attribute="1" defaultMemberUniqueName="[deutsche_bank_financial_performance_cleaned].[Assets].[All]" allUniqueName="[deutsche_bank_financial_performance_cleaned].[Assets].[All]" dimensionUniqueName="[deutsche_bank_financial_performance_cleaned]" displayFolder="" count="0" memberValueDatatype="5" unbalanced="0"/>
    <cacheHierarchy uniqueName="[deutsche_bank_financial_performance_cleaned].[Liabilities]" caption="Liabilities" attribute="1" defaultMemberUniqueName="[deutsche_bank_financial_performance_cleaned].[Liabilities].[All]" allUniqueName="[deutsche_bank_financial_performance_cleaned].[Liabilities].[All]" dimensionUniqueName="[deutsche_bank_financial_performance_cleaned]" displayFolder="" count="0" memberValueDatatype="5" unbalanced="0"/>
    <cacheHierarchy uniqueName="[deutsche_bank_financial_performance_cleaned].[Equity]" caption="Equity" attribute="1" defaultMemberUniqueName="[deutsche_bank_financial_performance_cleaned].[Equity].[All]" allUniqueName="[deutsche_bank_financial_performance_cleaned].[Equity].[All]" dimensionUniqueName="[deutsche_bank_financial_performance_cleaned]" displayFolder="" count="0" memberValueDatatype="5" unbalanced="0"/>
    <cacheHierarchy uniqueName="[deutsche_bank_financial_performance_cleaned].[Revenue]" caption="Revenue" attribute="1" defaultMemberUniqueName="[deutsche_bank_financial_performance_cleaned].[Revenue].[All]" allUniqueName="[deutsche_bank_financial_performance_cleaned].[Revenue].[All]" dimensionUniqueName="[deutsche_bank_financial_performance_cleaned]" displayFolder="" count="0" memberValueDatatype="5" unbalanced="0"/>
    <cacheHierarchy uniqueName="[deutsche_bank_financial_performance_cleaned].[RevenueCorrected]" caption="RevenueCorrected" attribute="1" defaultMemberUniqueName="[deutsche_bank_financial_performance_cleaned].[RevenueCorrected].[All]" allUniqueName="[deutsche_bank_financial_performance_cleaned].[RevenueCorrected].[All]" dimensionUniqueName="[deutsche_bank_financial_performance_cleaned]" displayFolder="" count="0" memberValueDatatype="5" unbalanced="0"/>
    <cacheHierarchy uniqueName="[deutsche_bank_financial_performance_cleaned].[Cash_Flow]" caption="Cash_Flow" attribute="1" defaultMemberUniqueName="[deutsche_bank_financial_performance_cleaned].[Cash_Flow].[All]" allUniqueName="[deutsche_bank_financial_performance_cleaned].[Cash_Flow].[All]" dimensionUniqueName="[deutsche_bank_financial_performance_cleaned]" displayFolder="" count="0" memberValueDatatype="5" unbalanced="0"/>
    <cacheHierarchy uniqueName="[deutsche_bank_financial_performance_cleaned].[Net_Income]" caption="Net_Income" attribute="1" defaultMemberUniqueName="[deutsche_bank_financial_performance_cleaned].[Net_Income].[All]" allUniqueName="[deutsche_bank_financial_performance_cleaned].[Net_Income].[All]" dimensionUniqueName="[deutsche_bank_financial_performance_cleaned]" displayFolder="" count="0" memberValueDatatype="5" unbalanced="0"/>
    <cacheHierarchy uniqueName="[deutsche_bank_financial_performance_cleaned].[Net_Income_Corrected]" caption="Net_Income_Corrected" attribute="1" defaultMemberUniqueName="[deutsche_bank_financial_performance_cleaned].[Net_Income_Corrected].[All]" allUniqueName="[deutsche_bank_financial_performance_cleaned].[Net_Income_Corrected].[All]" dimensionUniqueName="[deutsche_bank_financial_performance_cleaned]" displayFolder="" count="0" memberValueDatatype="5" unbalanced="0"/>
    <cacheHierarchy uniqueName="[deutsche_bank_financial_performance_cleaned].[Debt_to_Equity]" caption="Debt_to_Equity" attribute="1" defaultMemberUniqueName="[deutsche_bank_financial_performance_cleaned].[Debt_to_Equity].[All]" allUniqueName="[deutsche_bank_financial_performance_cleaned].[Debt_to_Equity].[All]" dimensionUniqueName="[deutsche_bank_financial_performance_cleaned]" displayFolder="" count="0" memberValueDatatype="5" unbalanced="0"/>
    <cacheHierarchy uniqueName="[deutsche_bank_financial_performance_cleaned].[Debt_to_Asset]" caption="Debt_to_Asset" attribute="1" defaultMemberUniqueName="[deutsche_bank_financial_performance_cleaned].[Debt_to_Asset].[All]" allUniqueName="[deutsche_bank_financial_performance_cleaned].[Debt_to_Asset].[All]" dimensionUniqueName="[deutsche_bank_financial_performance_cleaned]" displayFolder="" count="0" memberValueDatatype="5" unbalanced="0"/>
    <cacheHierarchy uniqueName="[deutsche_bank_financial_performance_cleaned].[Asset_Turnover]" caption="Asset_Turnover" attribute="1" defaultMemberUniqueName="[deutsche_bank_financial_performance_cleaned].[Asset_Turnover].[All]" allUniqueName="[deutsche_bank_financial_performance_cleaned].[Asset_Turnover].[All]" dimensionUniqueName="[deutsche_bank_financial_performance_cleaned]" displayFolder="" count="0" memberValueDatatype="5" unbalanced="0"/>
    <cacheHierarchy uniqueName="[deutsche_bank_financial_performance_cleaned].[Efficiency]" caption="Efficiency" attribute="1" defaultMemberUniqueName="[deutsche_bank_financial_performance_cleaned].[Efficiency].[All]" allUniqueName="[deutsche_bank_financial_performance_cleaned].[Efficiency].[All]" dimensionUniqueName="[deutsche_bank_financial_performance_cleaned]" displayFolder="" count="0" memberValueDatatype="5" unbalanced="0"/>
    <cacheHierarchy uniqueName="[deutsche_bank_financial_performance_cleaned].[ROE]" caption="ROE" attribute="1" defaultMemberUniqueName="[deutsche_bank_financial_performance_cleaned].[ROE].[All]" allUniqueName="[deutsche_bank_financial_performance_cleaned].[ROE].[All]" dimensionUniqueName="[deutsche_bank_financial_performance_cleaned]" displayFolder="" count="0" memberValueDatatype="5" unbalanced="0"/>
    <cacheHierarchy uniqueName="[deutsche_bank_financial_performance_cleaned].[ROA]" caption="ROA" attribute="1" defaultMemberUniqueName="[deutsche_bank_financial_performance_cleaned].[ROA].[All]" allUniqueName="[deutsche_bank_financial_performance_cleaned].[ROA].[All]" dimensionUniqueName="[deutsche_bank_financial_performance_cleaned]" displayFolder="" count="0" memberValueDatatype="5" unbalanced="0"/>
    <cacheHierarchy uniqueName="[deutsche_bank_financial_performance_cleaned].[Operating_Margin]" caption="Operating_Margin" attribute="1" defaultMemberUniqueName="[deutsche_bank_financial_performance_cleaned].[Operating_Margin].[All]" allUniqueName="[deutsche_bank_financial_performance_cleaned].[Operating_Margin].[All]" dimensionUniqueName="[deutsche_bank_financial_performance_cleaned]" displayFolder="" count="0" memberValueDatatype="5" unbalanced="0"/>
    <cacheHierarchy uniqueName="[deutsche_bank_financial_performance_cleaned].[Profit_Margin]" caption="Profit_Margin" attribute="1" defaultMemberUniqueName="[deutsche_bank_financial_performance_cleaned].[Profit_Margin].[All]" allUniqueName="[deutsche_bank_financial_performance_cleaned].[Profit_Margin].[All]" dimensionUniqueName="[deutsche_bank_financial_performance_cleaned]" displayFolder="" count="0" memberValueDatatype="5" unbalanced="0"/>
    <cacheHierarchy uniqueName="[deutsche_bank_financial_performance_cleaned].[Profit_Margin_Corrected]" caption="Profit_Margin_Corrected" attribute="1" defaultMemberUniqueName="[deutsche_bank_financial_performance_cleaned].[Profit_Margin_Corrected].[All]" allUniqueName="[deutsche_bank_financial_performance_cleaned].[Profit_Margin_Corrected].[All]" dimensionUniqueName="[deutsche_bank_financial_performance_cleaned]" displayFolder="" count="0" memberValueDatatype="5" unbalanced="0"/>
    <cacheHierarchy uniqueName="[deutsche_bank_financial_performance_cleaned].[Interest_Expense]" caption="Interest_Expense" attribute="1" defaultMemberUniqueName="[deutsche_bank_financial_performance_cleaned].[Interest_Expense].[All]" allUniqueName="[deutsche_bank_financial_performance_cleaned].[Interest_Expense].[All]" dimensionUniqueName="[deutsche_bank_financial_performance_cleaned]" displayFolder="" count="0" memberValueDatatype="5" unbalanced="0"/>
    <cacheHierarchy uniqueName="[deutsche_bank_financial_performance_cleaned].[Tax_Expense]" caption="Tax_Expense" attribute="1" defaultMemberUniqueName="[deutsche_bank_financial_performance_cleaned].[Tax_Expense].[All]" allUniqueName="[deutsche_bank_financial_performance_cleaned].[Tax_Expense].[All]" dimensionUniqueName="[deutsche_bank_financial_performance_cleaned]" displayFolder="" count="0" memberValueDatatype="5" unbalanced="0"/>
    <cacheHierarchy uniqueName="[deutsche_bank_financial_performance_cleaned].[Dividend_Payout]" caption="Dividend_Payout" attribute="1" defaultMemberUniqueName="[deutsche_bank_financial_performance_cleaned].[Dividend_Payout].[All]" allUniqueName="[deutsche_bank_financial_performance_cleaned].[Dividend_Payout].[All]" dimensionUniqueName="[deutsche_bank_financial_performance_cleaned]" displayFolder="" count="0" memberValueDatatype="5" unbalanced="0"/>
    <cacheHierarchy uniqueName="[deutsche_bank_financial_performance_cleaned].[Date (Year)]" caption="Date (Year)" attribute="1" defaultMemberUniqueName="[deutsche_bank_financial_performance_cleaned].[Date (Year)].[All]" allUniqueName="[deutsche_bank_financial_performance_cleaned].[Date (Year)].[All]" dimensionUniqueName="[deutsche_bank_financial_performance_cleaned]" displayFolder="" count="2" memberValueDatatype="130" unbalanced="0">
      <fieldsUsage count="2">
        <fieldUsage x="-1"/>
        <fieldUsage x="0"/>
      </fieldsUsage>
    </cacheHierarchy>
    <cacheHierarchy uniqueName="[deutsche_bank_financial_performance_cleaned].[Date (Quarter)]" caption="Date (Quarter)" attribute="1" defaultMemberUniqueName="[deutsche_bank_financial_performance_cleaned].[Date (Quarter)].[All]" allUniqueName="[deutsche_bank_financial_performance_cleaned].[Date (Quarter)].[All]" dimensionUniqueName="[deutsche_bank_financial_performance_cleaned]" displayFolder="" count="0" memberValueDatatype="130" unbalanced="0"/>
    <cacheHierarchy uniqueName="[deutsche_bank_financial_performance_cleaned].[Date (Month)]" caption="Date (Month)" attribute="1" defaultMemberUniqueName="[deutsche_bank_financial_performance_cleaned].[Date (Month)].[All]" allUniqueName="[deutsche_bank_financial_performance_cleaned].[Date (Month)].[All]" dimensionUniqueName="[deutsche_bank_financial_performance_cleaned]" displayFolder="" count="2" memberValueDatatype="130" unbalanced="0">
      <fieldsUsage count="2">
        <fieldUsage x="-1"/>
        <fieldUsage x="3"/>
      </fieldsUsage>
    </cacheHierarchy>
    <cacheHierarchy uniqueName="[deutsche_bank_financial_performance_cleaned].[Date (Month Index)]" caption="Date (Month Index)" attribute="1" defaultMemberUniqueName="[deutsche_bank_financial_performance_cleaned].[Date (Month Index)].[All]" allUniqueName="[deutsche_bank_financial_performance_cleaned].[Date (Month Index)].[All]" dimensionUniqueName="[deutsche_bank_financial_performance_cleaned]" displayFolder="" count="0" memberValueDatatype="20" unbalanced="0" hidden="1"/>
    <cacheHierarchy uniqueName="[Measures].[__XL_Count deutsche_bank_financial_performance_cleaned]" caption="__XL_Count deutsche_bank_financial_performance_cleaned" measure="1" displayFolder="" measureGroup="deutsche_bank_financial_performance_cleaned" count="0" hidden="1"/>
    <cacheHierarchy uniqueName="[Measures].[__No measures defined]" caption="__No measures defined" measure="1" displayFolder="" count="0" hidden="1"/>
    <cacheHierarchy uniqueName="[Measures].[Sum of Operating_Income]" caption="Sum of Operating_Income" measure="1" displayFolder="" measureGroup="deutsche_bank_financial_performance_cleane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xpenses]" caption="Sum of Expens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_Income]" caption="Sum of Net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enue]" caption="Sum of Revenue" measure="1" displayFolder="" measureGroup="deutsche_bank_financial_performance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Profit_Margin]" caption="Average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Profit_Margin]" caption="Max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Profit_Margin]" caption="Min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bt_to_Equity]" caption="Sum of Debt_to_Equit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_Margin]" caption="Sum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Operating_Margin]" caption="Average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OE]" caption="Sum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OA]" caption="Sum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OE]" caption="Average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OA]" caption="Average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fit_Margin]" caption="Count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Corrected]" caption="Sum of Revenue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_Margin_Corrected]" caption="Sum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_Margin_Corrected]" caption="Average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_Income_Corrected]" caption="Sum of Net_Income_Corrected" measure="1" displayFolder="" measureGroup="deutsche_bank_financial_performance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ssets]" caption="Sum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iabilities]" caption="Sum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bt_to_Asset]" caption="Sum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ebt_to_Asset]" caption="Average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Assets]" caption="Average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abilities]" caption="Average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sset_Turnover]" caption="Sum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fficiency]" caption="Sum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Asset_Turnover]" caption="Average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Efficiency]" caption="Average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erest_Expense]" caption="Sum of Interest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ax_Expense]" caption="Sum of Tax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vidend_Payout]" caption="Sum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Dividend_Payout]" caption="Average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name="deutsche_bank_financial_performance_cleaned" uniqueName="[deutsche_bank_financial_performance_cleaned]" caption="deutsche_bank_financial_performance_cleaned"/>
    <dimension measure="1" name="Measures" uniqueName="[Measures]" caption="Measures"/>
  </dimensions>
  <measureGroups count="1">
    <measureGroup name="deutsche_bank_financial_performance_cleaned" caption="deutsche_bank_financial_performance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un Pravesh" refreshedDate="45704.692816782408" backgroundQuery="1" createdVersion="8" refreshedVersion="8" minRefreshableVersion="3" recordCount="0" supportSubquery="1" supportAdvancedDrill="1" xr:uid="{5F894F9F-233C-4486-8054-406685B2C2BF}">
  <cacheSource type="external" connectionId="2"/>
  <cacheFields count="3">
    <cacheField name="[deutsche_bank_financial_performance_cleaned].[Date (Year)].[Date (Year)]" caption="Date (Year)" numFmtId="0" hierarchy="23" level="1">
      <sharedItems count="2">
        <s v="2015"/>
        <s v="2016"/>
      </sharedItems>
    </cacheField>
    <cacheField name="[deutsche_bank_financial_performance_cleaned].[Date (Month)].[Date (Month)]" caption="Date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Average of Efficiency]" caption="Average of Efficiency" numFmtId="0" hierarchy="58" level="32767"/>
  </cacheFields>
  <cacheHierarchies count="63">
    <cacheHierarchy uniqueName="[deutsche_bank_financial_performance_cleaned].[Date]" caption="Date" attribute="1" time="1" defaultMemberUniqueName="[deutsche_bank_financial_performance_cleaned].[Date].[All]" allUniqueName="[deutsche_bank_financial_performance_cleaned].[Date].[All]" dimensionUniqueName="[deutsche_bank_financial_performance_cleaned]" displayFolder="" count="0" memberValueDatatype="7" unbalanced="0"/>
    <cacheHierarchy uniqueName="[deutsche_bank_financial_performance_cleaned].[Operating_Income]" caption="Operating_Income" attribute="1" defaultMemberUniqueName="[deutsche_bank_financial_performance_cleaned].[Operating_Income].[All]" allUniqueName="[deutsche_bank_financial_performance_cleaned].[Operating_Income].[All]" dimensionUniqueName="[deutsche_bank_financial_performance_cleaned]" displayFolder="" count="0" memberValueDatatype="5" unbalanced="0"/>
    <cacheHierarchy uniqueName="[deutsche_bank_financial_performance_cleaned].[Expenses]" caption="Expenses" attribute="1" defaultMemberUniqueName="[deutsche_bank_financial_performance_cleaned].[Expenses].[All]" allUniqueName="[deutsche_bank_financial_performance_cleaned].[Expenses].[All]" dimensionUniqueName="[deutsche_bank_financial_performance_cleaned]" displayFolder="" count="0" memberValueDatatype="5" unbalanced="0"/>
    <cacheHierarchy uniqueName="[deutsche_bank_financial_performance_cleaned].[Assets]" caption="Assets" attribute="1" defaultMemberUniqueName="[deutsche_bank_financial_performance_cleaned].[Assets].[All]" allUniqueName="[deutsche_bank_financial_performance_cleaned].[Assets].[All]" dimensionUniqueName="[deutsche_bank_financial_performance_cleaned]" displayFolder="" count="0" memberValueDatatype="5" unbalanced="0"/>
    <cacheHierarchy uniqueName="[deutsche_bank_financial_performance_cleaned].[Liabilities]" caption="Liabilities" attribute="1" defaultMemberUniqueName="[deutsche_bank_financial_performance_cleaned].[Liabilities].[All]" allUniqueName="[deutsche_bank_financial_performance_cleaned].[Liabilities].[All]" dimensionUniqueName="[deutsche_bank_financial_performance_cleaned]" displayFolder="" count="0" memberValueDatatype="5" unbalanced="0"/>
    <cacheHierarchy uniqueName="[deutsche_bank_financial_performance_cleaned].[Equity]" caption="Equity" attribute="1" defaultMemberUniqueName="[deutsche_bank_financial_performance_cleaned].[Equity].[All]" allUniqueName="[deutsche_bank_financial_performance_cleaned].[Equity].[All]" dimensionUniqueName="[deutsche_bank_financial_performance_cleaned]" displayFolder="" count="0" memberValueDatatype="5" unbalanced="0"/>
    <cacheHierarchy uniqueName="[deutsche_bank_financial_performance_cleaned].[Revenue]" caption="Revenue" attribute="1" defaultMemberUniqueName="[deutsche_bank_financial_performance_cleaned].[Revenue].[All]" allUniqueName="[deutsche_bank_financial_performance_cleaned].[Revenue].[All]" dimensionUniqueName="[deutsche_bank_financial_performance_cleaned]" displayFolder="" count="0" memberValueDatatype="5" unbalanced="0"/>
    <cacheHierarchy uniqueName="[deutsche_bank_financial_performance_cleaned].[RevenueCorrected]" caption="RevenueCorrected" attribute="1" defaultMemberUniqueName="[deutsche_bank_financial_performance_cleaned].[RevenueCorrected].[All]" allUniqueName="[deutsche_bank_financial_performance_cleaned].[RevenueCorrected].[All]" dimensionUniqueName="[deutsche_bank_financial_performance_cleaned]" displayFolder="" count="0" memberValueDatatype="5" unbalanced="0"/>
    <cacheHierarchy uniqueName="[deutsche_bank_financial_performance_cleaned].[Cash_Flow]" caption="Cash_Flow" attribute="1" defaultMemberUniqueName="[deutsche_bank_financial_performance_cleaned].[Cash_Flow].[All]" allUniqueName="[deutsche_bank_financial_performance_cleaned].[Cash_Flow].[All]" dimensionUniqueName="[deutsche_bank_financial_performance_cleaned]" displayFolder="" count="0" memberValueDatatype="5" unbalanced="0"/>
    <cacheHierarchy uniqueName="[deutsche_bank_financial_performance_cleaned].[Net_Income]" caption="Net_Income" attribute="1" defaultMemberUniqueName="[deutsche_bank_financial_performance_cleaned].[Net_Income].[All]" allUniqueName="[deutsche_bank_financial_performance_cleaned].[Net_Income].[All]" dimensionUniqueName="[deutsche_bank_financial_performance_cleaned]" displayFolder="" count="0" memberValueDatatype="5" unbalanced="0"/>
    <cacheHierarchy uniqueName="[deutsche_bank_financial_performance_cleaned].[Net_Income_Corrected]" caption="Net_Income_Corrected" attribute="1" defaultMemberUniqueName="[deutsche_bank_financial_performance_cleaned].[Net_Income_Corrected].[All]" allUniqueName="[deutsche_bank_financial_performance_cleaned].[Net_Income_Corrected].[All]" dimensionUniqueName="[deutsche_bank_financial_performance_cleaned]" displayFolder="" count="0" memberValueDatatype="5" unbalanced="0"/>
    <cacheHierarchy uniqueName="[deutsche_bank_financial_performance_cleaned].[Debt_to_Equity]" caption="Debt_to_Equity" attribute="1" defaultMemberUniqueName="[deutsche_bank_financial_performance_cleaned].[Debt_to_Equity].[All]" allUniqueName="[deutsche_bank_financial_performance_cleaned].[Debt_to_Equity].[All]" dimensionUniqueName="[deutsche_bank_financial_performance_cleaned]" displayFolder="" count="0" memberValueDatatype="5" unbalanced="0"/>
    <cacheHierarchy uniqueName="[deutsche_bank_financial_performance_cleaned].[Debt_to_Asset]" caption="Debt_to_Asset" attribute="1" defaultMemberUniqueName="[deutsche_bank_financial_performance_cleaned].[Debt_to_Asset].[All]" allUniqueName="[deutsche_bank_financial_performance_cleaned].[Debt_to_Asset].[All]" dimensionUniqueName="[deutsche_bank_financial_performance_cleaned]" displayFolder="" count="0" memberValueDatatype="5" unbalanced="0"/>
    <cacheHierarchy uniqueName="[deutsche_bank_financial_performance_cleaned].[Asset_Turnover]" caption="Asset_Turnover" attribute="1" defaultMemberUniqueName="[deutsche_bank_financial_performance_cleaned].[Asset_Turnover].[All]" allUniqueName="[deutsche_bank_financial_performance_cleaned].[Asset_Turnover].[All]" dimensionUniqueName="[deutsche_bank_financial_performance_cleaned]" displayFolder="" count="0" memberValueDatatype="5" unbalanced="0"/>
    <cacheHierarchy uniqueName="[deutsche_bank_financial_performance_cleaned].[Efficiency]" caption="Efficiency" attribute="1" defaultMemberUniqueName="[deutsche_bank_financial_performance_cleaned].[Efficiency].[All]" allUniqueName="[deutsche_bank_financial_performance_cleaned].[Efficiency].[All]" dimensionUniqueName="[deutsche_bank_financial_performance_cleaned]" displayFolder="" count="0" memberValueDatatype="5" unbalanced="0"/>
    <cacheHierarchy uniqueName="[deutsche_bank_financial_performance_cleaned].[ROE]" caption="ROE" attribute="1" defaultMemberUniqueName="[deutsche_bank_financial_performance_cleaned].[ROE].[All]" allUniqueName="[deutsche_bank_financial_performance_cleaned].[ROE].[All]" dimensionUniqueName="[deutsche_bank_financial_performance_cleaned]" displayFolder="" count="0" memberValueDatatype="5" unbalanced="0"/>
    <cacheHierarchy uniqueName="[deutsche_bank_financial_performance_cleaned].[ROA]" caption="ROA" attribute="1" defaultMemberUniqueName="[deutsche_bank_financial_performance_cleaned].[ROA].[All]" allUniqueName="[deutsche_bank_financial_performance_cleaned].[ROA].[All]" dimensionUniqueName="[deutsche_bank_financial_performance_cleaned]" displayFolder="" count="0" memberValueDatatype="5" unbalanced="0"/>
    <cacheHierarchy uniqueName="[deutsche_bank_financial_performance_cleaned].[Operating_Margin]" caption="Operating_Margin" attribute="1" defaultMemberUniqueName="[deutsche_bank_financial_performance_cleaned].[Operating_Margin].[All]" allUniqueName="[deutsche_bank_financial_performance_cleaned].[Operating_Margin].[All]" dimensionUniqueName="[deutsche_bank_financial_performance_cleaned]" displayFolder="" count="0" memberValueDatatype="5" unbalanced="0"/>
    <cacheHierarchy uniqueName="[deutsche_bank_financial_performance_cleaned].[Profit_Margin]" caption="Profit_Margin" attribute="1" defaultMemberUniqueName="[deutsche_bank_financial_performance_cleaned].[Profit_Margin].[All]" allUniqueName="[deutsche_bank_financial_performance_cleaned].[Profit_Margin].[All]" dimensionUniqueName="[deutsche_bank_financial_performance_cleaned]" displayFolder="" count="0" memberValueDatatype="5" unbalanced="0"/>
    <cacheHierarchy uniqueName="[deutsche_bank_financial_performance_cleaned].[Profit_Margin_Corrected]" caption="Profit_Margin_Corrected" attribute="1" defaultMemberUniqueName="[deutsche_bank_financial_performance_cleaned].[Profit_Margin_Corrected].[All]" allUniqueName="[deutsche_bank_financial_performance_cleaned].[Profit_Margin_Corrected].[All]" dimensionUniqueName="[deutsche_bank_financial_performance_cleaned]" displayFolder="" count="0" memberValueDatatype="5" unbalanced="0"/>
    <cacheHierarchy uniqueName="[deutsche_bank_financial_performance_cleaned].[Interest_Expense]" caption="Interest_Expense" attribute="1" defaultMemberUniqueName="[deutsche_bank_financial_performance_cleaned].[Interest_Expense].[All]" allUniqueName="[deutsche_bank_financial_performance_cleaned].[Interest_Expense].[All]" dimensionUniqueName="[deutsche_bank_financial_performance_cleaned]" displayFolder="" count="0" memberValueDatatype="5" unbalanced="0"/>
    <cacheHierarchy uniqueName="[deutsche_bank_financial_performance_cleaned].[Tax_Expense]" caption="Tax_Expense" attribute="1" defaultMemberUniqueName="[deutsche_bank_financial_performance_cleaned].[Tax_Expense].[All]" allUniqueName="[deutsche_bank_financial_performance_cleaned].[Tax_Expense].[All]" dimensionUniqueName="[deutsche_bank_financial_performance_cleaned]" displayFolder="" count="0" memberValueDatatype="5" unbalanced="0"/>
    <cacheHierarchy uniqueName="[deutsche_bank_financial_performance_cleaned].[Dividend_Payout]" caption="Dividend_Payout" attribute="1" defaultMemberUniqueName="[deutsche_bank_financial_performance_cleaned].[Dividend_Payout].[All]" allUniqueName="[deutsche_bank_financial_performance_cleaned].[Dividend_Payout].[All]" dimensionUniqueName="[deutsche_bank_financial_performance_cleaned]" displayFolder="" count="0" memberValueDatatype="5" unbalanced="0"/>
    <cacheHierarchy uniqueName="[deutsche_bank_financial_performance_cleaned].[Date (Year)]" caption="Date (Year)" attribute="1" defaultMemberUniqueName="[deutsche_bank_financial_performance_cleaned].[Date (Year)].[All]" allUniqueName="[deutsche_bank_financial_performance_cleaned].[Date (Year)].[All]" dimensionUniqueName="[deutsche_bank_financial_performance_cleaned]" displayFolder="" count="2" memberValueDatatype="130" unbalanced="0">
      <fieldsUsage count="2">
        <fieldUsage x="-1"/>
        <fieldUsage x="0"/>
      </fieldsUsage>
    </cacheHierarchy>
    <cacheHierarchy uniqueName="[deutsche_bank_financial_performance_cleaned].[Date (Quarter)]" caption="Date (Quarter)" attribute="1" defaultMemberUniqueName="[deutsche_bank_financial_performance_cleaned].[Date (Quarter)].[All]" allUniqueName="[deutsche_bank_financial_performance_cleaned].[Date (Quarter)].[All]" dimensionUniqueName="[deutsche_bank_financial_performance_cleaned]" displayFolder="" count="0" memberValueDatatype="130" unbalanced="0"/>
    <cacheHierarchy uniqueName="[deutsche_bank_financial_performance_cleaned].[Date (Month)]" caption="Date (Month)" attribute="1" defaultMemberUniqueName="[deutsche_bank_financial_performance_cleaned].[Date (Month)].[All]" allUniqueName="[deutsche_bank_financial_performance_cleaned].[Date (Month)].[All]" dimensionUniqueName="[deutsche_bank_financial_performance_cleaned]" displayFolder="" count="2" memberValueDatatype="130" unbalanced="0">
      <fieldsUsage count="2">
        <fieldUsage x="-1"/>
        <fieldUsage x="1"/>
      </fieldsUsage>
    </cacheHierarchy>
    <cacheHierarchy uniqueName="[deutsche_bank_financial_performance_cleaned].[Date (Month Index)]" caption="Date (Month Index)" attribute="1" defaultMemberUniqueName="[deutsche_bank_financial_performance_cleaned].[Date (Month Index)].[All]" allUniqueName="[deutsche_bank_financial_performance_cleaned].[Date (Month Index)].[All]" dimensionUniqueName="[deutsche_bank_financial_performance_cleaned]" displayFolder="" count="0" memberValueDatatype="20" unbalanced="0" hidden="1"/>
    <cacheHierarchy uniqueName="[Measures].[__XL_Count deutsche_bank_financial_performance_cleaned]" caption="__XL_Count deutsche_bank_financial_performance_cleaned" measure="1" displayFolder="" measureGroup="deutsche_bank_financial_performance_cleaned" count="0" hidden="1"/>
    <cacheHierarchy uniqueName="[Measures].[__No measures defined]" caption="__No measures defined" measure="1" displayFolder="" count="0" hidden="1"/>
    <cacheHierarchy uniqueName="[Measures].[Sum of Operating_Income]" caption="Sum of Operating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xpenses]" caption="Sum of Expens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_Income]" caption="Sum of Net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enue]" caption="Sum of Revenu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Profit_Margin]" caption="Average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Profit_Margin]" caption="Max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Profit_Margin]" caption="Min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bt_to_Equity]" caption="Sum of Debt_to_Equit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_Margin]" caption="Sum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Operating_Margin]" caption="Average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OE]" caption="Sum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OA]" caption="Sum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OE]" caption="Average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OA]" caption="Average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fit_Margin]" caption="Count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Corrected]" caption="Sum of Revenue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_Margin_Corrected]" caption="Sum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_Margin_Corrected]" caption="Average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_Income_Corrected]" caption="Sum of Net_Income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ssets]" caption="Sum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iabilities]" caption="Sum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bt_to_Asset]" caption="Sum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ebt_to_Asset]" caption="Average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Assets]" caption="Average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abilities]" caption="Average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sset_Turnover]" caption="Sum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fficiency]" caption="Sum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Asset_Turnover]" caption="Average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Efficiency]" caption="Average of Efficiency" measure="1" displayFolder="" measureGroup="deutsche_bank_financial_performance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erest_Expense]" caption="Sum of Interest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ax_Expense]" caption="Sum of Tax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vidend_Payout]" caption="Sum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Dividend_Payout]" caption="Average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name="deutsche_bank_financial_performance_cleaned" uniqueName="[deutsche_bank_financial_performance_cleaned]" caption="deutsche_bank_financial_performance_cleaned"/>
    <dimension measure="1" name="Measures" uniqueName="[Measures]" caption="Measures"/>
  </dimensions>
  <measureGroups count="1">
    <measureGroup name="deutsche_bank_financial_performance_cleaned" caption="deutsche_bank_financial_performance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un Pravesh" refreshedDate="45704.693001736108" backgroundQuery="1" createdVersion="8" refreshedVersion="8" minRefreshableVersion="3" recordCount="0" supportSubquery="1" supportAdvancedDrill="1" xr:uid="{5F24A9B7-C6CF-41A9-B368-FB6AB4941F95}">
  <cacheSource type="external" connectionId="2"/>
  <cacheFields count="3">
    <cacheField name="[deutsche_bank_financial_performance_cleaned].[Date (Year)].[Date (Year)]" caption="Date (Year)" numFmtId="0" hierarchy="23" level="1">
      <sharedItems count="2">
        <s v="2015"/>
        <s v="2016"/>
      </sharedItems>
    </cacheField>
    <cacheField name="[Measures].[Sum of Dividend_Payout]" caption="Sum of Dividend_Payout" numFmtId="0" hierarchy="61" level="32767"/>
    <cacheField name="[deutsche_bank_financial_performance_cleaned].[Date (Quarter)].[Date (Quarter)]" caption="Date (Quarter)" numFmtId="0" hierarchy="24" level="1">
      <sharedItems count="4">
        <s v="Qtr1"/>
        <s v="Qtr2"/>
        <s v="Qtr3"/>
        <s v="Qtr4"/>
      </sharedItems>
    </cacheField>
  </cacheFields>
  <cacheHierarchies count="63">
    <cacheHierarchy uniqueName="[deutsche_bank_financial_performance_cleaned].[Date]" caption="Date" attribute="1" time="1" defaultMemberUniqueName="[deutsche_bank_financial_performance_cleaned].[Date].[All]" allUniqueName="[deutsche_bank_financial_performance_cleaned].[Date].[All]" dimensionUniqueName="[deutsche_bank_financial_performance_cleaned]" displayFolder="" count="0" memberValueDatatype="7" unbalanced="0"/>
    <cacheHierarchy uniqueName="[deutsche_bank_financial_performance_cleaned].[Operating_Income]" caption="Operating_Income" attribute="1" defaultMemberUniqueName="[deutsche_bank_financial_performance_cleaned].[Operating_Income].[All]" allUniqueName="[deutsche_bank_financial_performance_cleaned].[Operating_Income].[All]" dimensionUniqueName="[deutsche_bank_financial_performance_cleaned]" displayFolder="" count="0" memberValueDatatype="5" unbalanced="0"/>
    <cacheHierarchy uniqueName="[deutsche_bank_financial_performance_cleaned].[Expenses]" caption="Expenses" attribute="1" defaultMemberUniqueName="[deutsche_bank_financial_performance_cleaned].[Expenses].[All]" allUniqueName="[deutsche_bank_financial_performance_cleaned].[Expenses].[All]" dimensionUniqueName="[deutsche_bank_financial_performance_cleaned]" displayFolder="" count="0" memberValueDatatype="5" unbalanced="0"/>
    <cacheHierarchy uniqueName="[deutsche_bank_financial_performance_cleaned].[Assets]" caption="Assets" attribute="1" defaultMemberUniqueName="[deutsche_bank_financial_performance_cleaned].[Assets].[All]" allUniqueName="[deutsche_bank_financial_performance_cleaned].[Assets].[All]" dimensionUniqueName="[deutsche_bank_financial_performance_cleaned]" displayFolder="" count="0" memberValueDatatype="5" unbalanced="0"/>
    <cacheHierarchy uniqueName="[deutsche_bank_financial_performance_cleaned].[Liabilities]" caption="Liabilities" attribute="1" defaultMemberUniqueName="[deutsche_bank_financial_performance_cleaned].[Liabilities].[All]" allUniqueName="[deutsche_bank_financial_performance_cleaned].[Liabilities].[All]" dimensionUniqueName="[deutsche_bank_financial_performance_cleaned]" displayFolder="" count="0" memberValueDatatype="5" unbalanced="0"/>
    <cacheHierarchy uniqueName="[deutsche_bank_financial_performance_cleaned].[Equity]" caption="Equity" attribute="1" defaultMemberUniqueName="[deutsche_bank_financial_performance_cleaned].[Equity].[All]" allUniqueName="[deutsche_bank_financial_performance_cleaned].[Equity].[All]" dimensionUniqueName="[deutsche_bank_financial_performance_cleaned]" displayFolder="" count="0" memberValueDatatype="5" unbalanced="0"/>
    <cacheHierarchy uniqueName="[deutsche_bank_financial_performance_cleaned].[Revenue]" caption="Revenue" attribute="1" defaultMemberUniqueName="[deutsche_bank_financial_performance_cleaned].[Revenue].[All]" allUniqueName="[deutsche_bank_financial_performance_cleaned].[Revenue].[All]" dimensionUniqueName="[deutsche_bank_financial_performance_cleaned]" displayFolder="" count="0" memberValueDatatype="5" unbalanced="0"/>
    <cacheHierarchy uniqueName="[deutsche_bank_financial_performance_cleaned].[RevenueCorrected]" caption="RevenueCorrected" attribute="1" defaultMemberUniqueName="[deutsche_bank_financial_performance_cleaned].[RevenueCorrected].[All]" allUniqueName="[deutsche_bank_financial_performance_cleaned].[RevenueCorrected].[All]" dimensionUniqueName="[deutsche_bank_financial_performance_cleaned]" displayFolder="" count="0" memberValueDatatype="5" unbalanced="0"/>
    <cacheHierarchy uniqueName="[deutsche_bank_financial_performance_cleaned].[Cash_Flow]" caption="Cash_Flow" attribute="1" defaultMemberUniqueName="[deutsche_bank_financial_performance_cleaned].[Cash_Flow].[All]" allUniqueName="[deutsche_bank_financial_performance_cleaned].[Cash_Flow].[All]" dimensionUniqueName="[deutsche_bank_financial_performance_cleaned]" displayFolder="" count="0" memberValueDatatype="5" unbalanced="0"/>
    <cacheHierarchy uniqueName="[deutsche_bank_financial_performance_cleaned].[Net_Income]" caption="Net_Income" attribute="1" defaultMemberUniqueName="[deutsche_bank_financial_performance_cleaned].[Net_Income].[All]" allUniqueName="[deutsche_bank_financial_performance_cleaned].[Net_Income].[All]" dimensionUniqueName="[deutsche_bank_financial_performance_cleaned]" displayFolder="" count="0" memberValueDatatype="5" unbalanced="0"/>
    <cacheHierarchy uniqueName="[deutsche_bank_financial_performance_cleaned].[Net_Income_Corrected]" caption="Net_Income_Corrected" attribute="1" defaultMemberUniqueName="[deutsche_bank_financial_performance_cleaned].[Net_Income_Corrected].[All]" allUniqueName="[deutsche_bank_financial_performance_cleaned].[Net_Income_Corrected].[All]" dimensionUniqueName="[deutsche_bank_financial_performance_cleaned]" displayFolder="" count="0" memberValueDatatype="5" unbalanced="0"/>
    <cacheHierarchy uniqueName="[deutsche_bank_financial_performance_cleaned].[Debt_to_Equity]" caption="Debt_to_Equity" attribute="1" defaultMemberUniqueName="[deutsche_bank_financial_performance_cleaned].[Debt_to_Equity].[All]" allUniqueName="[deutsche_bank_financial_performance_cleaned].[Debt_to_Equity].[All]" dimensionUniqueName="[deutsche_bank_financial_performance_cleaned]" displayFolder="" count="0" memberValueDatatype="5" unbalanced="0"/>
    <cacheHierarchy uniqueName="[deutsche_bank_financial_performance_cleaned].[Debt_to_Asset]" caption="Debt_to_Asset" attribute="1" defaultMemberUniqueName="[deutsche_bank_financial_performance_cleaned].[Debt_to_Asset].[All]" allUniqueName="[deutsche_bank_financial_performance_cleaned].[Debt_to_Asset].[All]" dimensionUniqueName="[deutsche_bank_financial_performance_cleaned]" displayFolder="" count="0" memberValueDatatype="5" unbalanced="0"/>
    <cacheHierarchy uniqueName="[deutsche_bank_financial_performance_cleaned].[Asset_Turnover]" caption="Asset_Turnover" attribute="1" defaultMemberUniqueName="[deutsche_bank_financial_performance_cleaned].[Asset_Turnover].[All]" allUniqueName="[deutsche_bank_financial_performance_cleaned].[Asset_Turnover].[All]" dimensionUniqueName="[deutsche_bank_financial_performance_cleaned]" displayFolder="" count="0" memberValueDatatype="5" unbalanced="0"/>
    <cacheHierarchy uniqueName="[deutsche_bank_financial_performance_cleaned].[Efficiency]" caption="Efficiency" attribute="1" defaultMemberUniqueName="[deutsche_bank_financial_performance_cleaned].[Efficiency].[All]" allUniqueName="[deutsche_bank_financial_performance_cleaned].[Efficiency].[All]" dimensionUniqueName="[deutsche_bank_financial_performance_cleaned]" displayFolder="" count="0" memberValueDatatype="5" unbalanced="0"/>
    <cacheHierarchy uniqueName="[deutsche_bank_financial_performance_cleaned].[ROE]" caption="ROE" attribute="1" defaultMemberUniqueName="[deutsche_bank_financial_performance_cleaned].[ROE].[All]" allUniqueName="[deutsche_bank_financial_performance_cleaned].[ROE].[All]" dimensionUniqueName="[deutsche_bank_financial_performance_cleaned]" displayFolder="" count="0" memberValueDatatype="5" unbalanced="0"/>
    <cacheHierarchy uniqueName="[deutsche_bank_financial_performance_cleaned].[ROA]" caption="ROA" attribute="1" defaultMemberUniqueName="[deutsche_bank_financial_performance_cleaned].[ROA].[All]" allUniqueName="[deutsche_bank_financial_performance_cleaned].[ROA].[All]" dimensionUniqueName="[deutsche_bank_financial_performance_cleaned]" displayFolder="" count="0" memberValueDatatype="5" unbalanced="0"/>
    <cacheHierarchy uniqueName="[deutsche_bank_financial_performance_cleaned].[Operating_Margin]" caption="Operating_Margin" attribute="1" defaultMemberUniqueName="[deutsche_bank_financial_performance_cleaned].[Operating_Margin].[All]" allUniqueName="[deutsche_bank_financial_performance_cleaned].[Operating_Margin].[All]" dimensionUniqueName="[deutsche_bank_financial_performance_cleaned]" displayFolder="" count="0" memberValueDatatype="5" unbalanced="0"/>
    <cacheHierarchy uniqueName="[deutsche_bank_financial_performance_cleaned].[Profit_Margin]" caption="Profit_Margin" attribute="1" defaultMemberUniqueName="[deutsche_bank_financial_performance_cleaned].[Profit_Margin].[All]" allUniqueName="[deutsche_bank_financial_performance_cleaned].[Profit_Margin].[All]" dimensionUniqueName="[deutsche_bank_financial_performance_cleaned]" displayFolder="" count="0" memberValueDatatype="5" unbalanced="0"/>
    <cacheHierarchy uniqueName="[deutsche_bank_financial_performance_cleaned].[Profit_Margin_Corrected]" caption="Profit_Margin_Corrected" attribute="1" defaultMemberUniqueName="[deutsche_bank_financial_performance_cleaned].[Profit_Margin_Corrected].[All]" allUniqueName="[deutsche_bank_financial_performance_cleaned].[Profit_Margin_Corrected].[All]" dimensionUniqueName="[deutsche_bank_financial_performance_cleaned]" displayFolder="" count="0" memberValueDatatype="5" unbalanced="0"/>
    <cacheHierarchy uniqueName="[deutsche_bank_financial_performance_cleaned].[Interest_Expense]" caption="Interest_Expense" attribute="1" defaultMemberUniqueName="[deutsche_bank_financial_performance_cleaned].[Interest_Expense].[All]" allUniqueName="[deutsche_bank_financial_performance_cleaned].[Interest_Expense].[All]" dimensionUniqueName="[deutsche_bank_financial_performance_cleaned]" displayFolder="" count="0" memberValueDatatype="5" unbalanced="0"/>
    <cacheHierarchy uniqueName="[deutsche_bank_financial_performance_cleaned].[Tax_Expense]" caption="Tax_Expense" attribute="1" defaultMemberUniqueName="[deutsche_bank_financial_performance_cleaned].[Tax_Expense].[All]" allUniqueName="[deutsche_bank_financial_performance_cleaned].[Tax_Expense].[All]" dimensionUniqueName="[deutsche_bank_financial_performance_cleaned]" displayFolder="" count="0" memberValueDatatype="5" unbalanced="0"/>
    <cacheHierarchy uniqueName="[deutsche_bank_financial_performance_cleaned].[Dividend_Payout]" caption="Dividend_Payout" attribute="1" defaultMemberUniqueName="[deutsche_bank_financial_performance_cleaned].[Dividend_Payout].[All]" allUniqueName="[deutsche_bank_financial_performance_cleaned].[Dividend_Payout].[All]" dimensionUniqueName="[deutsche_bank_financial_performance_cleaned]" displayFolder="" count="0" memberValueDatatype="5" unbalanced="0"/>
    <cacheHierarchy uniqueName="[deutsche_bank_financial_performance_cleaned].[Date (Year)]" caption="Date (Year)" attribute="1" defaultMemberUniqueName="[deutsche_bank_financial_performance_cleaned].[Date (Year)].[All]" allUniqueName="[deutsche_bank_financial_performance_cleaned].[Date (Year)].[All]" dimensionUniqueName="[deutsche_bank_financial_performance_cleaned]" displayFolder="" count="2" memberValueDatatype="130" unbalanced="0">
      <fieldsUsage count="2">
        <fieldUsage x="-1"/>
        <fieldUsage x="0"/>
      </fieldsUsage>
    </cacheHierarchy>
    <cacheHierarchy uniqueName="[deutsche_bank_financial_performance_cleaned].[Date (Quarter)]" caption="Date (Quarter)" attribute="1" defaultMemberUniqueName="[deutsche_bank_financial_performance_cleaned].[Date (Quarter)].[All]" allUniqueName="[deutsche_bank_financial_performance_cleaned].[Date (Quarter)].[All]" dimensionUniqueName="[deutsche_bank_financial_performance_cleaned]" displayFolder="" count="2" memberValueDatatype="130" unbalanced="0">
      <fieldsUsage count="2">
        <fieldUsage x="-1"/>
        <fieldUsage x="2"/>
      </fieldsUsage>
    </cacheHierarchy>
    <cacheHierarchy uniqueName="[deutsche_bank_financial_performance_cleaned].[Date (Month)]" caption="Date (Month)" attribute="1" defaultMemberUniqueName="[deutsche_bank_financial_performance_cleaned].[Date (Month)].[All]" allUniqueName="[deutsche_bank_financial_performance_cleaned].[Date (Month)].[All]" dimensionUniqueName="[deutsche_bank_financial_performance_cleaned]" displayFolder="" count="2" memberValueDatatype="130" unbalanced="0"/>
    <cacheHierarchy uniqueName="[deutsche_bank_financial_performance_cleaned].[Date (Month Index)]" caption="Date (Month Index)" attribute="1" defaultMemberUniqueName="[deutsche_bank_financial_performance_cleaned].[Date (Month Index)].[All]" allUniqueName="[deutsche_bank_financial_performance_cleaned].[Date (Month Index)].[All]" dimensionUniqueName="[deutsche_bank_financial_performance_cleaned]" displayFolder="" count="0" memberValueDatatype="20" unbalanced="0" hidden="1"/>
    <cacheHierarchy uniqueName="[Measures].[__XL_Count deutsche_bank_financial_performance_cleaned]" caption="__XL_Count deutsche_bank_financial_performance_cleaned" measure="1" displayFolder="" measureGroup="deutsche_bank_financial_performance_cleaned" count="0" hidden="1"/>
    <cacheHierarchy uniqueName="[Measures].[__No measures defined]" caption="__No measures defined" measure="1" displayFolder="" count="0" hidden="1"/>
    <cacheHierarchy uniqueName="[Measures].[Sum of Operating_Income]" caption="Sum of Operating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xpenses]" caption="Sum of Expens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_Income]" caption="Sum of Net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enue]" caption="Sum of Revenu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Profit_Margin]" caption="Average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Profit_Margin]" caption="Max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Profit_Margin]" caption="Min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bt_to_Equity]" caption="Sum of Debt_to_Equit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_Margin]" caption="Sum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Operating_Margin]" caption="Average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OE]" caption="Sum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OA]" caption="Sum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OE]" caption="Average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OA]" caption="Average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fit_Margin]" caption="Count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Corrected]" caption="Sum of Revenue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_Margin_Corrected]" caption="Sum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_Margin_Corrected]" caption="Average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_Income_Corrected]" caption="Sum of Net_Income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ssets]" caption="Sum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iabilities]" caption="Sum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bt_to_Asset]" caption="Sum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ebt_to_Asset]" caption="Average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Assets]" caption="Average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abilities]" caption="Average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sset_Turnover]" caption="Sum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fficiency]" caption="Sum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Asset_Turnover]" caption="Average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Efficiency]" caption="Average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erest_Expense]" caption="Sum of Interest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ax_Expense]" caption="Sum of Tax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vidend_Payout]" caption="Sum of Dividend_Payout" measure="1" displayFolder="" measureGroup="deutsche_bank_financial_performance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Dividend_Payout]" caption="Average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name="deutsche_bank_financial_performance_cleaned" uniqueName="[deutsche_bank_financial_performance_cleaned]" caption="deutsche_bank_financial_performance_cleaned"/>
    <dimension measure="1" name="Measures" uniqueName="[Measures]" caption="Measures"/>
  </dimensions>
  <measureGroups count="1">
    <measureGroup name="deutsche_bank_financial_performance_cleaned" caption="deutsche_bank_financial_performance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un Pravesh" refreshedDate="45704.984830787034" backgroundQuery="1" createdVersion="8" refreshedVersion="8" minRefreshableVersion="3" recordCount="0" supportSubquery="1" supportAdvancedDrill="1" xr:uid="{6D1A3983-E531-4C8F-8254-908748A91131}">
  <cacheSource type="external" connectionId="2"/>
  <cacheFields count="3">
    <cacheField name="[deutsche_bank_financial_performance_cleaned].[Date (Year)].[Date (Year)]" caption="Date (Year)" numFmtId="0" hierarchy="23" level="1">
      <sharedItems count="2">
        <s v="2015"/>
        <s v="2016"/>
      </sharedItems>
    </cacheField>
    <cacheField name="[Measures].[Sum of RevenueCorrected]" caption="Sum of RevenueCorrected" numFmtId="0" hierarchy="45" level="32767"/>
    <cacheField name="[deutsche_bank_financial_performance_cleaned].[Date (Month)].[Date (Month)]" caption="Date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63">
    <cacheHierarchy uniqueName="[deutsche_bank_financial_performance_cleaned].[Date]" caption="Date" attribute="1" time="1" defaultMemberUniqueName="[deutsche_bank_financial_performance_cleaned].[Date].[All]" allUniqueName="[deutsche_bank_financial_performance_cleaned].[Date].[All]" dimensionUniqueName="[deutsche_bank_financial_performance_cleaned]" displayFolder="" count="0" memberValueDatatype="7" unbalanced="0"/>
    <cacheHierarchy uniqueName="[deutsche_bank_financial_performance_cleaned].[Operating_Income]" caption="Operating_Income" attribute="1" defaultMemberUniqueName="[deutsche_bank_financial_performance_cleaned].[Operating_Income].[All]" allUniqueName="[deutsche_bank_financial_performance_cleaned].[Operating_Income].[All]" dimensionUniqueName="[deutsche_bank_financial_performance_cleaned]" displayFolder="" count="0" memberValueDatatype="5" unbalanced="0"/>
    <cacheHierarchy uniqueName="[deutsche_bank_financial_performance_cleaned].[Expenses]" caption="Expenses" attribute="1" defaultMemberUniqueName="[deutsche_bank_financial_performance_cleaned].[Expenses].[All]" allUniqueName="[deutsche_bank_financial_performance_cleaned].[Expenses].[All]" dimensionUniqueName="[deutsche_bank_financial_performance_cleaned]" displayFolder="" count="0" memberValueDatatype="5" unbalanced="0"/>
    <cacheHierarchy uniqueName="[deutsche_bank_financial_performance_cleaned].[Assets]" caption="Assets" attribute="1" defaultMemberUniqueName="[deutsche_bank_financial_performance_cleaned].[Assets].[All]" allUniqueName="[deutsche_bank_financial_performance_cleaned].[Assets].[All]" dimensionUniqueName="[deutsche_bank_financial_performance_cleaned]" displayFolder="" count="0" memberValueDatatype="5" unbalanced="0"/>
    <cacheHierarchy uniqueName="[deutsche_bank_financial_performance_cleaned].[Liabilities]" caption="Liabilities" attribute="1" defaultMemberUniqueName="[deutsche_bank_financial_performance_cleaned].[Liabilities].[All]" allUniqueName="[deutsche_bank_financial_performance_cleaned].[Liabilities].[All]" dimensionUniqueName="[deutsche_bank_financial_performance_cleaned]" displayFolder="" count="0" memberValueDatatype="5" unbalanced="0"/>
    <cacheHierarchy uniqueName="[deutsche_bank_financial_performance_cleaned].[Equity]" caption="Equity" attribute="1" defaultMemberUniqueName="[deutsche_bank_financial_performance_cleaned].[Equity].[All]" allUniqueName="[deutsche_bank_financial_performance_cleaned].[Equity].[All]" dimensionUniqueName="[deutsche_bank_financial_performance_cleaned]" displayFolder="" count="0" memberValueDatatype="5" unbalanced="0"/>
    <cacheHierarchy uniqueName="[deutsche_bank_financial_performance_cleaned].[Revenue]" caption="Revenue" attribute="1" defaultMemberUniqueName="[deutsche_bank_financial_performance_cleaned].[Revenue].[All]" allUniqueName="[deutsche_bank_financial_performance_cleaned].[Revenue].[All]" dimensionUniqueName="[deutsche_bank_financial_performance_cleaned]" displayFolder="" count="0" memberValueDatatype="5" unbalanced="0"/>
    <cacheHierarchy uniqueName="[deutsche_bank_financial_performance_cleaned].[RevenueCorrected]" caption="RevenueCorrected" attribute="1" defaultMemberUniqueName="[deutsche_bank_financial_performance_cleaned].[RevenueCorrected].[All]" allUniqueName="[deutsche_bank_financial_performance_cleaned].[RevenueCorrected].[All]" dimensionUniqueName="[deutsche_bank_financial_performance_cleaned]" displayFolder="" count="0" memberValueDatatype="5" unbalanced="0"/>
    <cacheHierarchy uniqueName="[deutsche_bank_financial_performance_cleaned].[Cash_Flow]" caption="Cash_Flow" attribute="1" defaultMemberUniqueName="[deutsche_bank_financial_performance_cleaned].[Cash_Flow].[All]" allUniqueName="[deutsche_bank_financial_performance_cleaned].[Cash_Flow].[All]" dimensionUniqueName="[deutsche_bank_financial_performance_cleaned]" displayFolder="" count="0" memberValueDatatype="5" unbalanced="0"/>
    <cacheHierarchy uniqueName="[deutsche_bank_financial_performance_cleaned].[Net_Income]" caption="Net_Income" attribute="1" defaultMemberUniqueName="[deutsche_bank_financial_performance_cleaned].[Net_Income].[All]" allUniqueName="[deutsche_bank_financial_performance_cleaned].[Net_Income].[All]" dimensionUniqueName="[deutsche_bank_financial_performance_cleaned]" displayFolder="" count="0" memberValueDatatype="5" unbalanced="0"/>
    <cacheHierarchy uniqueName="[deutsche_bank_financial_performance_cleaned].[Net_Income_Corrected]" caption="Net_Income_Corrected" attribute="1" defaultMemberUniqueName="[deutsche_bank_financial_performance_cleaned].[Net_Income_Corrected].[All]" allUniqueName="[deutsche_bank_financial_performance_cleaned].[Net_Income_Corrected].[All]" dimensionUniqueName="[deutsche_bank_financial_performance_cleaned]" displayFolder="" count="0" memberValueDatatype="5" unbalanced="0"/>
    <cacheHierarchy uniqueName="[deutsche_bank_financial_performance_cleaned].[Debt_to_Equity]" caption="Debt_to_Equity" attribute="1" defaultMemberUniqueName="[deutsche_bank_financial_performance_cleaned].[Debt_to_Equity].[All]" allUniqueName="[deutsche_bank_financial_performance_cleaned].[Debt_to_Equity].[All]" dimensionUniqueName="[deutsche_bank_financial_performance_cleaned]" displayFolder="" count="0" memberValueDatatype="5" unbalanced="0"/>
    <cacheHierarchy uniqueName="[deutsche_bank_financial_performance_cleaned].[Debt_to_Asset]" caption="Debt_to_Asset" attribute="1" defaultMemberUniqueName="[deutsche_bank_financial_performance_cleaned].[Debt_to_Asset].[All]" allUniqueName="[deutsche_bank_financial_performance_cleaned].[Debt_to_Asset].[All]" dimensionUniqueName="[deutsche_bank_financial_performance_cleaned]" displayFolder="" count="0" memberValueDatatype="5" unbalanced="0"/>
    <cacheHierarchy uniqueName="[deutsche_bank_financial_performance_cleaned].[Asset_Turnover]" caption="Asset_Turnover" attribute="1" defaultMemberUniqueName="[deutsche_bank_financial_performance_cleaned].[Asset_Turnover].[All]" allUniqueName="[deutsche_bank_financial_performance_cleaned].[Asset_Turnover].[All]" dimensionUniqueName="[deutsche_bank_financial_performance_cleaned]" displayFolder="" count="0" memberValueDatatype="5" unbalanced="0"/>
    <cacheHierarchy uniqueName="[deutsche_bank_financial_performance_cleaned].[Efficiency]" caption="Efficiency" attribute="1" defaultMemberUniqueName="[deutsche_bank_financial_performance_cleaned].[Efficiency].[All]" allUniqueName="[deutsche_bank_financial_performance_cleaned].[Efficiency].[All]" dimensionUniqueName="[deutsche_bank_financial_performance_cleaned]" displayFolder="" count="0" memberValueDatatype="5" unbalanced="0"/>
    <cacheHierarchy uniqueName="[deutsche_bank_financial_performance_cleaned].[ROE]" caption="ROE" attribute="1" defaultMemberUniqueName="[deutsche_bank_financial_performance_cleaned].[ROE].[All]" allUniqueName="[deutsche_bank_financial_performance_cleaned].[ROE].[All]" dimensionUniqueName="[deutsche_bank_financial_performance_cleaned]" displayFolder="" count="0" memberValueDatatype="5" unbalanced="0"/>
    <cacheHierarchy uniqueName="[deutsche_bank_financial_performance_cleaned].[ROA]" caption="ROA" attribute="1" defaultMemberUniqueName="[deutsche_bank_financial_performance_cleaned].[ROA].[All]" allUniqueName="[deutsche_bank_financial_performance_cleaned].[ROA].[All]" dimensionUniqueName="[deutsche_bank_financial_performance_cleaned]" displayFolder="" count="0" memberValueDatatype="5" unbalanced="0"/>
    <cacheHierarchy uniqueName="[deutsche_bank_financial_performance_cleaned].[Operating_Margin]" caption="Operating_Margin" attribute="1" defaultMemberUniqueName="[deutsche_bank_financial_performance_cleaned].[Operating_Margin].[All]" allUniqueName="[deutsche_bank_financial_performance_cleaned].[Operating_Margin].[All]" dimensionUniqueName="[deutsche_bank_financial_performance_cleaned]" displayFolder="" count="0" memberValueDatatype="5" unbalanced="0"/>
    <cacheHierarchy uniqueName="[deutsche_bank_financial_performance_cleaned].[Profit_Margin]" caption="Profit_Margin" attribute="1" defaultMemberUniqueName="[deutsche_bank_financial_performance_cleaned].[Profit_Margin].[All]" allUniqueName="[deutsche_bank_financial_performance_cleaned].[Profit_Margin].[All]" dimensionUniqueName="[deutsche_bank_financial_performance_cleaned]" displayFolder="" count="0" memberValueDatatype="5" unbalanced="0"/>
    <cacheHierarchy uniqueName="[deutsche_bank_financial_performance_cleaned].[Profit_Margin_Corrected]" caption="Profit_Margin_Corrected" attribute="1" defaultMemberUniqueName="[deutsche_bank_financial_performance_cleaned].[Profit_Margin_Corrected].[All]" allUniqueName="[deutsche_bank_financial_performance_cleaned].[Profit_Margin_Corrected].[All]" dimensionUniqueName="[deutsche_bank_financial_performance_cleaned]" displayFolder="" count="0" memberValueDatatype="5" unbalanced="0"/>
    <cacheHierarchy uniqueName="[deutsche_bank_financial_performance_cleaned].[Interest_Expense]" caption="Interest_Expense" attribute="1" defaultMemberUniqueName="[deutsche_bank_financial_performance_cleaned].[Interest_Expense].[All]" allUniqueName="[deutsche_bank_financial_performance_cleaned].[Interest_Expense].[All]" dimensionUniqueName="[deutsche_bank_financial_performance_cleaned]" displayFolder="" count="0" memberValueDatatype="5" unbalanced="0"/>
    <cacheHierarchy uniqueName="[deutsche_bank_financial_performance_cleaned].[Tax_Expense]" caption="Tax_Expense" attribute="1" defaultMemberUniqueName="[deutsche_bank_financial_performance_cleaned].[Tax_Expense].[All]" allUniqueName="[deutsche_bank_financial_performance_cleaned].[Tax_Expense].[All]" dimensionUniqueName="[deutsche_bank_financial_performance_cleaned]" displayFolder="" count="0" memberValueDatatype="5" unbalanced="0"/>
    <cacheHierarchy uniqueName="[deutsche_bank_financial_performance_cleaned].[Dividend_Payout]" caption="Dividend_Payout" attribute="1" defaultMemberUniqueName="[deutsche_bank_financial_performance_cleaned].[Dividend_Payout].[All]" allUniqueName="[deutsche_bank_financial_performance_cleaned].[Dividend_Payout].[All]" dimensionUniqueName="[deutsche_bank_financial_performance_cleaned]" displayFolder="" count="0" memberValueDatatype="5" unbalanced="0"/>
    <cacheHierarchy uniqueName="[deutsche_bank_financial_performance_cleaned].[Date (Year)]" caption="Date (Year)" attribute="1" defaultMemberUniqueName="[deutsche_bank_financial_performance_cleaned].[Date (Year)].[All]" allUniqueName="[deutsche_bank_financial_performance_cleaned].[Date (Year)].[All]" dimensionUniqueName="[deutsche_bank_financial_performance_cleaned]" displayFolder="" count="2" memberValueDatatype="130" unbalanced="0">
      <fieldsUsage count="2">
        <fieldUsage x="-1"/>
        <fieldUsage x="0"/>
      </fieldsUsage>
    </cacheHierarchy>
    <cacheHierarchy uniqueName="[deutsche_bank_financial_performance_cleaned].[Date (Quarter)]" caption="Date (Quarter)" attribute="1" defaultMemberUniqueName="[deutsche_bank_financial_performance_cleaned].[Date (Quarter)].[All]" allUniqueName="[deutsche_bank_financial_performance_cleaned].[Date (Quarter)].[All]" dimensionUniqueName="[deutsche_bank_financial_performance_cleaned]" displayFolder="" count="2" memberValueDatatype="130" unbalanced="0"/>
    <cacheHierarchy uniqueName="[deutsche_bank_financial_performance_cleaned].[Date (Month)]" caption="Date (Month)" attribute="1" defaultMemberUniqueName="[deutsche_bank_financial_performance_cleaned].[Date (Month)].[All]" allUniqueName="[deutsche_bank_financial_performance_cleaned].[Date (Month)].[All]" dimensionUniqueName="[deutsche_bank_financial_performance_cleaned]" displayFolder="" count="2" memberValueDatatype="130" unbalanced="0">
      <fieldsUsage count="2">
        <fieldUsage x="-1"/>
        <fieldUsage x="2"/>
      </fieldsUsage>
    </cacheHierarchy>
    <cacheHierarchy uniqueName="[deutsche_bank_financial_performance_cleaned].[Date (Month Index)]" caption="Date (Month Index)" attribute="1" defaultMemberUniqueName="[deutsche_bank_financial_performance_cleaned].[Date (Month Index)].[All]" allUniqueName="[deutsche_bank_financial_performance_cleaned].[Date (Month Index)].[All]" dimensionUniqueName="[deutsche_bank_financial_performance_cleaned]" displayFolder="" count="0" memberValueDatatype="20" unbalanced="0" hidden="1"/>
    <cacheHierarchy uniqueName="[Measures].[__XL_Count deutsche_bank_financial_performance_cleaned]" caption="__XL_Count deutsche_bank_financial_performance_cleaned" measure="1" displayFolder="" measureGroup="deutsche_bank_financial_performance_cleaned" count="0" hidden="1"/>
    <cacheHierarchy uniqueName="[Measures].[__No measures defined]" caption="__No measures defined" measure="1" displayFolder="" count="0" hidden="1"/>
    <cacheHierarchy uniqueName="[Measures].[Sum of Operating_Income]" caption="Sum of Operating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xpenses]" caption="Sum of Expens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_Income]" caption="Sum of Net_Incom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enue]" caption="Sum of Revenu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Profit_Margin]" caption="Average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Profit_Margin]" caption="Max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Profit_Margin]" caption="Min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ebt_to_Equity]" caption="Sum of Debt_to_Equit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_Margin]" caption="Sum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Operating_Margin]" caption="Average of Operating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OE]" caption="Sum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OA]" caption="Sum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OE]" caption="Average of RO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OA]" caption="Average of ROA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fit_Margin]" caption="Count of Profit_Margin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Corrected]" caption="Sum of RevenueCorrected" measure="1" displayFolder="" measureGroup="deutsche_bank_financial_performance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_Margin_Corrected]" caption="Sum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_Margin_Corrected]" caption="Average of Profit_Margin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_Income_Corrected]" caption="Sum of Net_Income_Corrected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ssets]" caption="Sum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iabilities]" caption="Sum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bt_to_Asset]" caption="Sum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ebt_to_Asset]" caption="Average of Debt_to_Asse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Assets]" caption="Average of Asset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abilities]" caption="Average of Liabilities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sset_Turnover]" caption="Sum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fficiency]" caption="Sum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Asset_Turnover]" caption="Average of Asset_Turnover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Efficiency]" caption="Average of Efficiency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erest_Expense]" caption="Sum of Interest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ax_Expense]" caption="Sum of Tax_Expense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vidend_Payout]" caption="Sum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Dividend_Payout]" caption="Average of Dividend_Payout" measure="1" displayFolder="" measureGroup="deutsche_bank_financial_performance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name="deutsche_bank_financial_performance_cleaned" uniqueName="[deutsche_bank_financial_performance_cleaned]" caption="deutsche_bank_financial_performance_cleaned"/>
    <dimension measure="1" name="Measures" uniqueName="[Measures]" caption="Measures"/>
  </dimensions>
  <measureGroups count="1">
    <measureGroup name="deutsche_bank_financial_performance_cleaned" caption="deutsche_bank_financial_performance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n v="4370861.07"/>
    <n v="3682573.85"/>
    <n v="136340296.09999999"/>
    <n v="149429583.30000001"/>
    <n v="59803407.079999998"/>
    <n v="9435946.4199999999"/>
    <n v="9435946.4199999999"/>
    <n v="1428845.2"/>
    <n v="688287.22"/>
    <n v="688287.22"/>
    <n v="2.5"/>
    <n v="1.0960045384557444"/>
    <n v="3.2058468369425823E-2"/>
    <n v="0.84252823208585759"/>
    <n v="1.1509164002633944E-2"/>
    <n v="0.01"/>
    <n v="0.15747176791414241"/>
    <n v="7.0000000000000007E-2"/>
    <n v="7.2943103888459759E-2"/>
    <n v="609472.14"/>
    <n v="1042103.16"/>
    <n v="1170151.42"/>
  </r>
  <r>
    <x v="1"/>
    <n v="9556428.7599999998"/>
    <n v="1186425.69"/>
    <n v="195517203"/>
    <n v="47250517.759999998"/>
    <n v="55281922.530000001"/>
    <n v="12470620.279999999"/>
    <n v="12470620.279999999"/>
    <n v="1029017.28"/>
    <n v="8370003.0599999996"/>
    <n v="8370003.0599999996"/>
    <n v="0.85"/>
    <n v="0.24166936226067021"/>
    <n v="4.887768755570833E-2"/>
    <n v="0.12414948301252235"/>
    <n v="0.15140578831095872"/>
    <n v="0.04"/>
    <n v="0.87585051698747773"/>
    <n v="0.67"/>
    <n v="0.67117776598679335"/>
    <n v="699770.11"/>
    <n v="1329539.73"/>
    <n v="492998.93"/>
  </r>
  <r>
    <x v="2"/>
    <n v="7587945.4800000004"/>
    <n v="3093297.62"/>
    <n v="151995381"/>
    <n v="175658980.09999999"/>
    <n v="27447676.109999999"/>
    <n v="11882092.09"/>
    <n v="11882092.09"/>
    <n v="7320721.2800000003"/>
    <n v="4494647.8600000003"/>
    <n v="4494647.8600000003"/>
    <n v="6.4"/>
    <n v="1.1556863040463052"/>
    <n v="4.9922210991398486E-2"/>
    <n v="0.40765944196003895"/>
    <n v="0.16375331164602555"/>
    <n v="0.03"/>
    <n v="0.592340558039961"/>
    <n v="0.38"/>
    <n v="0.37827074777367764"/>
    <n v="337977.34"/>
    <n v="345091.11"/>
    <n v="1603358.92"/>
  </r>
  <r>
    <x v="3"/>
    <n v="6387926.3600000003"/>
    <n v="3230217.71"/>
    <n v="209748337.59999999"/>
    <n v="138262648.09999999"/>
    <n v="87293509.409999996"/>
    <n v="4000698.76"/>
    <n v="4000698.76"/>
    <n v="1925965.75"/>
    <n v="3157708.65"/>
    <n v="3157708.65"/>
    <n v="1.58"/>
    <n v="0.65918352289243598"/>
    <n v="3.0455194225100742E-2"/>
    <n v="0.50567547713558803"/>
    <n v="3.6173464342794143E-2"/>
    <n v="0.02"/>
    <n v="0.49432452286441203"/>
    <n v="0.79"/>
    <n v="0.78928928155540512"/>
    <n v="1345468.95"/>
    <n v="1316373.6200000001"/>
    <n v="426566.77"/>
  </r>
  <r>
    <x v="4"/>
    <n v="2404167.7599999998"/>
    <n v="2408588.02"/>
    <n v="81240729.239999995"/>
    <n v="277305843.10000002"/>
    <n v="70924670.469999999"/>
    <n v="3940243.11"/>
    <n v="3940243.11"/>
    <n v="6659376.1600000001"/>
    <n v="-4420.26"/>
    <n v="-4420.26"/>
    <n v="3.91"/>
    <n v="3.413384464838908"/>
    <n v="2.9593133671875937E-2"/>
    <n v="1.0018385821794733"/>
    <n v="-6.2323306836789598E-5"/>
    <n v="0"/>
    <n v="-1.8385821794733004E-3"/>
    <n v="0"/>
    <n v="-1.1218241810465345E-3"/>
    <n v="175614.54"/>
    <n v="136655.29999999999"/>
    <n v="2808563.51"/>
  </r>
  <r>
    <x v="5"/>
    <n v="2403950.6800000002"/>
    <n v="3813999.06"/>
    <n v="283576905.89999998"/>
    <n v="250196114.80000001"/>
    <n v="85411753.739999995"/>
    <n v="5486266.7800000003"/>
    <n v="5486266.7800000003"/>
    <n v="4584731.53"/>
    <n v="-1410048.38"/>
    <n v="-1410048.38"/>
    <n v="2.93"/>
    <n v="0.88228663757347259"/>
    <n v="8.4772441971975136E-3"/>
    <n v="1.5865546209958017"/>
    <n v="-1.6508833014859951E-2"/>
    <n v="0"/>
    <n v="-0.58655462099580169"/>
    <n v="-0.26"/>
    <n v="-0.25701418406051335"/>
    <n v="1235596.44"/>
    <n v="1338468.96"/>
    <n v="632380.92000000004"/>
  </r>
  <r>
    <x v="6"/>
    <n v="1522752.51"/>
    <n v="4704651.57"/>
    <n v="80425653.620000005"/>
    <n v="158545616.69999999"/>
    <n v="87288785.140000001"/>
    <n v="6693971.4400000004"/>
    <n v="6693971.4400000004"/>
    <n v="1083923.8999999999"/>
    <n v="-3181899.06"/>
    <n v="-3181899.06"/>
    <n v="1.82"/>
    <n v="1.9713314043937511"/>
    <n v="1.8933666578512288E-2"/>
    <n v="3.0895707208520711"/>
    <n v="-3.6452552924143032E-2"/>
    <n v="-0.04"/>
    <n v="-2.0895707208520711"/>
    <n v="-0.48"/>
    <n v="-0.47533800950904564"/>
    <n v="1752422.18"/>
    <n v="527156.98"/>
    <n v="833020.99"/>
  </r>
  <r>
    <x v="7"/>
    <n v="8795585.3100000005"/>
    <n v="4665058.3099999996"/>
    <n v="410160428.5"/>
    <n v="102799170.59999999"/>
    <n v="77352026.829999998"/>
    <n v="7309922.5599999996"/>
    <n v="7309922.5599999996"/>
    <n v="7665861.4400000004"/>
    <n v="4130527"/>
    <n v="4130527"/>
    <n v="1.33"/>
    <n v="0.25063161499013303"/>
    <n v="2.1444256195475474E-2"/>
    <n v="0.53038634105408944"/>
    <n v="5.3399079109818851E-2"/>
    <n v="0.01"/>
    <n v="0.46961365894591051"/>
    <n v="0.56999999999999995"/>
    <n v="0.5650575592417767"/>
    <n v="1792581.08"/>
    <n v="506152.07"/>
    <n v="1279245.93"/>
  </r>
  <r>
    <x v="8"/>
    <n v="6410035.1100000003"/>
    <n v="2528777.17"/>
    <n v="155170436.90000001"/>
    <n v="395453667.10000002"/>
    <n v="49528954.109999999"/>
    <n v="10836063.82"/>
    <n v="10836063.82"/>
    <n v="2352208.75"/>
    <n v="3881257.93"/>
    <n v="3881257.93"/>
    <n v="7.98"/>
    <n v="2.5485116559596412"/>
    <n v="4.1309641437247253E-2"/>
    <n v="0.39450285787904205"/>
    <n v="7.8363413880697438E-2"/>
    <n v="0.03"/>
    <n v="0.60549714212095795"/>
    <n v="0.36"/>
    <n v="0.3581796853979769"/>
    <n v="953171.74"/>
    <n v="792528.44"/>
    <n v="1211176.96"/>
  </r>
  <r>
    <x v="9"/>
    <n v="7372653.2000000002"/>
    <n v="1009571.21"/>
    <n v="293005361.60000002"/>
    <n v="192520616.09999999"/>
    <n v="64949207.950000003"/>
    <n v="2736845.62"/>
    <n v="6363081.9900000002"/>
    <n v="6947340.0899999999"/>
    <n v="6363081.9900000002"/>
    <n v="2736845.62"/>
    <n v="2.96"/>
    <n v="0.65705492571436952"/>
    <n v="2.5162178465747226E-2"/>
    <n v="0.1369345855030859"/>
    <n v="9.7970124514813267E-2"/>
    <n v="0.02"/>
    <n v="0.8630654144969141"/>
    <n v="2.3199999999999998"/>
    <n v="0.43011320996666902"/>
    <n v="972677.01"/>
    <n v="1414000.77"/>
    <n v="2404522.39"/>
  </r>
  <r>
    <x v="10"/>
    <n v="1185260.45"/>
    <n v="4931785.4000000004"/>
    <n v="446035589.39999998"/>
    <n v="281544209.60000002"/>
    <n v="24432886.550000001"/>
    <n v="2450745.15"/>
    <n v="2450745.15"/>
    <n v="1766075.04"/>
    <n v="-3746524.95"/>
    <n v="-3746524.95"/>
    <n v="11.52"/>
    <n v="0.63121467499651507"/>
    <n v="2.6573225952538754E-3"/>
    <n v="4.1609296927101553"/>
    <n v="-0.15333943217609711"/>
    <n v="-0.01"/>
    <n v="-3.1609296927101553"/>
    <n v="-1.53"/>
    <n v="-1.5287289051658433"/>
    <n v="246241.45"/>
    <n v="119282.98"/>
    <n v="1423318.78"/>
  </r>
  <r>
    <x v="11"/>
    <n v="9729188.6699999999"/>
    <n v="4275041.3899999997"/>
    <n v="342894816.10000002"/>
    <n v="73410127.680000007"/>
    <n v="70628087.569999993"/>
    <n v="7094837.3200000003"/>
    <n v="7094837.3200000003"/>
    <n v="6904571.6200000001"/>
    <n v="5454147.2800000003"/>
    <n v="5454147.2800000003"/>
    <n v="1.04"/>
    <n v="0.21408934819997708"/>
    <n v="2.8373682578982561E-2"/>
    <n v="0.43940368873533209"/>
    <n v="7.7223488100174834E-2"/>
    <n v="0.02"/>
    <n v="0.56059631126466791"/>
    <n v="0.77"/>
    <n v="0.7687487441924884"/>
    <n v="1374453.55"/>
    <n v="560734.91"/>
    <n v="595227.94999999995"/>
  </r>
  <r>
    <x v="12"/>
    <n v="8491983.7699999996"/>
    <n v="1060982.07"/>
    <n v="289831004"/>
    <n v="204524085.90000001"/>
    <n v="26132793.02"/>
    <n v="11063128"/>
    <n v="11063128"/>
    <n v="599216.1"/>
    <n v="7431001.7000000002"/>
    <n v="7431001.7000000002"/>
    <n v="7.83"/>
    <n v="0.70566669223558987"/>
    <n v="2.929977694863866E-2"/>
    <n v="0.12493924844135684"/>
    <n v="0.28435543396807572"/>
    <n v="0.03"/>
    <n v="0.87506075155864316"/>
    <n v="0.67"/>
    <n v="0.67169083644336391"/>
    <n v="1660392.9"/>
    <n v="1292029.3799999999"/>
    <n v="874908.7"/>
  </r>
  <r>
    <x v="13"/>
    <n v="2911052"/>
    <n v="4643788.47"/>
    <n v="195950188.90000001"/>
    <n v="30463953.550000001"/>
    <n v="72455463.150000006"/>
    <n v="4514659.46"/>
    <n v="4514659.46"/>
    <n v="4338353.42"/>
    <n v="-1732736.48"/>
    <n v="-1732736.48"/>
    <n v="0.42"/>
    <n v="0.15546784476715553"/>
    <n v="1.4856081621261452E-2"/>
    <n v="1.5952269042256888"/>
    <n v="-2.3914504230175496E-2"/>
    <n v="-0.01"/>
    <n v="-0.5952269042256888"/>
    <n v="-0.38"/>
    <n v="-0.38380225471092344"/>
    <n v="564844.6"/>
    <n v="624278.99"/>
    <n v="1576428.82"/>
  </r>
  <r>
    <x v="14"/>
    <n v="2636424.7000000002"/>
    <n v="4414533.63"/>
    <n v="199850860.90000001"/>
    <n v="212072944.80000001"/>
    <n v="30663834.469999999"/>
    <n v="10339558.26"/>
    <n v="10339558.26"/>
    <n v="6270819.3499999996"/>
    <n v="-1778108.92"/>
    <n v="-1778108.92"/>
    <n v="6.92"/>
    <n v="1.0611560232713513"/>
    <n v="1.3191960685719518E-2"/>
    <n v="1.6744394899653305"/>
    <n v="-5.79871679694728E-2"/>
    <n v="-0.01"/>
    <n v="-0.67443948996533054"/>
    <n v="-0.17"/>
    <n v="-0.17197145905921904"/>
    <n v="900471.68"/>
    <n v="338777.5"/>
    <n v="527616.36"/>
  </r>
  <r>
    <x v="15"/>
    <n v="2650640.59"/>
    <n v="2834771.26"/>
    <n v="351269129.80000001"/>
    <n v="386326614.69999999"/>
    <n v="20579617.010000002"/>
    <n v="5377765.79"/>
    <n v="5377765.79"/>
    <n v="7510966.3799999999"/>
    <n v="-184130.67"/>
    <n v="-184130.67"/>
    <n v="18.77"/>
    <n v="1.0998023507501511"/>
    <n v="7.5458967644244151E-3"/>
    <n v="1.0694664794218669"/>
    <n v="-8.9472350195111822E-3"/>
    <n v="0"/>
    <n v="-6.9466479421866817E-2"/>
    <n v="-0.03"/>
    <n v="-3.4239250497370581E-2"/>
    <n v="1693794.74"/>
    <n v="665951.56000000006"/>
    <n v="1873801.46"/>
  </r>
  <r>
    <x v="16"/>
    <n v="3738180.19"/>
    <n v="3160739.46"/>
    <n v="497362712.60000002"/>
    <n v="165998550.90000001"/>
    <n v="24875604.109999999"/>
    <n v="13519119.41"/>
    <n v="13519119.41"/>
    <n v="7319016.0199999996"/>
    <n v="577440.73"/>
    <n v="577440.73"/>
    <n v="6.67"/>
    <n v="0.33375753086159277"/>
    <n v="7.5160041058534308E-3"/>
    <n v="0.84552892031670634"/>
    <n v="2.321313393823745E-2"/>
    <n v="0"/>
    <n v="0.15447107968329371"/>
    <n v="0.04"/>
    <n v="4.2712895158901476E-2"/>
    <n v="1766528.89"/>
    <n v="609051.13"/>
    <n v="1740667.19"/>
  </r>
  <r>
    <x v="17"/>
    <n v="5722807.8799999999"/>
    <n v="2295512.17"/>
    <n v="347827635.39999998"/>
    <n v="34818484.780000001"/>
    <n v="10179292.17"/>
    <n v="13643969.279999999"/>
    <n v="13643969.279999999"/>
    <n v="6647186.5199999996"/>
    <n v="3427295.72"/>
    <n v="3427295.72"/>
    <n v="3.42"/>
    <n v="0.10010269810781114"/>
    <n v="1.6452999409948554E-2"/>
    <n v="0.40111641315486551"/>
    <n v="0.33669293137108181"/>
    <n v="0.01"/>
    <n v="0.59888358684513454"/>
    <n v="0.25"/>
    <n v="0.25119491620549883"/>
    <n v="562041.96"/>
    <n v="1377353.49"/>
    <n v="2172636.7200000002"/>
  </r>
  <r>
    <x v="18"/>
    <n v="4887505.17"/>
    <n v="746427.37"/>
    <n v="301002537.80000001"/>
    <n v="31763200.550000001"/>
    <n v="74686565.609999999"/>
    <n v="5864733.6600000001"/>
    <n v="5864733.6600000001"/>
    <n v="7161435.1200000001"/>
    <n v="4141077.79"/>
    <n v="4141077.79"/>
    <n v="0.43"/>
    <n v="0.10552469351971025"/>
    <n v="1.6237421802893517E-2"/>
    <n v="0.15272155098303455"/>
    <n v="5.5446086671383094E-2"/>
    <n v="0.01"/>
    <n v="0.84727844901696536"/>
    <n v="0.71"/>
    <n v="0.70609818451670314"/>
    <n v="1146084.21"/>
    <n v="1154804.8400000001"/>
    <n v="2819343.38"/>
  </r>
  <r>
    <x v="19"/>
    <n v="3621062.26"/>
    <n v="2008387.59"/>
    <n v="378792729.60000002"/>
    <n v="167434968.80000001"/>
    <n v="75916094.420000002"/>
    <n v="4989918.8"/>
    <n v="4989918.8"/>
    <n v="1994147.64"/>
    <n v="1612674.67"/>
    <n v="1612674.67"/>
    <n v="2.21"/>
    <n v="0.44202265702620286"/>
    <n v="9.5594819462976287E-3"/>
    <n v="0.55464044686157932"/>
    <n v="2.1242856107401946E-2"/>
    <n v="0"/>
    <n v="0.44535955313842074"/>
    <n v="0.32"/>
    <n v="0.32318655566098592"/>
    <n v="465736.99"/>
    <n v="782417.56"/>
    <n v="2745538.23"/>
  </r>
  <r>
    <x v="20"/>
    <n v="6506676.0499999998"/>
    <n v="4112840.52"/>
    <n v="259342525.5"/>
    <n v="80809475.859999999"/>
    <n v="56344001.490000002"/>
    <n v="7346951.6399999997"/>
    <n v="7346951.6399999997"/>
    <n v="2631382.2200000002"/>
    <n v="2393835.5299999998"/>
    <n v="2393835.5299999998"/>
    <n v="1.43"/>
    <n v="0.31159361814728681"/>
    <n v="2.5089121182326111E-2"/>
    <n v="0.63209547984181569"/>
    <n v="4.2486076009792463E-2"/>
    <n v="0.01"/>
    <n v="0.36790452015818426"/>
    <n v="0.33"/>
    <n v="0.32582704328240275"/>
    <n v="293569.65000000002"/>
    <n v="1483137.32"/>
    <n v="2843619.29"/>
  </r>
  <r>
    <x v="21"/>
    <n v="2255444.75"/>
    <n v="520844.1"/>
    <n v="77064054.170000002"/>
    <n v="28873796.600000001"/>
    <n v="24522652.09"/>
    <n v="5126910.6100000003"/>
    <n v="5126910.6100000003"/>
    <n v="2667263.94"/>
    <n v="1734600.64"/>
    <n v="1734600.64"/>
    <n v="1.18"/>
    <n v="0.37467269158076788"/>
    <n v="2.9267143732466833E-2"/>
    <n v="0.2309274479013507"/>
    <n v="7.0734626647798268E-2"/>
    <n v="0.02"/>
    <n v="0.76907255209864922"/>
    <n v="0.34"/>
    <n v="0.33833253043590705"/>
    <n v="1831128.95"/>
    <n v="724652.42"/>
    <n v="809675.23"/>
  </r>
  <r>
    <x v="22"/>
    <n v="3629301.84"/>
    <n v="2000746.27"/>
    <n v="303033567.19999999"/>
    <n v="307361173.30000001"/>
    <n v="17519890.379999999"/>
    <n v="10740989.960000001"/>
    <n v="10740989.960000001"/>
    <n v="3327904.48"/>
    <n v="1628555.56"/>
    <n v="1628555.56"/>
    <n v="17.54"/>
    <n v="1.0142809462990741"/>
    <n v="1.1976567063293969E-2"/>
    <n v="0.55127579854311592"/>
    <n v="9.295466607822464E-2"/>
    <n v="0.01"/>
    <n v="0.44872420145688402"/>
    <n v="0.15"/>
    <n v="0.15162062026543408"/>
    <n v="1658964.26"/>
    <n v="134444.85"/>
    <n v="481539.39"/>
  </r>
  <r>
    <x v="23"/>
    <n v="4297256.59"/>
    <n v="2291759.12"/>
    <n v="480931378"/>
    <n v="194238743.40000001"/>
    <n v="11721606.98"/>
    <n v="12738840.9"/>
    <n v="12738840.9"/>
    <n v="3449905.03"/>
    <n v="2005497.47"/>
    <n v="2005497.47"/>
    <n v="16.57"/>
    <n v="0.40388037105784352"/>
    <n v="8.935280138864219E-3"/>
    <n v="0.5333074886272966"/>
    <n v="0.17109407212013517"/>
    <n v="0"/>
    <n v="0.46669251137270346"/>
    <n v="0.16"/>
    <n v="0.15743170715005947"/>
    <n v="1544066.31"/>
    <n v="430297.77"/>
    <n v="976602.43"/>
  </r>
  <r>
    <x v="24"/>
    <n v="5104629.8600000003"/>
    <n v="2918280.21"/>
    <n v="128886324.09999999"/>
    <n v="129913013.40000001"/>
    <n v="24917335.93"/>
    <n v="10750197.699999999"/>
    <n v="10750197.699999999"/>
    <n v="4584164.93"/>
    <n v="2186349.64"/>
    <n v="2186349.64"/>
    <n v="5.21"/>
    <n v="1.0079658513590892"/>
    <n v="3.9605674967030893E-2"/>
    <n v="0.57169281417791173"/>
    <n v="8.7744117033301164E-2"/>
    <n v="0.02"/>
    <n v="0.42830718582208821"/>
    <n v="0.2"/>
    <n v="0.20337762160411249"/>
    <n v="192656.01"/>
    <n v="682302.2"/>
    <n v="2695747"/>
  </r>
  <r>
    <x v="25"/>
    <n v="8066583.6500000004"/>
    <n v="4639350.2699999996"/>
    <n v="360502200.89999998"/>
    <n v="362031609.60000002"/>
    <n v="90176998.150000006"/>
    <n v="12716555.810000001"/>
    <n v="12716555.810000001"/>
    <n v="1699098.23"/>
    <n v="3427233.38"/>
    <n v="3427233.38"/>
    <n v="4.01"/>
    <n v="1.0042424392865892"/>
    <n v="2.2375962282231938E-2"/>
    <n v="0.57513198539756039"/>
    <n v="3.8005627269818355E-2"/>
    <n v="0.01"/>
    <n v="0.42486801460243961"/>
    <n v="0.27"/>
    <n v="0.26950956148872512"/>
    <n v="1703084.71"/>
    <n v="277508.81"/>
    <n v="2918955.08"/>
  </r>
  <r>
    <x v="26"/>
    <n v="2797064.04"/>
    <n v="2058556.97"/>
    <n v="140420159.90000001"/>
    <n v="64132804.880000003"/>
    <n v="31738315.75"/>
    <n v="7160898.1100000003"/>
    <n v="7160898.1100000003"/>
    <n v="5684349.9800000004"/>
    <n v="738507.06"/>
    <n v="738507.06"/>
    <n v="2.02"/>
    <n v="0.45672077944984596"/>
    <n v="1.9919248361431326E-2"/>
    <n v="0.73597062511303812"/>
    <n v="2.3268627920181934E-2"/>
    <n v="0.01"/>
    <n v="0.26402937488696188"/>
    <n v="0.1"/>
    <n v="0.10313050802506112"/>
    <n v="932283.74"/>
    <n v="1423969.43"/>
    <n v="2592042.36"/>
  </r>
  <r>
    <x v="27"/>
    <n v="5628109.9500000002"/>
    <n v="2061289.41"/>
    <n v="291122458"/>
    <n v="383249155"/>
    <n v="41884419.450000003"/>
    <n v="4032120.62"/>
    <n v="4032120.62"/>
    <n v="1756749.04"/>
    <n v="3566820.54"/>
    <n v="3566820.54"/>
    <n v="9.15"/>
    <n v="1.3164534183755758"/>
    <n v="1.9332448580796194E-2"/>
    <n v="0.36624895894224663"/>
    <n v="8.5158648176034343E-2"/>
    <n v="0.01"/>
    <n v="0.63375104105775326"/>
    <n v="0.88"/>
    <n v="0.88460164666403251"/>
    <n v="750550.73"/>
    <n v="1161930.8999999999"/>
    <n v="419051.39"/>
  </r>
  <r>
    <x v="28"/>
    <n v="6331731.1200000001"/>
    <n v="3818755.62"/>
    <n v="93504402.340000004"/>
    <n v="139307352.59999999"/>
    <n v="19481093.600000001"/>
    <n v="11593362.32"/>
    <n v="11593362.32"/>
    <n v="2827313.62"/>
    <n v="2512975.5"/>
    <n v="2512975.5"/>
    <n v="7.15"/>
    <n v="1.4898480618426033"/>
    <n v="6.7715861088300494E-2"/>
    <n v="0.60311399009628197"/>
    <n v="0.128995607310259"/>
    <n v="0.03"/>
    <n v="0.39688600990371808"/>
    <n v="0.22"/>
    <n v="0.21675985194258984"/>
    <n v="1138305.0900000001"/>
    <n v="439016.44"/>
    <n v="2847541.19"/>
  </r>
  <r>
    <x v="29"/>
    <n v="1418053.71"/>
    <n v="2534980.73"/>
    <n v="252666921.30000001"/>
    <n v="357593395.5"/>
    <n v="30012517.43"/>
    <n v="6686168.5700000003"/>
    <n v="6686168.5700000003"/>
    <n v="4275088.4800000004"/>
    <n v="-1116927.02"/>
    <n v="-1116927.02"/>
    <n v="11.91"/>
    <n v="1.4152758646052335"/>
    <n v="5.6123441196970006E-3"/>
    <n v="1.7876478952267612"/>
    <n v="-3.7215372639268801E-2"/>
    <n v="0"/>
    <n v="-0.78764789522676126"/>
    <n v="-0.17"/>
    <n v="-0.16705038293702487"/>
    <n v="273571.15999999997"/>
    <n v="906666.57"/>
    <n v="1327738.28"/>
  </r>
  <r>
    <x v="30"/>
    <n v="6467903.6699999999"/>
    <n v="1510721.7"/>
    <n v="390273498"/>
    <n v="249118293.09999999"/>
    <n v="56730211.369999997"/>
    <n v="10726520.73"/>
    <n v="10726520.73"/>
    <n v="6473304.21"/>
    <n v="4957181.96"/>
    <n v="4957181.96"/>
    <n v="4.3899999999999997"/>
    <n v="0.63831721696870125"/>
    <n v="1.6572746300083128E-2"/>
    <n v="0.23357207792180987"/>
    <n v="8.738169381511332E-2"/>
    <n v="0.01"/>
    <n v="0.7664279220781901"/>
    <n v="0.46"/>
    <n v="0.46214257957249105"/>
    <n v="1537628.44"/>
    <n v="1096101.28"/>
    <n v="126999.84"/>
  </r>
  <r>
    <x v="31"/>
    <n v="2534717.11"/>
    <n v="2535977.8199999998"/>
    <n v="206407185.90000001"/>
    <n v="334148796.69999999"/>
    <n v="64697741.479999997"/>
    <n v="5518371.25"/>
    <n v="5518371.25"/>
    <n v="6046019.25"/>
    <n v="-1260.71"/>
    <n v="-1260.71"/>
    <n v="5.16"/>
    <n v="1.6188816064857749"/>
    <n v="1.2280178613684592E-2"/>
    <n v="1.000497377003148"/>
    <n v="-1.9486151620759794E-5"/>
    <n v="0"/>
    <n v="-4.9737700314808023E-4"/>
    <n v="0"/>
    <n v="-2.2845690202521262E-4"/>
    <n v="1206626.6499999999"/>
    <n v="1414854.45"/>
    <n v="1382941.85"/>
  </r>
  <r>
    <x v="32"/>
    <n v="1585464.34"/>
    <n v="1133856.5900000001"/>
    <n v="349210276"/>
    <n v="393925002"/>
    <n v="32081708.27"/>
    <n v="3055985.25"/>
    <n v="3055985.25"/>
    <n v="5341507.67"/>
    <n v="451607.75"/>
    <n v="451607.75"/>
    <n v="12.28"/>
    <n v="1.1280452755061539"/>
    <n v="4.5401422837854869E-3"/>
    <n v="0.71515742195753207"/>
    <n v="1.4076798722788211E-2"/>
    <n v="0"/>
    <n v="0.28484257804246799"/>
    <n v="0.15"/>
    <n v="0.14777811836624538"/>
    <n v="454521.18"/>
    <n v="1328371.26"/>
    <n v="233600.59"/>
  </r>
  <r>
    <x v="33"/>
    <n v="9539969.8399999999"/>
    <n v="1293741.44"/>
    <n v="407952482.39999998"/>
    <n v="129594066.40000001"/>
    <n v="15195894.33"/>
    <n v="14903563.34"/>
    <n v="14903563.34"/>
    <n v="1668299.45"/>
    <n v="8246228.4000000004"/>
    <n v="8246228.4000000004"/>
    <n v="8.5299999999999994"/>
    <n v="0.31766951297267071"/>
    <n v="2.3385002547051545E-2"/>
    <n v="0.13561273900211826"/>
    <n v="0.54266160457039714"/>
    <n v="0.02"/>
    <n v="0.86438726099788177"/>
    <n v="0.55000000000000004"/>
    <n v="0.55330582437743381"/>
    <n v="457641.18"/>
    <n v="797028.73"/>
    <n v="1677245.97"/>
  </r>
  <r>
    <x v="34"/>
    <n v="9690688.3000000007"/>
    <n v="2742654.98"/>
    <n v="467230018.80000001"/>
    <n v="385231484.5"/>
    <n v="45192958.219999999"/>
    <n v="4030619.6"/>
    <n v="6948033.3200000003"/>
    <n v="4602840.09"/>
    <n v="6948033.3200000003"/>
    <n v="4030619.6"/>
    <n v="8.52"/>
    <n v="0.82450071485004506"/>
    <n v="2.0740722791932051E-2"/>
    <n v="0.28301962617041349"/>
    <n v="0.15374150296107791"/>
    <n v="0.01"/>
    <n v="0.71698037382958646"/>
    <n v="1.72"/>
    <n v="0.58010942296402224"/>
    <n v="450072.44"/>
    <n v="1173246.3"/>
    <n v="1081806.68"/>
  </r>
  <r>
    <x v="35"/>
    <n v="8275576.1299999999"/>
    <n v="2385164.52"/>
    <n v="155588936.80000001"/>
    <n v="168003120.09999999"/>
    <n v="31078303.379999999"/>
    <n v="14849472.92"/>
    <n v="14849472.92"/>
    <n v="1155848.76"/>
    <n v="5890411.6100000003"/>
    <n v="5890411.6100000003"/>
    <n v="5.41"/>
    <n v="1.0797883419947631"/>
    <n v="5.3188718299667689E-2"/>
    <n v="0.28821733768522534"/>
    <n v="0.18953452953904462"/>
    <n v="0.04"/>
    <n v="0.71178266231477461"/>
    <n v="0.4"/>
    <n v="0.39667479389564758"/>
    <n v="208304.54"/>
    <n v="865109.89"/>
    <n v="1472961.31"/>
  </r>
  <r>
    <x v="36"/>
    <n v="3741523.92"/>
    <n v="4616806.55"/>
    <n v="229692162.09999999"/>
    <n v="166494523.80000001"/>
    <n v="29759853.09"/>
    <n v="14704639.119999999"/>
    <n v="14704639.119999999"/>
    <n v="3330223.83"/>
    <n v="-875282.63"/>
    <n v="-875282.63"/>
    <n v="5.59"/>
    <n v="0.72485940433402374"/>
    <n v="1.6289297317733768E-2"/>
    <n v="1.2339374673836108"/>
    <n v="-2.9411523885987032E-2"/>
    <n v="0"/>
    <n v="-0.23393746738361088"/>
    <n v="-0.06"/>
    <n v="-5.9524251010656566E-2"/>
    <n v="1216817.05"/>
    <n v="851420.64"/>
    <n v="1878194.05"/>
  </r>
  <r>
    <x v="37"/>
    <n v="1879049.03"/>
    <n v="2130772.5499999998"/>
    <n v="118587206"/>
    <n v="149347099.59999999"/>
    <n v="96387652.239999995"/>
    <n v="12319635.35"/>
    <n v="12319635.35"/>
    <n v="3601373.98"/>
    <n v="-251723.51999999999"/>
    <n v="-251723.51999999999"/>
    <n v="1.55"/>
    <n v="1.2593862747723392"/>
    <n v="1.5845293041139699E-2"/>
    <n v="1.1339632526778718"/>
    <n v="-2.6115743474405015E-3"/>
    <n v="0"/>
    <n v="-0.13396325267787174"/>
    <n v="-0.02"/>
    <n v="-2.0432708667793485E-2"/>
    <n v="1696661.54"/>
    <n v="216375.84"/>
    <n v="2619523.1800000002"/>
  </r>
  <r>
    <x v="38"/>
    <n v="7158097.2400000002"/>
    <n v="3112647.58"/>
    <n v="496617576"/>
    <n v="225734890.80000001"/>
    <n v="65467043.729999997"/>
    <n v="10572498.51"/>
    <n v="10572498.51"/>
    <n v="798585.8"/>
    <n v="4045449.66"/>
    <n v="4045449.66"/>
    <n v="3.45"/>
    <n v="0.45454470745513853"/>
    <n v="1.4413700976221591E-2"/>
    <n v="0.43484287452904175"/>
    <n v="6.1793681668051097E-2"/>
    <n v="0.01"/>
    <n v="0.56515712547095831"/>
    <n v="0.38"/>
    <n v="0.38263894349794525"/>
    <n v="133246.60999999999"/>
    <n v="232899.6"/>
    <n v="2019514.57"/>
  </r>
  <r>
    <x v="39"/>
    <n v="4961372.4400000004"/>
    <n v="3345189.3"/>
    <n v="467150435.60000002"/>
    <n v="78575116.409999996"/>
    <n v="60119059.890000001"/>
    <n v="9511491.6500000004"/>
    <n v="9511491.6500000004"/>
    <n v="2554910.75"/>
    <n v="1616183.15"/>
    <n v="1616183.15"/>
    <n v="1.31"/>
    <n v="0.16820088438765868"/>
    <n v="1.0620502651630195E-2"/>
    <n v="0.67424676144651607"/>
    <n v="2.6883040968324095E-2"/>
    <n v="0"/>
    <n v="0.32575323855348387"/>
    <n v="0.17"/>
    <n v="0.16991900003402724"/>
    <n v="193108.83"/>
    <n v="817823.74"/>
    <n v="1358741.72"/>
  </r>
  <r>
    <x v="40"/>
    <n v="2098344.11"/>
    <n v="558925.05000000005"/>
    <n v="292980708.60000002"/>
    <n v="230410364.40000001"/>
    <n v="47419759.32"/>
    <n v="13259320.09"/>
    <n v="13259320.09"/>
    <n v="7667371"/>
    <n v="1539419.06"/>
    <n v="1539419.06"/>
    <n v="4.8600000000000003"/>
    <n v="0.78643527589584095"/>
    <n v="7.1620555497557414E-3"/>
    <n v="0.26636481944803614"/>
    <n v="3.2463662449478667E-2"/>
    <n v="0.01"/>
    <n v="0.73363518055196386"/>
    <n v="0.12"/>
    <n v="0.11610090483908063"/>
    <n v="1188263.53"/>
    <n v="439849.24"/>
    <n v="2476340.7799999998"/>
  </r>
  <r>
    <x v="41"/>
    <n v="5456592.1900000004"/>
    <n v="3485918.17"/>
    <n v="428914982.5"/>
    <n v="225847828.69999999"/>
    <n v="48604990.009999998"/>
    <n v="5762713.7800000003"/>
    <n v="5762713.7800000003"/>
    <n v="7652244.5599999996"/>
    <n v="1970674.02"/>
    <n v="1970674.02"/>
    <n v="4.6500000000000004"/>
    <n v="0.52655616594134713"/>
    <n v="1.2721850279501488E-2"/>
    <n v="0.6388452808308549"/>
    <n v="4.0544685218422083E-2"/>
    <n v="0"/>
    <n v="0.3611547191691451"/>
    <n v="0.34"/>
    <n v="0.34196978979580694"/>
    <n v="1657041.8"/>
    <n v="80503.509999999995"/>
    <n v="2726188.2"/>
  </r>
  <r>
    <x v="42"/>
    <n v="1309496.69"/>
    <n v="1301161.8500000001"/>
    <n v="284431089.80000001"/>
    <n v="309522688.80000001"/>
    <n v="58681450.350000001"/>
    <n v="8079855.7599999998"/>
    <n v="8079855.7599999998"/>
    <n v="3142452.91"/>
    <n v="8334.84"/>
    <n v="8334.84"/>
    <n v="5.27"/>
    <n v="1.0882167945059851"/>
    <n v="4.6039154542521455E-3"/>
    <n v="0.99363508127691424"/>
    <n v="1.4203534422356007E-4"/>
    <n v="0"/>
    <n v="6.3649187230857768E-3"/>
    <n v="0"/>
    <n v="1.0315580188030487E-3"/>
    <n v="720803.89"/>
    <n v="1098116.8500000001"/>
    <n v="447303.9"/>
  </r>
  <r>
    <x v="43"/>
    <n v="9183883.6199999992"/>
    <n v="4824816.43"/>
    <n v="330613559.60000002"/>
    <n v="336786985.5"/>
    <n v="72678682.629999995"/>
    <n v="10052069.6"/>
    <n v="10052069.6"/>
    <n v="823250.82"/>
    <n v="4359067.1900000004"/>
    <n v="4359067.1900000004"/>
    <n v="4.63"/>
    <n v="1.0186726337161398"/>
    <n v="2.7778302956210629E-2"/>
    <n v="0.52535687837908385"/>
    <n v="5.9977245490147109E-2"/>
    <n v="0.01"/>
    <n v="0.47464312162091615"/>
    <n v="0.43"/>
    <n v="0.43364872742226146"/>
    <n v="764267.36"/>
    <n v="97105.57"/>
    <n v="1642605.63"/>
  </r>
  <r>
    <x v="44"/>
    <n v="3329019.83"/>
    <n v="1168982.27"/>
    <n v="90105994.450000003"/>
    <n v="187367713.09999999"/>
    <n v="73193148.659999996"/>
    <n v="7345476.1900000004"/>
    <n v="7345476.1900000004"/>
    <n v="1843212.04"/>
    <n v="2160037.56"/>
    <n v="2160037.56"/>
    <n v="2.56"/>
    <n v="2.0794145189082922"/>
    <n v="3.6945597796462698E-2"/>
    <n v="0.35114908582566179"/>
    <n v="2.9511472037279073E-2"/>
    <n v="0.02"/>
    <n v="0.64885091417433827"/>
    <n v="0.28999999999999998"/>
    <n v="0.29406365280179336"/>
    <n v="1233058.3500000001"/>
    <n v="913151.42"/>
    <n v="925084.68"/>
  </r>
  <r>
    <x v="45"/>
    <n v="6962700.5599999996"/>
    <n v="2365808.56"/>
    <n v="389871689.19999999"/>
    <n v="134886634.80000001"/>
    <n v="25452451.690000001"/>
    <n v="7557323.9000000004"/>
    <n v="7557323.9000000004"/>
    <n v="3441633.45"/>
    <n v="4596892"/>
    <n v="4596892"/>
    <n v="5.3"/>
    <n v="0.34597699329433645"/>
    <n v="1.7858953991471305E-2"/>
    <n v="0.33978318320786727"/>
    <n v="0.18060704155293889"/>
    <n v="0.01"/>
    <n v="0.66021681679213273"/>
    <n v="0.61"/>
    <n v="0.60826981360425747"/>
    <n v="621004.49"/>
    <n v="831831"/>
    <n v="236477.47"/>
  </r>
  <r>
    <x v="46"/>
    <n v="3805399.68"/>
    <n v="884073.51"/>
    <n v="107471067.59999999"/>
    <n v="118547261"/>
    <n v="55010147.689999998"/>
    <n v="6293700.6799999997"/>
    <n v="6293700.6799999997"/>
    <n v="7608347.7300000004"/>
    <n v="2921326.18"/>
    <n v="2921326.18"/>
    <n v="2.16"/>
    <n v="1.1030620951977963"/>
    <n v="3.5408596610982217E-2"/>
    <n v="0.23232080315936748"/>
    <n v="5.3105223357381617E-2"/>
    <n v="0.03"/>
    <n v="0.76767919684063246"/>
    <n v="0.46"/>
    <n v="0.4641666848382755"/>
    <n v="150555.9"/>
    <n v="1454781.3"/>
    <n v="2038785.42"/>
  </r>
  <r>
    <x v="47"/>
    <n v="5680612.1900000004"/>
    <n v="4985934.13"/>
    <n v="421730433.60000002"/>
    <n v="93957057.950000003"/>
    <n v="47076228.549999997"/>
    <n v="9335013.6199999992"/>
    <n v="9335013.6199999992"/>
    <n v="1558992.98"/>
    <n v="694678.06"/>
    <n v="694678.06"/>
    <n v="2"/>
    <n v="0.22278937080247746"/>
    <n v="1.3469770586648978E-2"/>
    <n v="0.87771070497949266"/>
    <n v="1.4756451002912809E-2"/>
    <n v="0"/>
    <n v="0.12228929502050737"/>
    <n v="7.0000000000000007E-2"/>
    <n v="7.4416394906127642E-2"/>
    <n v="1496934.18"/>
    <n v="752109.05"/>
    <n v="2602035.25"/>
  </r>
  <r>
    <x v="48"/>
    <n v="5920392.5099999998"/>
    <n v="2759877.55"/>
    <n v="401912639.5"/>
    <n v="41906081.240000002"/>
    <n v="88347426.959999993"/>
    <n v="13057468.859999999"/>
    <n v="13057468.859999999"/>
    <n v="6226368.8300000001"/>
    <n v="3160514.97"/>
    <n v="3160514.97"/>
    <n v="0.47"/>
    <n v="0.1042666418556364"/>
    <n v="1.4730545716017472E-2"/>
    <n v="0.46616462427758865"/>
    <n v="3.5773707042209037E-2"/>
    <n v="0.01"/>
    <n v="0.53383537572241135"/>
    <n v="0.24"/>
    <n v="0.24204652554691219"/>
    <n v="1288734.83"/>
    <n v="142222.07999999999"/>
    <n v="572417.69999999995"/>
  </r>
  <r>
    <x v="49"/>
    <n v="2663690.1"/>
    <n v="3179232.58"/>
    <n v="368935114"/>
    <n v="150130232"/>
    <n v="66827702.909999996"/>
    <n v="4619868.91"/>
    <n v="4619868.91"/>
    <n v="1315119.05"/>
    <n v="-515542.48"/>
    <n v="-515542.48"/>
    <n v="2.25"/>
    <n v="0.40692855275358797"/>
    <n v="7.2199419326619049E-3"/>
    <n v="1.1935444667530957"/>
    <n v="-7.714502482515451E-3"/>
    <n v="0"/>
    <n v="-0.19354446675309564"/>
    <n v="-0.11"/>
    <n v="-0.11159244776060107"/>
    <n v="1203436.3999999999"/>
    <n v="849947.55"/>
    <n v="2455999.61"/>
  </r>
  <r>
    <x v="50"/>
    <n v="9726261.6500000004"/>
    <n v="801844.15"/>
    <n v="66272171.240000002"/>
    <n v="122694123"/>
    <n v="57925365.979999997"/>
    <n v="14147629.5"/>
    <n v="14147629.5"/>
    <n v="7859431.8300000001"/>
    <n v="8924417.5"/>
    <n v="8924417.5"/>
    <n v="2.12"/>
    <n v="1.8513671833034091"/>
    <n v="0.14676238107209477"/>
    <n v="8.2441145308896763E-2"/>
    <n v="0.15406752031711549"/>
    <n v="0.13"/>
    <n v="0.91755885469110321"/>
    <n v="0.63"/>
    <n v="0.63080656020854942"/>
    <n v="1509199.85"/>
    <n v="1269589.45"/>
    <n v="2574847.63"/>
  </r>
  <r>
    <x v="51"/>
    <n v="7976195.4100000001"/>
    <n v="3874822.12"/>
    <n v="186407760.19999999"/>
    <n v="387238606.60000002"/>
    <n v="20385517.800000001"/>
    <n v="10958139.5"/>
    <n v="10958139.5"/>
    <n v="3362123.74"/>
    <n v="4101373.29"/>
    <n v="4101373.29"/>
    <n v="19"/>
    <n v="2.0773738506622541"/>
    <n v="4.2788966518573085E-2"/>
    <n v="0.48579829365038085"/>
    <n v="0.20119053782386631"/>
    <n v="0.02"/>
    <n v="0.51420170634961915"/>
    <n v="0.37"/>
    <n v="0.37427642621267965"/>
    <n v="1382938.59"/>
    <n v="1495431.46"/>
    <n v="2751587.28"/>
  </r>
  <r>
    <x v="52"/>
    <n v="9455490.4700000007"/>
    <n v="1444575.17"/>
    <n v="168400656.5"/>
    <n v="231929354"/>
    <n v="64507410.039999999"/>
    <n v="12702551.76"/>
    <n v="12702551.76"/>
    <n v="6314259.04"/>
    <n v="8010915.3099999996"/>
    <n v="8010915.3099999996"/>
    <n v="3.6"/>
    <n v="1.3772473268238119"/>
    <n v="5.6148774396256589E-2"/>
    <n v="0.15277633398111815"/>
    <n v="0.12418597034096643"/>
    <n v="0.05"/>
    <n v="0.84722366601888188"/>
    <n v="0.63"/>
    <n v="0.63065401829151846"/>
    <n v="491175.78"/>
    <n v="673997.6"/>
    <n v="869326.76"/>
  </r>
  <r>
    <x v="53"/>
    <n v="9053446.1500000004"/>
    <n v="4541244.3"/>
    <n v="212061383.40000001"/>
    <n v="151965274.80000001"/>
    <n v="20548351.510000002"/>
    <n v="9230479"/>
    <n v="9230479"/>
    <n v="3069433.12"/>
    <n v="4512201.8499999996"/>
    <n v="4512201.8499999996"/>
    <n v="7.4"/>
    <n v="0.71660984363832081"/>
    <n v="4.2692573276875076E-2"/>
    <n v="0.50160394448251067"/>
    <n v="0.21958948131698566"/>
    <n v="0.02"/>
    <n v="0.49839605551748939"/>
    <n v="0.49"/>
    <n v="0.48883723694079145"/>
    <n v="769713.99"/>
    <n v="514433.18"/>
    <n v="2721463.89"/>
  </r>
  <r>
    <x v="54"/>
    <n v="6381099.8099999996"/>
    <n v="1423128.38"/>
    <n v="89439236.040000007"/>
    <n v="240577688.40000001"/>
    <n v="40348591.799999997"/>
    <n v="12133717.119999999"/>
    <n v="12133717.119999999"/>
    <n v="5207516.58"/>
    <n v="4957971.43"/>
    <n v="4957971.43"/>
    <n v="5.96"/>
    <n v="2.6898450730550314"/>
    <n v="7.1345643059229316E-2"/>
    <n v="0.22302242910693479"/>
    <n v="0.12287842546217437"/>
    <n v="0.06"/>
    <n v="0.77697757089306518"/>
    <n v="0.41"/>
    <n v="0.40861109427281589"/>
    <n v="339609.27"/>
    <n v="1364647.28"/>
    <n v="1029921.99"/>
  </r>
  <r>
    <x v="55"/>
    <n v="9296868.1199999992"/>
    <n v="1358094.74"/>
    <n v="471631020.39999998"/>
    <n v="72894746.510000005"/>
    <n v="22855776.829999998"/>
    <n v="2210605.17"/>
    <n v="7938773.3700000001"/>
    <n v="1940120.64"/>
    <n v="7938773.3700000001"/>
    <n v="2210605.17"/>
    <n v="3.19"/>
    <n v="0.15455884654952609"/>
    <n v="1.9712164208611924E-2"/>
    <n v="0.1460808868610691"/>
    <n v="0.34734209338182448"/>
    <n v="0.02"/>
    <n v="0.85391911313893087"/>
    <n v="3.59"/>
    <n v="0.27845676743383341"/>
    <n v="346728.33"/>
    <n v="327301.09000000003"/>
    <n v="1701780.24"/>
  </r>
  <r>
    <x v="56"/>
    <n v="1796432.52"/>
    <n v="664473.51"/>
    <n v="299211008.30000001"/>
    <n v="188736624.69999999"/>
    <n v="72286628.230000004"/>
    <n v="12638945.52"/>
    <n v="12638945.52"/>
    <n v="1595157.64"/>
    <n v="1131959.01"/>
    <n v="1131959.01"/>
    <n v="2.61"/>
    <n v="0.63078101896159411"/>
    <n v="6.0038984869127225E-3"/>
    <n v="0.36988503748529333"/>
    <n v="1.5659314007541721E-2"/>
    <n v="0"/>
    <n v="0.63011496251470667"/>
    <n v="0.09"/>
    <n v="8.9561190702877561E-2"/>
    <n v="1384771.92"/>
    <n v="942371.93"/>
    <n v="246471.67"/>
  </r>
  <r>
    <x v="57"/>
    <n v="2763845.76"/>
    <n v="2624301.25"/>
    <n v="187485939.80000001"/>
    <n v="257969042.09999999"/>
    <n v="28562690.25"/>
    <n v="2521805.17"/>
    <n v="2521805.17"/>
    <n v="7535481.0499999998"/>
    <n v="139544.51"/>
    <n v="139544.51"/>
    <n v="9.0299999999999994"/>
    <n v="1.375938069677052"/>
    <n v="1.4741616160381535E-2"/>
    <n v="0.94951074621472376"/>
    <n v="4.8855520533469358E-3"/>
    <n v="0"/>
    <n v="5.0489253785276279E-2"/>
    <n v="0.06"/>
    <n v="5.5335166911407357E-2"/>
    <n v="1731340.2"/>
    <n v="638285.92000000004"/>
    <n v="227255.16"/>
  </r>
  <r>
    <x v="58"/>
    <n v="1407045.6"/>
    <n v="3041785.1"/>
    <n v="228641682.69999999"/>
    <n v="205781176.09999999"/>
    <n v="45267343.590000004"/>
    <n v="13568873.890000001"/>
    <n v="13568873.890000001"/>
    <n v="7382354.5800000001"/>
    <n v="-1634739.5"/>
    <n v="-1634739.5"/>
    <n v="4.55"/>
    <n v="0.90001601488388627"/>
    <n v="6.1539330159942011E-3"/>
    <n v="2.1618241086145322"/>
    <n v="-3.6112998253361832E-2"/>
    <n v="-0.01"/>
    <n v="-1.1618241086145324"/>
    <n v="-0.12"/>
    <n v="-0.12047716805775398"/>
    <n v="1929191.91"/>
    <n v="109569.43"/>
    <n v="2189082.3199999998"/>
  </r>
  <r>
    <x v="59"/>
    <n v="3927972.98"/>
    <n v="795688.88"/>
    <n v="251241143.19999999"/>
    <n v="172675944.30000001"/>
    <n v="90610729.989999995"/>
    <n v="14895515.710000001"/>
    <n v="14895515.710000001"/>
    <n v="7156017.0499999998"/>
    <n v="3132284.1"/>
    <n v="3132284.1"/>
    <n v="1.91"/>
    <n v="0.6872916676809645"/>
    <n v="1.5634274426434787E-2"/>
    <n v="0.20256984557974225"/>
    <n v="3.4568578140201346E-2"/>
    <n v="0.01"/>
    <n v="0.79743015442025778"/>
    <n v="0.21"/>
    <n v="0.21028369617959336"/>
    <n v="1293859.52"/>
    <n v="553568.29"/>
    <n v="1388991.94"/>
  </r>
  <r>
    <x v="60"/>
    <n v="4498095.6100000003"/>
    <n v="3989874.28"/>
    <n v="320267450"/>
    <n v="397662387.80000001"/>
    <n v="28388474.510000002"/>
    <n v="5822877.0099999998"/>
    <n v="5822877.0099999998"/>
    <n v="5190750.88"/>
    <n v="508221.33"/>
    <n v="508221.33"/>
    <n v="14.01"/>
    <n v="1.2416572080615749"/>
    <n v="1.4044810392064509E-2"/>
    <n v="0.88701411128964414"/>
    <n v="1.7902382525731567E-2"/>
    <n v="0"/>
    <n v="0.11298588871035592"/>
    <n v="0.09"/>
    <n v="8.7280107260929427E-2"/>
    <n v="449792.51"/>
    <n v="434581.36"/>
    <n v="843247.89"/>
  </r>
  <r>
    <x v="61"/>
    <n v="3442141.29"/>
    <n v="2539799.7599999998"/>
    <n v="282055742.5"/>
    <n v="354519609.60000002"/>
    <n v="55702455.759999998"/>
    <n v="4734141.2300000004"/>
    <n v="4734141.2300000004"/>
    <n v="6562011.5800000001"/>
    <n v="902341.53"/>
    <n v="902341.53"/>
    <n v="6.36"/>
    <n v="1.2569132840824895"/>
    <n v="1.2203762488544264E-2"/>
    <n v="0.73785459283108035"/>
    <n v="1.6199313256274286E-2"/>
    <n v="0"/>
    <n v="0.26214540716891965"/>
    <n v="0.19"/>
    <n v="0.19060300193029939"/>
    <n v="300735.65999999997"/>
    <n v="1044832.17"/>
    <n v="652199.14"/>
  </r>
  <r>
    <x v="62"/>
    <n v="8458637.5800000001"/>
    <n v="2859756.21"/>
    <n v="463726388"/>
    <n v="256894264.09999999"/>
    <n v="47734449.5"/>
    <n v="11949723.73"/>
    <n v="11949723.73"/>
    <n v="1017777.03"/>
    <n v="5598881.3700000001"/>
    <n v="5598881.3700000001"/>
    <n v="5.38"/>
    <n v="0.55397810163005001"/>
    <n v="1.8240578493885495E-2"/>
    <n v="0.3380870953452057"/>
    <n v="0.11729225807872781"/>
    <n v="0.01"/>
    <n v="0.66191290465479435"/>
    <n v="0.47"/>
    <n v="0.46853646967116952"/>
    <n v="1644416.85"/>
    <n v="1425746.22"/>
    <n v="2042865.12"/>
  </r>
  <r>
    <x v="63"/>
    <n v="4210779.9400000004"/>
    <n v="2483432.36"/>
    <n v="273633567.30000001"/>
    <n v="236363397.30000001"/>
    <n v="11631163.689999999"/>
    <n v="5289342.43"/>
    <n v="5289342.43"/>
    <n v="3010917.81"/>
    <n v="1727347.58"/>
    <n v="1727347.58"/>
    <n v="20.32"/>
    <n v="0.86379532903162204"/>
    <n v="1.5388389595431044E-2"/>
    <n v="0.58977965967986434"/>
    <n v="0.14851029751091055"/>
    <n v="0.01"/>
    <n v="0.41022034032013566"/>
    <n v="0.33"/>
    <n v="0.32657132769526515"/>
    <n v="1199637.31"/>
    <n v="438668.42"/>
    <n v="101164.48"/>
  </r>
  <r>
    <x v="64"/>
    <n v="3528410.59"/>
    <n v="2303433.77"/>
    <n v="496471106.69999999"/>
    <n v="255850982.30000001"/>
    <n v="81348230.219999999"/>
    <n v="13252310.98"/>
    <n v="13252310.98"/>
    <n v="2852773.44"/>
    <n v="1224976.81"/>
    <n v="1224976.81"/>
    <n v="3.15"/>
    <n v="0.51533911812233968"/>
    <n v="7.1069807333865535E-3"/>
    <n v="0.65282475246170257"/>
    <n v="1.5058432207893706E-2"/>
    <n v="0"/>
    <n v="0.34717524753829737"/>
    <n v="0.09"/>
    <n v="9.2434958087589336E-2"/>
    <n v="1274741.54"/>
    <n v="1226625.6100000001"/>
    <n v="2437084.39"/>
  </r>
  <r>
    <x v="65"/>
    <n v="5884264.75"/>
    <n v="3018381.49"/>
    <n v="433141231"/>
    <n v="96498600.969999999"/>
    <n v="16214131.57"/>
    <n v="3336953.7"/>
    <n v="3336953.7"/>
    <n v="5267339.91"/>
    <n v="2865883.26"/>
    <n v="2865883.26"/>
    <n v="5.95"/>
    <n v="0.22278784392613041"/>
    <n v="1.3585094950242684E-2"/>
    <n v="0.51295813805794521"/>
    <n v="0.17675218975665433"/>
    <n v="0.01"/>
    <n v="0.48704186194205484"/>
    <n v="0.86"/>
    <n v="0.85883219176819847"/>
    <n v="1584777.97"/>
    <n v="130271.73"/>
    <n v="329823.86"/>
  </r>
  <r>
    <x v="66"/>
    <n v="2268318.02"/>
    <n v="1198581.1100000001"/>
    <n v="143829731.5"/>
    <n v="170152342.40000001"/>
    <n v="52682951.890000001"/>
    <n v="3637417.55"/>
    <n v="3637417.55"/>
    <n v="3169683.3"/>
    <n v="1069736.92"/>
    <n v="1069736.92"/>
    <n v="3.23"/>
    <n v="1.1830123064646061"/>
    <n v="1.5770856250260052E-2"/>
    <n v="0.52840082361996144"/>
    <n v="2.0305181878068828E-2"/>
    <n v="0.01"/>
    <n v="0.47159917638003856"/>
    <n v="0.28999999999999998"/>
    <n v="0.29409241729754121"/>
    <n v="1436226.73"/>
    <n v="830275.46"/>
    <n v="655319.88"/>
  </r>
  <r>
    <x v="67"/>
    <n v="8219772.8300000001"/>
    <n v="1318676.5900000001"/>
    <n v="468767846.60000002"/>
    <n v="34994622.5"/>
    <n v="60461046.539999999"/>
    <n v="14728970.220000001"/>
    <n v="14728970.220000001"/>
    <n v="1613800.86"/>
    <n v="6901096.2400000002"/>
    <n v="6901096.2400000002"/>
    <n v="0.57999999999999996"/>
    <n v="7.4652352446563888E-2"/>
    <n v="1.7534847770849647E-2"/>
    <n v="0.16042737643395433"/>
    <n v="0.11414119726548816"/>
    <n v="0.01"/>
    <n v="0.83957262356604567"/>
    <n v="0.47"/>
    <n v="0.46853894990087092"/>
    <n v="1685470.68"/>
    <n v="152297.59"/>
    <n v="1220085.55"/>
  </r>
  <r>
    <x v="68"/>
    <n v="1670955.79"/>
    <n v="4378035.29"/>
    <n v="102364879.09999999"/>
    <n v="200707494.19999999"/>
    <n v="66558381.100000001"/>
    <n v="10759905.68"/>
    <n v="10759905.68"/>
    <n v="4973503.07"/>
    <n v="-2707079.5"/>
    <n v="-2707079.5"/>
    <n v="3.02"/>
    <n v="1.9607066013718371"/>
    <n v="1.6323526239577224E-2"/>
    <n v="2.6200784701790343"/>
    <n v="-4.0672255773961427E-2"/>
    <n v="-0.03"/>
    <n v="-1.6200784701790345"/>
    <n v="-0.25"/>
    <n v="-0.25158951950961711"/>
    <n v="206806.42"/>
    <n v="1404347.84"/>
    <n v="1506090.35"/>
  </r>
  <r>
    <x v="69"/>
    <n v="9881982.4299999997"/>
    <n v="4757519.58"/>
    <n v="417852368.80000001"/>
    <n v="226349341.90000001"/>
    <n v="71976846.640000001"/>
    <n v="13009533.92"/>
    <n v="13009533.92"/>
    <n v="6607879.4100000001"/>
    <n v="5124462.8499999996"/>
    <n v="5124462.8499999996"/>
    <n v="3.14"/>
    <n v="0.54169692169039585"/>
    <n v="2.3649458918659119E-2"/>
    <n v="0.48143372179624488"/>
    <n v="7.1195989949803667E-2"/>
    <n v="0.01"/>
    <n v="0.51856627820375512"/>
    <n v="0.39"/>
    <n v="0.39390057180465077"/>
    <n v="1520289.21"/>
    <n v="1161209.3600000001"/>
    <n v="1129485.8400000001"/>
  </r>
  <r>
    <x v="70"/>
    <n v="7950202.9199999999"/>
    <n v="2179891.92"/>
    <n v="221280482.09999999"/>
    <n v="106544899.7"/>
    <n v="32794514.52"/>
    <n v="6216281.9100000001"/>
    <n v="6216281.9100000001"/>
    <n v="3365926.21"/>
    <n v="5770311"/>
    <n v="5770311"/>
    <n v="3.25"/>
    <n v="0.48149253241345863"/>
    <n v="3.592817063914016E-2"/>
    <n v="0.27419324285624647"/>
    <n v="0.1759535423669995"/>
    <n v="0.03"/>
    <n v="0.72580675714375353"/>
    <n v="0.93"/>
    <n v="0.92825761179161193"/>
    <n v="1716620.24"/>
    <n v="1004027.37"/>
    <n v="1030065.28"/>
  </r>
  <r>
    <x v="71"/>
    <n v="2788441.13"/>
    <n v="1718351.03"/>
    <n v="445088444.19999999"/>
    <n v="386330961.89999998"/>
    <n v="10898089.9"/>
    <n v="10794288.74"/>
    <n v="10794288.74"/>
    <n v="1492015.36"/>
    <n v="1070090.1000000001"/>
    <n v="1070090.1000000001"/>
    <n v="35.450000000000003"/>
    <n v="0.86798695165943829"/>
    <n v="6.2649146845677644E-3"/>
    <n v="0.61624074165051501"/>
    <n v="9.819061044816671E-2"/>
    <n v="0"/>
    <n v="0.38375925834948499"/>
    <n v="0.1"/>
    <n v="9.9134841190101436E-2"/>
    <n v="643656.57999999996"/>
    <n v="1244649.75"/>
    <n v="2895356.44"/>
  </r>
  <r>
    <x v="72"/>
    <n v="1049699.05"/>
    <n v="3397997.94"/>
    <n v="440625510.60000002"/>
    <n v="365592752.19999999"/>
    <n v="75109929.609999999"/>
    <n v="9725143.7599999998"/>
    <n v="9725143.7599999998"/>
    <n v="1975161.48"/>
    <n v="-2348298.89"/>
    <n v="-2348298.89"/>
    <n v="4.87"/>
    <n v="0.82971308606751371"/>
    <n v="2.3822929556907048E-3"/>
    <n v="3.2371163334862501"/>
    <n v="-3.126482613142207E-2"/>
    <n v="-0.01"/>
    <n v="-2.2371163334862496"/>
    <n v="-0.24"/>
    <n v="-0.24146675339223986"/>
    <n v="1316849.82"/>
    <n v="988903.7"/>
    <n v="1960581.08"/>
  </r>
  <r>
    <x v="73"/>
    <n v="8339152.8600000003"/>
    <n v="2339303.77"/>
    <n v="412666430.10000002"/>
    <n v="294414429.5"/>
    <n v="58209093.939999998"/>
    <n v="9840951.5600000005"/>
    <n v="9840951.5600000005"/>
    <n v="2281124.79"/>
    <n v="5999849.0899999999"/>
    <n v="5999849.0899999999"/>
    <n v="5.0599999999999996"/>
    <n v="0.71344409921750984"/>
    <n v="2.0207974896284155E-2"/>
    <n v="0.28052055277950616"/>
    <n v="0.10307408488756835"/>
    <n v="0.01"/>
    <n v="0.71947944722049373"/>
    <n v="0.61"/>
    <n v="0.60968180296580987"/>
    <n v="696907.92"/>
    <n v="1454969.38"/>
    <n v="167955.57"/>
  </r>
  <r>
    <x v="74"/>
    <n v="7361716.0899999999"/>
    <n v="614238.6"/>
    <n v="405513696.30000001"/>
    <n v="222686918.90000001"/>
    <n v="85250593.290000007"/>
    <n v="10872921.970000001"/>
    <n v="10872921.970000001"/>
    <n v="2749231.95"/>
    <n v="6747477.4900000002"/>
    <n v="6747477.4900000002"/>
    <n v="2.61"/>
    <n v="0.54914771296714893"/>
    <n v="1.8154050423376537E-2"/>
    <n v="8.3436877012191324E-2"/>
    <n v="7.9148745241535895E-2"/>
    <n v="0.02"/>
    <n v="0.91656312298780873"/>
    <n v="0.62"/>
    <n v="0.62057628194309578"/>
    <n v="1920145.03"/>
    <n v="1085239.02"/>
    <n v="1347510.13"/>
  </r>
  <r>
    <x v="75"/>
    <n v="7561064.5099999998"/>
    <n v="1202686.69"/>
    <n v="187105612.59999999"/>
    <n v="350588280.69999999"/>
    <n v="83924952.659999996"/>
    <n v="9479669.25"/>
    <n v="9479669.25"/>
    <n v="5320963.03"/>
    <n v="6358377.8200000003"/>
    <n v="6358377.8200000003"/>
    <n v="4.18"/>
    <n v="1.8737453988058508"/>
    <n v="4.0410677183502081E-2"/>
    <n v="0.15906314361018459"/>
    <n v="7.5762661979200702E-2"/>
    <n v="0.03"/>
    <n v="0.84093685638981552"/>
    <n v="0.67"/>
    <n v="0.67073836146762189"/>
    <n v="163504.79"/>
    <n v="1390754.98"/>
    <n v="2637525.23"/>
  </r>
  <r>
    <x v="76"/>
    <n v="7941433.1200000001"/>
    <n v="3721875.03"/>
    <n v="86413677.370000005"/>
    <n v="69647890.650000006"/>
    <n v="85899355.099999994"/>
    <n v="7577810.7999999998"/>
    <n v="7577810.7999999998"/>
    <n v="5007091.13"/>
    <n v="4219558.09"/>
    <n v="4219558.09"/>
    <n v="0.81"/>
    <n v="0.80598225616283592"/>
    <n v="9.1900187119649243E-2"/>
    <n v="0.46866541262265266"/>
    <n v="4.9122116051835182E-2"/>
    <n v="0.05"/>
    <n v="0.53133458737734729"/>
    <n v="0.56000000000000005"/>
    <n v="0.55683075249120761"/>
    <n v="1201606.3999999999"/>
    <n v="799841.24"/>
    <n v="974222.94"/>
  </r>
  <r>
    <x v="77"/>
    <n v="1666401.87"/>
    <n v="3465157.74"/>
    <n v="231341080.40000001"/>
    <n v="320393721.80000001"/>
    <n v="53658519.399999999"/>
    <n v="5586995.0300000003"/>
    <n v="5586995.0300000003"/>
    <n v="5720598.96"/>
    <n v="-1798755.87"/>
    <n v="-1798755.87"/>
    <n v="5.97"/>
    <n v="1.384940890074619"/>
    <n v="7.2032250697485721E-3"/>
    <n v="2.0794250188881511"/>
    <n v="-3.3522279222635433E-2"/>
    <n v="-0.01"/>
    <n v="-1.0794250188881509"/>
    <n v="-0.32"/>
    <n v="-0.32195408450184354"/>
    <n v="416356.74"/>
    <n v="219743.4"/>
    <n v="374213.4"/>
  </r>
  <r>
    <x v="78"/>
    <n v="4226191.5599999996"/>
    <n v="621931.97"/>
    <n v="128086031.7"/>
    <n v="67431909.310000002"/>
    <n v="40026555.630000003"/>
    <n v="11991557.300000001"/>
    <n v="11991557.300000001"/>
    <n v="3218764.88"/>
    <n v="3604259.59"/>
    <n v="3604259.59"/>
    <n v="1.68"/>
    <n v="0.52645794717051886"/>
    <n v="3.2994944912482595E-2"/>
    <n v="0.14716132980966912"/>
    <n v="9.0046708573110354E-2"/>
    <n v="0.03"/>
    <n v="0.85283867019033088"/>
    <n v="0.3"/>
    <n v="0.30056643185118248"/>
    <n v="1453218.39"/>
    <n v="815857.7"/>
    <n v="2299315.84"/>
  </r>
  <r>
    <x v="79"/>
    <n v="2042821.54"/>
    <n v="1498874.73"/>
    <n v="362727990"/>
    <n v="321800051.80000001"/>
    <n v="81240238.230000004"/>
    <n v="4941541.59"/>
    <n v="4941541.59"/>
    <n v="6679982.3899999997"/>
    <n v="543946.81000000006"/>
    <n v="543946.81000000006"/>
    <n v="3.96"/>
    <n v="0.88716630828516985"/>
    <n v="5.631827695458517E-3"/>
    <n v="0.73372769018286343"/>
    <n v="6.695534403284578E-3"/>
    <n v="0"/>
    <n v="0.26627230981713657"/>
    <n v="0.11"/>
    <n v="0.11007633955783423"/>
    <n v="434191.54"/>
    <n v="233965.6"/>
    <n v="1857440.11"/>
  </r>
  <r>
    <x v="80"/>
    <n v="8767930.8300000001"/>
    <n v="1539836.58"/>
    <n v="205744876.90000001"/>
    <n v="124791675.90000001"/>
    <n v="50616470.170000002"/>
    <n v="11000605.98"/>
    <n v="11000605.98"/>
    <n v="2030657.46"/>
    <n v="7228094.25"/>
    <n v="7228094.25"/>
    <n v="2.4700000000000002"/>
    <n v="0.60653600604914992"/>
    <n v="4.261554874224914E-2"/>
    <n v="0.17562143336388525"/>
    <n v="0.14280123101677755"/>
    <n v="0.04"/>
    <n v="0.82437856663611475"/>
    <n v="0.66"/>
    <n v="0.65706328025394833"/>
    <n v="547228.19999999995"/>
    <n v="909115.54"/>
    <n v="1753906.27"/>
  </r>
  <r>
    <x v="81"/>
    <n v="6609683.1399999997"/>
    <n v="3523517.35"/>
    <n v="489024590.39999998"/>
    <n v="353294420.80000001"/>
    <n v="26509797.68"/>
    <n v="5033326.6900000004"/>
    <n v="5033326.6900000004"/>
    <n v="4017805.61"/>
    <n v="3086165.8"/>
    <n v="3086165.8"/>
    <n v="13.33"/>
    <n v="0.72244714833464951"/>
    <n v="1.3516054754206896E-2"/>
    <n v="0.53308415477235727"/>
    <n v="0.11641604501298479"/>
    <n v="0.01"/>
    <n v="0.46691584522764273"/>
    <n v="0.61"/>
    <n v="0.61314633245075523"/>
    <n v="1039304.54"/>
    <n v="749614.94"/>
    <n v="255372.02"/>
  </r>
  <r>
    <x v="82"/>
    <n v="3978082.22"/>
    <n v="588697.42000000004"/>
    <n v="338437434.80000001"/>
    <n v="378735995.69999999"/>
    <n v="86947661.760000005"/>
    <n v="10129292.210000001"/>
    <n v="10129292.210000001"/>
    <n v="6507040.4100000001"/>
    <n v="3389384.8"/>
    <n v="3389384.8"/>
    <n v="4.3600000000000003"/>
    <n v="1.1190724097167752"/>
    <n v="1.1754261824939232E-2"/>
    <n v="0.14798523193922322"/>
    <n v="3.8981897056135389E-2"/>
    <n v="0.01"/>
    <n v="0.85201476806077681"/>
    <n v="0.33"/>
    <n v="0.33461220485414345"/>
    <n v="1838186.4"/>
    <n v="952734.33"/>
    <n v="507447.13"/>
  </r>
  <r>
    <x v="83"/>
    <n v="1572025.15"/>
    <n v="968488.62"/>
    <n v="420116253.60000002"/>
    <n v="76542468.370000005"/>
    <n v="89430388.909999996"/>
    <n v="11712017.470000001"/>
    <n v="11712017.470000001"/>
    <n v="1851189.86"/>
    <n v="603536.53"/>
    <n v="603536.53"/>
    <n v="0.86"/>
    <n v="0.18219354217815487"/>
    <n v="3.7418812924499521E-3"/>
    <n v="0.6160770519479285"/>
    <n v="6.7486738831850626E-3"/>
    <n v="0"/>
    <n v="0.3839229480520715"/>
    <n v="0.05"/>
    <n v="5.1531389151864032E-2"/>
    <n v="502257.31"/>
    <n v="64568.12"/>
    <n v="1905393.25"/>
  </r>
  <r>
    <x v="84"/>
    <n v="3798840.9"/>
    <n v="4099622.38"/>
    <n v="109636102.7"/>
    <n v="195816729.90000001"/>
    <n v="51967878.049999997"/>
    <n v="4843280.5599999996"/>
    <n v="4843280.5599999996"/>
    <n v="1323973.3500000001"/>
    <n v="-300781.49"/>
    <n v="-300781.49"/>
    <n v="3.77"/>
    <n v="1.7860606595604569"/>
    <n v="3.4649543411761567E-2"/>
    <n v="1.0791771721737544"/>
    <n v="-5.787834741118509E-3"/>
    <n v="0"/>
    <n v="-7.9177172173754362E-2"/>
    <n v="-0.06"/>
    <n v="-6.2102842541089547E-2"/>
    <n v="374056.04"/>
    <n v="332518.71000000002"/>
    <n v="702689.14"/>
  </r>
  <r>
    <x v="85"/>
    <n v="3926649.9"/>
    <n v="1303450.98"/>
    <n v="437906517"/>
    <n v="392775203.69999999"/>
    <n v="16812975.460000001"/>
    <n v="2779262.91"/>
    <n v="2779262.91"/>
    <n v="7127629.7599999998"/>
    <n v="2623198.92"/>
    <n v="2623198.92"/>
    <n v="23.36"/>
    <n v="0.89693847534130211"/>
    <n v="8.9668679217212929E-3"/>
    <n v="0.33194988430213757"/>
    <n v="0.15602228922779857"/>
    <n v="0.01"/>
    <n v="0.66805011569786243"/>
    <n v="0.94"/>
    <n v="0.94384698567434189"/>
    <n v="1542055.98"/>
    <n v="762429.13"/>
    <n v="1561803.23"/>
  </r>
  <r>
    <x v="86"/>
    <n v="7566455.6100000003"/>
    <n v="3437357.49"/>
    <n v="465240735.69999999"/>
    <n v="203694825.69999999"/>
    <n v="44904348.090000004"/>
    <n v="3702658.66"/>
    <n v="4129098.12"/>
    <n v="3071972.47"/>
    <n v="4129098.12"/>
    <n v="3702658.66"/>
    <n v="4.54"/>
    <n v="0.43782672081265905"/>
    <n v="1.626352773820532E-2"/>
    <n v="0.45428899172514936"/>
    <n v="9.19531915199885E-2"/>
    <n v="0.01"/>
    <n v="0.54571100827485064"/>
    <n v="1.1200000000000001"/>
    <n v="0.89672334064078862"/>
    <n v="1051177.1100000001"/>
    <n v="1428230.16"/>
    <n v="1680156.89"/>
  </r>
  <r>
    <x v="87"/>
    <n v="6738017.2400000002"/>
    <n v="1571822.51"/>
    <n v="269177863.5"/>
    <n v="348148058.60000002"/>
    <n v="82318389.349999994"/>
    <n v="9877960.5700000003"/>
    <n v="9877960.5700000003"/>
    <n v="5629025.9400000004"/>
    <n v="5166194.7300000004"/>
    <n v="5166194.7300000004"/>
    <n v="4.2300000000000004"/>
    <n v="1.2933755178571733"/>
    <n v="2.5031840108947146E-2"/>
    <n v="0.23327671242349032"/>
    <n v="6.2758695484607427E-2"/>
    <n v="0.02"/>
    <n v="0.76672328757650976"/>
    <n v="0.52"/>
    <n v="0.52300216156866075"/>
    <n v="1832391.71"/>
    <n v="606233.11"/>
    <n v="922170.85"/>
  </r>
  <r>
    <x v="88"/>
    <n v="8984914.6799999997"/>
    <n v="947486.27"/>
    <n v="322813822"/>
    <n v="243717978.40000001"/>
    <n v="91159662.569999993"/>
    <n v="13042803.279999999"/>
    <n v="13042803.279999999"/>
    <n v="690114.53"/>
    <n v="8037428.4199999999"/>
    <n v="8037428.4199999999"/>
    <n v="2.67"/>
    <n v="0.75497999710805441"/>
    <n v="2.7833116389917156E-2"/>
    <n v="0.10545300692827503"/>
    <n v="8.816869428216885E-2"/>
    <n v="0.02"/>
    <n v="0.89454699307172503"/>
    <n v="0.62"/>
    <n v="0.61623473477704716"/>
    <n v="378567.66"/>
    <n v="665339.43999999994"/>
    <n v="2850432.95"/>
  </r>
  <r>
    <x v="89"/>
    <n v="5249934.33"/>
    <n v="1594274.86"/>
    <n v="394164410.39999998"/>
    <n v="162625365"/>
    <n v="28312546.82"/>
    <n v="2584958.6800000002"/>
    <n v="3655659.47"/>
    <n v="5675351.6600000001"/>
    <n v="3655659.47"/>
    <n v="2584958.6800000002"/>
    <n v="5.74"/>
    <n v="0.41258256887009909"/>
    <n v="1.3319148536704115E-2"/>
    <n v="0.3036752004476978"/>
    <n v="0.12911800175523735"/>
    <n v="0.01"/>
    <n v="0.6963247995523022"/>
    <n v="1.41"/>
    <n v="0.70711145313543111"/>
    <n v="1327263"/>
    <n v="1086309.33"/>
    <n v="2543145.91"/>
  </r>
  <r>
    <x v="90"/>
    <n v="2076348.21"/>
    <n v="3750201.19"/>
    <n v="128677382.3"/>
    <n v="128597751.09999999"/>
    <n v="16027625.08"/>
    <n v="11543966.369999999"/>
    <n v="11543966.369999999"/>
    <n v="2870759.84"/>
    <n v="-1673852.98"/>
    <n v="-1673852.98"/>
    <n v="8.02"/>
    <n v="0.99938115620183854"/>
    <n v="1.6136077474432738E-2"/>
    <n v="1.8061523457089117"/>
    <n v="-0.10443549631621406"/>
    <n v="-0.01"/>
    <n v="-0.8061523457089117"/>
    <n v="-0.14000000000000001"/>
    <n v="-0.14499808179881246"/>
    <n v="542470.38"/>
    <n v="925499.5"/>
    <n v="2194883.17"/>
  </r>
  <r>
    <x v="91"/>
    <n v="7419203.0899999999"/>
    <n v="4350634.1100000003"/>
    <n v="276154734.39999998"/>
    <n v="97224774.609999999"/>
    <n v="88961540.780000001"/>
    <n v="6437142.4000000004"/>
    <n v="6437142.4000000004"/>
    <n v="918056.4"/>
    <n v="3068568.98"/>
    <n v="3068568.98"/>
    <n v="1.0900000000000001"/>
    <n v="0.35206629653205035"/>
    <n v="2.6866108618849738E-2"/>
    <n v="0.58640180855326884"/>
    <n v="3.4493208560635272E-2"/>
    <n v="0.01"/>
    <n v="0.41359819144673121"/>
    <n v="0.48"/>
    <n v="0.47669738982316123"/>
    <n v="397844.81"/>
    <n v="483442.92"/>
    <n v="326182.21000000002"/>
  </r>
  <r>
    <x v="92"/>
    <n v="7847065.4400000004"/>
    <n v="4235989.3899999997"/>
    <n v="229398362.5"/>
    <n v="309483312.69999999"/>
    <n v="45046444.509999998"/>
    <n v="8220868.8099999996"/>
    <n v="8220868.8099999996"/>
    <n v="5073595.71"/>
    <n v="3611076.05"/>
    <n v="3611076.05"/>
    <n v="6.87"/>
    <n v="1.3491086393434912"/>
    <n v="3.4207155423788174E-2"/>
    <n v="0.53981828269295018"/>
    <n v="8.0163397783777721E-2"/>
    <n v="0.02"/>
    <n v="0.46018171730704982"/>
    <n v="0.44"/>
    <n v="0.43925722857995592"/>
    <n v="1398515.89"/>
    <n v="645683.77"/>
    <n v="407777.06"/>
  </r>
  <r>
    <x v="93"/>
    <n v="6051494.7800000003"/>
    <n v="2287325.88"/>
    <n v="115868296.5"/>
    <n v="166885392.59999999"/>
    <n v="58758486.780000001"/>
    <n v="14075174.15"/>
    <n v="14075174.15"/>
    <n v="2306028.62"/>
    <n v="3764168.89"/>
    <n v="3764168.89"/>
    <n v="2.84"/>
    <n v="1.4403024609928565"/>
    <n v="5.2227356082688248E-2"/>
    <n v="0.37797700620341607"/>
    <n v="6.406170574292655E-2"/>
    <n v="0.03"/>
    <n v="0.62202299379658399"/>
    <n v="0.27"/>
    <n v="0.26743320188333158"/>
    <n v="1228000.78"/>
    <n v="365664.71"/>
    <n v="1529065.9"/>
  </r>
  <r>
    <x v="94"/>
    <n v="7938704.6200000001"/>
    <n v="3506383.11"/>
    <n v="215390490"/>
    <n v="214284675.59999999"/>
    <n v="97125923.079999998"/>
    <n v="6315629.5599999996"/>
    <n v="6315629.5599999996"/>
    <n v="3401054.32"/>
    <n v="4432321.51"/>
    <n v="4432321.51"/>
    <n v="2.21"/>
    <n v="0.99486600174408812"/>
    <n v="3.685726616806527E-2"/>
    <n v="0.44168202217353691"/>
    <n v="4.563479418722452E-2"/>
    <n v="0.02"/>
    <n v="0.55831797782646309"/>
    <n v="0.7"/>
    <n v="0.70180200847625396"/>
    <n v="1534172.17"/>
    <n v="1450731.12"/>
    <n v="566068.71"/>
  </r>
  <r>
    <x v="95"/>
    <n v="5444160.3700000001"/>
    <n v="1422429.33"/>
    <n v="80677539.219999999"/>
    <n v="207083682.40000001"/>
    <n v="15990825.51"/>
    <n v="8049380.1399999997"/>
    <n v="8049380.1399999997"/>
    <n v="1104356.0900000001"/>
    <n v="4021731.04"/>
    <n v="4021731.04"/>
    <n v="12.95"/>
    <n v="2.566807123793184"/>
    <n v="6.7480496091412642E-2"/>
    <n v="0.26127616259033898"/>
    <n v="0.25150240289251957"/>
    <n v="0.05"/>
    <n v="0.73872383740966097"/>
    <n v="0.5"/>
    <n v="0.49963239032713891"/>
    <n v="687978.9"/>
    <n v="239419.85"/>
    <n v="2936969.84"/>
  </r>
  <r>
    <x v="96"/>
    <n v="5704595.46"/>
    <n v="1819164.79"/>
    <n v="61615358.130000003"/>
    <n v="239366031.09999999"/>
    <n v="68348620.670000002"/>
    <n v="2177871.39"/>
    <n v="3885430.68"/>
    <n v="1603724.38"/>
    <n v="3885430.68"/>
    <n v="2177871.39"/>
    <n v="3.5"/>
    <n v="3.8848436228345911"/>
    <n v="9.2583986089378581E-2"/>
    <n v="0.31889461798926583"/>
    <n v="5.6847243469031958E-2"/>
    <n v="0.06"/>
    <n v="0.68110538201073423"/>
    <n v="1.78"/>
    <n v="0.5605225184457544"/>
    <n v="951146.15"/>
    <n v="589163.34"/>
    <n v="559708.68000000005"/>
  </r>
  <r>
    <x v="97"/>
    <n v="4847869.17"/>
    <n v="4533511.18"/>
    <n v="110824830.09999999"/>
    <n v="348919315.30000001"/>
    <n v="16669488.029999999"/>
    <n v="3060783.36"/>
    <n v="3060783.36"/>
    <n v="2734829.27"/>
    <n v="314357.98"/>
    <n v="314357.98"/>
    <n v="20.93"/>
    <n v="3.1483857451905086"/>
    <n v="4.3743529005419161E-2"/>
    <n v="0.93515543035993276"/>
    <n v="1.8858286435327311E-2"/>
    <n v="0"/>
    <n v="6.4844569640067296E-2"/>
    <n v="0.1"/>
    <n v="0.10270507351425225"/>
    <n v="870396.19"/>
    <n v="87466.51"/>
    <n v="1513656.72"/>
  </r>
  <r>
    <x v="98"/>
    <n v="1228772.1399999999"/>
    <n v="558508.66"/>
    <n v="483401800.19999999"/>
    <n v="392680950.60000002"/>
    <n v="43792203.560000002"/>
    <n v="5361690.68"/>
    <n v="5361690.68"/>
    <n v="1173196.25"/>
    <n v="670263.48"/>
    <n v="670263.48"/>
    <n v="8.9700000000000006"/>
    <n v="0.81232827523094531"/>
    <n v="2.5419271080323129E-3"/>
    <n v="0.45452581631611544"/>
    <n v="1.5305543578816885E-2"/>
    <n v="0"/>
    <n v="0.54547418368388456"/>
    <n v="0.13"/>
    <n v="0.12500972547711386"/>
    <n v="1969769.98"/>
    <n v="371580.26"/>
    <n v="1155951.06"/>
  </r>
  <r>
    <x v="99"/>
    <n v="1971022.84"/>
    <n v="884788.39"/>
    <n v="297288291.19999999"/>
    <n v="174881999.30000001"/>
    <n v="82343309.069999993"/>
    <n v="2362079.13"/>
    <n v="2362079.13"/>
    <n v="7331196.9900000002"/>
    <n v="1086234.45"/>
    <n v="1086234.45"/>
    <n v="2.12"/>
    <n v="0.58825727240750481"/>
    <n v="6.6300049424886333E-3"/>
    <n v="0.44889809090187915"/>
    <n v="1.3191532648713361E-2"/>
    <n v="0"/>
    <n v="0.55110190909812096"/>
    <n v="0.46"/>
    <n v="0.45986370067119642"/>
    <n v="655273.02"/>
    <n v="1181683.1499999999"/>
    <n v="1954220.62"/>
  </r>
  <r>
    <x v="100"/>
    <n v="1282862.67"/>
    <n v="1435488.15"/>
    <n v="484619972.5"/>
    <n v="334457190.39999998"/>
    <n v="49012500.950000003"/>
    <n v="10207879.24"/>
    <n v="10207879.24"/>
    <n v="545352.81999999995"/>
    <n v="-152625.48000000001"/>
    <n v="-152625.48000000001"/>
    <n v="6.82"/>
    <n v="0.69014322433853048"/>
    <n v="2.6471518773403422E-3"/>
    <n v="1.1189725787250477"/>
    <n v="-3.1140112632836378E-3"/>
    <n v="0"/>
    <n v="-0.11897257872504778"/>
    <n v="-0.01"/>
    <n v="-1.4951732520691537E-2"/>
    <n v="660152.75"/>
    <n v="341704.09"/>
    <n v="474205.59"/>
  </r>
  <r>
    <x v="101"/>
    <n v="6727693.7000000002"/>
    <n v="619394.92000000004"/>
    <n v="244624045.30000001"/>
    <n v="310520562"/>
    <n v="99746411.849999994"/>
    <n v="7543178.6399999997"/>
    <n v="7543178.6399999997"/>
    <n v="4128951.64"/>
    <n v="6108298.7800000003"/>
    <n v="6108298.7800000003"/>
    <n v="3.11"/>
    <n v="1.2693787383786674"/>
    <n v="2.7502176622700138E-2"/>
    <n v="9.2066456592695356E-2"/>
    <n v="6.1238280823431954E-2"/>
    <n v="0.02"/>
    <n v="0.9079335434073047"/>
    <n v="0.81"/>
    <n v="0.80977782331826098"/>
    <n v="773641.6"/>
    <n v="166091.93"/>
    <n v="1347917.64"/>
  </r>
  <r>
    <x v="102"/>
    <n v="3829203.83"/>
    <n v="1316459.46"/>
    <n v="190317259.90000001"/>
    <n v="237941001.59999999"/>
    <n v="60315335.649999999"/>
    <n v="9125887.6400000006"/>
    <n v="9125887.6400000006"/>
    <n v="1424355.94"/>
    <n v="2512744.37"/>
    <n v="2512744.37"/>
    <n v="3.94"/>
    <n v="1.2502334350811026"/>
    <n v="2.0120108034405344E-2"/>
    <n v="0.34379456368610178"/>
    <n v="4.1660124127983693E-2"/>
    <n v="0.01"/>
    <n v="0.65620543631389816"/>
    <n v="0.28000000000000003"/>
    <n v="0.27534246191968237"/>
    <n v="1172728.75"/>
    <n v="737957.11"/>
    <n v="896644.6"/>
  </r>
  <r>
    <x v="103"/>
    <n v="5577136.2199999997"/>
    <n v="3123687.02"/>
    <n v="277763838.30000001"/>
    <n v="383297914.60000002"/>
    <n v="38904593.740000002"/>
    <n v="4270413.42"/>
    <n v="4270413.42"/>
    <n v="2807593.17"/>
    <n v="2453449.2000000002"/>
    <n v="2453449.2000000002"/>
    <n v="9.85"/>
    <n v="1.379941740962038"/>
    <n v="2.0078697983631658E-2"/>
    <n v="0.56008799082192762"/>
    <n v="6.306322632222916E-2"/>
    <n v="0.01"/>
    <n v="0.43991200917807238"/>
    <n v="0.56999999999999995"/>
    <n v="0.57452264188510349"/>
    <n v="579413.21"/>
    <n v="64455.39"/>
    <n v="2674479.42"/>
  </r>
  <r>
    <x v="104"/>
    <n v="9168098.2699999996"/>
    <n v="2396410.48"/>
    <n v="247780259.90000001"/>
    <n v="96180315.900000006"/>
    <n v="29810019.329999998"/>
    <n v="5847116.3799999999"/>
    <n v="6771687.79"/>
    <n v="7445446.7000000002"/>
    <n v="6771687.79"/>
    <n v="5847116.3799999999"/>
    <n v="3.23"/>
    <n v="0.38816779003628771"/>
    <n v="3.700092280837905E-2"/>
    <n v="0.26138577591839013"/>
    <n v="0.22716146927100972"/>
    <n v="0.03"/>
    <n v="0.73861422408160982"/>
    <n v="1.1599999999999999"/>
    <n v="0.86346514507574479"/>
    <n v="1839050.89"/>
    <n v="172910.92"/>
    <n v="217698.57"/>
  </r>
  <r>
    <x v="105"/>
    <n v="3243630.06"/>
    <n v="4517022.7"/>
    <n v="97549107.920000002"/>
    <n v="61520399.920000002"/>
    <n v="41546848.090000004"/>
    <n v="10629718.17"/>
    <n v="10629718.17"/>
    <n v="1712709.15"/>
    <n v="-1273392.6399999999"/>
    <n v="-1273392.6399999999"/>
    <n v="1.48"/>
    <n v="0.63066081517068173"/>
    <n v="3.325125292442551E-2"/>
    <n v="1.392582574598535"/>
    <n v="-3.0649560641556717E-2"/>
    <n v="-0.01"/>
    <n v="-0.39258257459853485"/>
    <n v="-0.12"/>
    <n v="-0.11979552229276083"/>
    <n v="604802.56999999995"/>
    <n v="1221057.51"/>
    <n v="2749809.73"/>
  </r>
  <r>
    <x v="106"/>
    <n v="4693446.3099999996"/>
    <n v="4178496.03"/>
    <n v="338371841.60000002"/>
    <n v="344505547.39999998"/>
    <n v="43527994.640000001"/>
    <n v="14548935.41"/>
    <n v="14548935.41"/>
    <n v="7743742.4000000004"/>
    <n v="514950.28"/>
    <n v="514950.28"/>
    <n v="7.91"/>
    <n v="1.0181271165206791"/>
    <n v="1.3870676377227244E-2"/>
    <n v="0.89028312118904374"/>
    <n v="1.1830324007777447E-2"/>
    <n v="0"/>
    <n v="0.10971687881095626"/>
    <n v="0.04"/>
    <n v="3.5394361545247936E-2"/>
    <n v="1802049.89"/>
    <n v="1168636.3500000001"/>
    <n v="2515683"/>
  </r>
  <r>
    <x v="107"/>
    <n v="7799960.25"/>
    <n v="2038178.08"/>
    <n v="147217182.09999999"/>
    <n v="186876930.30000001"/>
    <n v="16184231"/>
    <n v="2655418.06"/>
    <n v="5761782.1600000001"/>
    <n v="2043457.83"/>
    <n v="5761782.1600000001"/>
    <n v="2655418.06"/>
    <n v="11.55"/>
    <n v="1.2693961916283685"/>
    <n v="5.2982675926385635E-2"/>
    <n v="0.2613062137079481"/>
    <n v="0.35601210585785636"/>
    <n v="0.04"/>
    <n v="0.73869378629205196"/>
    <n v="2.17"/>
    <n v="0.46086748618069934"/>
    <n v="296602.62"/>
    <n v="1376951.29"/>
    <n v="962955.08"/>
  </r>
  <r>
    <x v="108"/>
    <n v="3059183.49"/>
    <n v="1667405.45"/>
    <n v="328814579.69999999"/>
    <n v="341848164.60000002"/>
    <n v="43261677.950000003"/>
    <n v="13574996.17"/>
    <n v="13574996.17"/>
    <n v="6061745.8099999996"/>
    <n v="1391778.04"/>
    <n v="1391778.04"/>
    <n v="7.9"/>
    <n v="1.0396380991131582"/>
    <n v="9.3036734952297497E-3"/>
    <n v="0.54504917911936035"/>
    <n v="3.217115252923286E-2"/>
    <n v="0"/>
    <n v="0.45495082088063971"/>
    <n v="0.1"/>
    <n v="0.10252511474557566"/>
    <n v="1347469.13"/>
    <n v="1289047.3799999999"/>
    <n v="2388942.9"/>
  </r>
  <r>
    <x v="109"/>
    <n v="1692819.19"/>
    <n v="2208615.84"/>
    <n v="342590491.60000002"/>
    <n v="359374278"/>
    <n v="51781466.780000001"/>
    <n v="9499455.6199999992"/>
    <n v="9499455.6199999992"/>
    <n v="4600079.49"/>
    <n v="-515796.65"/>
    <n v="-515796.65"/>
    <n v="6.94"/>
    <n v="1.0489908120964324"/>
    <n v="4.941232262734521E-3"/>
    <n v="1.3046968353424679"/>
    <n v="-9.9610281839142608E-3"/>
    <n v="0"/>
    <n v="-0.30469683534246794"/>
    <n v="-0.05"/>
    <n v="-5.4297495628491614E-2"/>
    <n v="1823272.49"/>
    <n v="1040604.57"/>
    <n v="190519.32"/>
  </r>
  <r>
    <x v="110"/>
    <n v="3607763.08"/>
    <n v="3156327.24"/>
    <n v="118411183.90000001"/>
    <n v="43733885.579999998"/>
    <n v="75046397.700000003"/>
    <n v="9330954.3699999992"/>
    <n v="9330954.3699999992"/>
    <n v="7133590.46"/>
    <n v="451435.83"/>
    <n v="451435.83"/>
    <n v="0.57999999999999996"/>
    <n v="0.36933914635068515"/>
    <n v="3.0468093985504017E-2"/>
    <n v="0.87487098515349304"/>
    <n v="6.0154230427505251E-3"/>
    <n v="0"/>
    <n v="0.12512901484650701"/>
    <n v="0.05"/>
    <n v="4.8380456285523565E-2"/>
    <n v="420623.93"/>
    <n v="125882.64"/>
    <n v="2903910.1"/>
  </r>
  <r>
    <x v="111"/>
    <n v="2450991.59"/>
    <n v="1706286.38"/>
    <n v="77607332.200000003"/>
    <n v="355716609.89999998"/>
    <n v="69105653.620000005"/>
    <n v="8503620.9600000009"/>
    <n v="8503620.9600000009"/>
    <n v="4654949.42"/>
    <n v="744705.2"/>
    <n v="744705.2"/>
    <n v="5.15"/>
    <n v="4.5835438458738818"/>
    <n v="3.1581959081953853E-2"/>
    <n v="0.69616166247228939"/>
    <n v="1.077632814378697E-2"/>
    <n v="0.01"/>
    <n v="0.30383833752771056"/>
    <n v="0.09"/>
    <n v="8.7575069902927544E-2"/>
    <n v="1939821.22"/>
    <n v="1185130.5"/>
    <n v="1627125.33"/>
  </r>
  <r>
    <x v="112"/>
    <n v="9367278.8699999992"/>
    <n v="3308670.09"/>
    <n v="401342713.69999999"/>
    <n v="190361241"/>
    <n v="73788908.969999999"/>
    <n v="2902123.12"/>
    <n v="6058608.79"/>
    <n v="4509194.1399999997"/>
    <n v="6058608.79"/>
    <n v="2902123.12"/>
    <n v="2.58"/>
    <n v="0.47431094299694521"/>
    <n v="2.333985033300481E-2"/>
    <n v="0.35321571354051085"/>
    <n v="8.2107309547878246E-2"/>
    <n v="0.02"/>
    <n v="0.64678428645948915"/>
    <n v="2.09"/>
    <n v="0.47900817177535571"/>
    <n v="960478.38"/>
    <n v="1275990.68"/>
    <n v="979514.98"/>
  </r>
  <r>
    <x v="113"/>
    <n v="8273083.4199999999"/>
    <n v="2342352.4300000002"/>
    <n v="256910190.69999999"/>
    <n v="213964345.80000001"/>
    <n v="10752731.369999999"/>
    <n v="3168399.07"/>
    <n v="5930730.9800000004"/>
    <n v="1965935"/>
    <n v="5930730.9800000004"/>
    <n v="3168399.07"/>
    <n v="19.899999999999999"/>
    <n v="0.83283712964835699"/>
    <n v="3.2202239223981084E-2"/>
    <n v="0.28312931359273058"/>
    <n v="0.55155576531435291"/>
    <n v="0.02"/>
    <n v="0.71687068640726948"/>
    <n v="1.87"/>
    <n v="0.53423415775975724"/>
    <n v="1896858.71"/>
    <n v="1208669.1100000001"/>
    <n v="1151491.32"/>
  </r>
  <r>
    <x v="114"/>
    <n v="6700633.8099999996"/>
    <n v="2984212.31"/>
    <n v="76173707.980000004"/>
    <n v="258105154.19999999"/>
    <n v="29590065.960000001"/>
    <n v="9811856.0700000003"/>
    <n v="9811856.0700000003"/>
    <n v="1746720.22"/>
    <n v="3716421.49"/>
    <n v="3716421.49"/>
    <n v="8.7200000000000006"/>
    <n v="3.388375871997297"/>
    <n v="8.7965178375710718E-2"/>
    <n v="0.44536269174214138"/>
    <n v="0.12559693158588689"/>
    <n v="0.05"/>
    <n v="0.55463730825785862"/>
    <n v="0.38"/>
    <n v="0.37876844742587018"/>
    <n v="1385958.08"/>
    <n v="787294.6"/>
    <n v="292575.53000000003"/>
  </r>
  <r>
    <x v="115"/>
    <n v="8843145.3100000005"/>
    <n v="2462569.38"/>
    <n v="497689842.69999999"/>
    <n v="372025390.60000002"/>
    <n v="69551585.959999993"/>
    <n v="6432461.4299999997"/>
    <n v="6432461.4299999997"/>
    <n v="7373668.6299999999"/>
    <n v="6380575.9299999997"/>
    <n v="6380575.9299999997"/>
    <n v="5.35"/>
    <n v="0.74750448709529194"/>
    <n v="1.7768386153965608E-2"/>
    <n v="0.27847211525691867"/>
    <n v="9.1738755370288042E-2"/>
    <n v="0.01"/>
    <n v="0.72152788474308138"/>
    <n v="0.99"/>
    <n v="0.99193380316934132"/>
    <n v="673015.05"/>
    <n v="387707.67"/>
    <n v="2969113.59"/>
  </r>
  <r>
    <x v="116"/>
    <n v="8233048.6900000004"/>
    <n v="1825095.92"/>
    <n v="76001252.450000003"/>
    <n v="27264115.879999999"/>
    <n v="53559043.140000001"/>
    <n v="13924484.869999999"/>
    <n v="13924484.869999999"/>
    <n v="2958786.49"/>
    <n v="6407952.7699999996"/>
    <n v="6407952.7699999996"/>
    <n v="0.51"/>
    <n v="0.35873245507285056"/>
    <n v="0.10832780282688617"/>
    <n v="0.2216792331395771"/>
    <n v="0.11964277915215943"/>
    <n v="0.08"/>
    <n v="0.77832076686042295"/>
    <n v="0.46"/>
    <n v="0.46019316547973671"/>
    <n v="457774.8"/>
    <n v="1275728.46"/>
    <n v="213946.64"/>
  </r>
  <r>
    <x v="117"/>
    <n v="2679130.5299999998"/>
    <n v="4768039.88"/>
    <n v="362765853"/>
    <n v="201200518"/>
    <n v="10478212.810000001"/>
    <n v="7285676.9900000002"/>
    <n v="7285676.9900000002"/>
    <n v="3290616.91"/>
    <n v="-2088909.35"/>
    <n v="-2088909.35"/>
    <n v="19.2"/>
    <n v="0.55462915358794806"/>
    <n v="7.3852886313420458E-3"/>
    <n v="1.7796967436297328"/>
    <n v="-0.19935740835559532"/>
    <n v="-0.01"/>
    <n v="-0.77969674362973285"/>
    <n v="-0.28999999999999998"/>
    <n v="-0.28671451573644358"/>
    <n v="677096.59"/>
    <n v="1104386.07"/>
    <n v="1999230.66"/>
  </r>
  <r>
    <x v="118"/>
    <n v="9033030.9900000002"/>
    <n v="3936226.07"/>
    <n v="492655516.39999998"/>
    <n v="281334376.10000002"/>
    <n v="82404517.819999993"/>
    <n v="3862658.96"/>
    <n v="5096804.91"/>
    <n v="6198677.4400000004"/>
    <n v="5096804.91"/>
    <n v="3862658.96"/>
    <n v="3.41"/>
    <n v="0.57105698958940965"/>
    <n v="1.8335389921151E-2"/>
    <n v="0.4357591681416339"/>
    <n v="6.1851037356145777E-2"/>
    <n v="0.01"/>
    <n v="0.56424083185836604"/>
    <n v="1.32"/>
    <n v="0.75785889948846397"/>
    <n v="276733.08"/>
    <n v="1472103.7"/>
    <n v="1383934.19"/>
  </r>
  <r>
    <x v="119"/>
    <n v="5854080.1799999997"/>
    <n v="1130509.29"/>
    <n v="157631046.90000001"/>
    <n v="294628643.89999998"/>
    <n v="79552861.599999994"/>
    <n v="11291344.84"/>
    <n v="11291344.84"/>
    <n v="3041176.12"/>
    <n v="4723570.8899999997"/>
    <n v="4723570.8899999997"/>
    <n v="3.7"/>
    <n v="1.8691028810264152"/>
    <n v="3.7137862718844887E-2"/>
    <n v="0.19311476017398863"/>
    <n v="5.9376505068423582E-2"/>
    <n v="0.03"/>
    <n v="0.80688523982601135"/>
    <n v="0.42"/>
    <n v="0.41833554434247533"/>
    <n v="373349.14"/>
    <n v="275754.27"/>
    <n v="2851857.03"/>
  </r>
  <r>
    <x v="120"/>
    <n v="8266961.4000000004"/>
    <n v="4408105.8899999997"/>
    <n v="114012215.90000001"/>
    <n v="283162324"/>
    <n v="59357724.670000002"/>
    <n v="5813594.4800000004"/>
    <n v="5813594.4800000004"/>
    <n v="7640468.3499999996"/>
    <n v="3858855.5"/>
    <n v="3858855.5"/>
    <n v="4.7699999999999996"/>
    <n v="2.483613898429633"/>
    <n v="7.2509435368320038E-2"/>
    <n v="0.53321960472683461"/>
    <n v="6.5010165424186223E-2"/>
    <n v="0.03"/>
    <n v="0.46678039527316534"/>
    <n v="0.66"/>
    <n v="0.66376413306350868"/>
    <n v="298854.84000000003"/>
    <n v="377213.65"/>
    <n v="813399.25"/>
  </r>
  <r>
    <x v="121"/>
    <n v="9064821.6999999993"/>
    <n v="2693440.39"/>
    <n v="104623222.7"/>
    <n v="71085349.180000007"/>
    <n v="15981699.32"/>
    <n v="8831114"/>
    <n v="8831114"/>
    <n v="6034458.2699999996"/>
    <n v="6371381.3099999996"/>
    <n v="6371381.3099999996"/>
    <n v="4.45"/>
    <n v="0.67944140263995145"/>
    <n v="8.6642539448366654E-2"/>
    <n v="0.2971310941504785"/>
    <n v="0.39866732457083914"/>
    <n v="0.06"/>
    <n v="0.70286890584952144"/>
    <n v="0.72"/>
    <n v="0.7214697160516782"/>
    <n v="903592.73"/>
    <n v="357107.32"/>
    <n v="1643051.79"/>
  </r>
  <r>
    <x v="122"/>
    <n v="3862031.27"/>
    <n v="4525485.0199999996"/>
    <n v="186473816.40000001"/>
    <n v="133770323.59999999"/>
    <n v="78986354.459999993"/>
    <n v="11071826.210000001"/>
    <n v="11071826.210000001"/>
    <n v="4980719.32"/>
    <n v="-663453.75"/>
    <n v="-663453.75"/>
    <n v="1.69"/>
    <n v="0.71736786527204899"/>
    <n v="2.0710850158800094E-2"/>
    <n v="1.1717888084318901"/>
    <n v="-8.399599583191095E-3"/>
    <n v="0"/>
    <n v="-0.17178880843189018"/>
    <n v="-0.06"/>
    <n v="-5.9922702670384485E-2"/>
    <n v="1611598.91"/>
    <n v="1199182.6599999999"/>
    <n v="1498833"/>
  </r>
  <r>
    <x v="123"/>
    <n v="1990467.32"/>
    <n v="4099348.65"/>
    <n v="95470614.950000003"/>
    <n v="156311899.69999999"/>
    <n v="62534222.899999999"/>
    <n v="13703433.449999999"/>
    <n v="13703433.449999999"/>
    <n v="7106713.7000000002"/>
    <n v="-2108881.33"/>
    <n v="-2108881.33"/>
    <n v="2.5"/>
    <n v="1.637277604023645"/>
    <n v="2.084900491153692E-2"/>
    <n v="2.059490557222512"/>
    <n v="-3.3723635350396269E-2"/>
    <n v="-0.02"/>
    <n v="-1.059490557222512"/>
    <n v="-0.15"/>
    <n v="-0.1538943752815467"/>
    <n v="368628.75"/>
    <n v="321015.58"/>
    <n v="2138312.69"/>
  </r>
  <r>
    <x v="124"/>
    <n v="3051416.46"/>
    <n v="2413460.77"/>
    <n v="361472603.80000001"/>
    <n v="325686138.89999998"/>
    <n v="80376397.939999998"/>
    <n v="12298485.529999999"/>
    <n v="12298485.529999999"/>
    <n v="872044.31"/>
    <n v="637955.68999999994"/>
    <n v="637955.68999999994"/>
    <n v="4.05"/>
    <n v="0.90099812676315461"/>
    <n v="8.4416258048931568E-3"/>
    <n v="0.79093129424883557"/>
    <n v="7.937102263231877E-3"/>
    <n v="0"/>
    <n v="0.20906870575116449"/>
    <n v="0.05"/>
    <n v="5.1872703223809054E-2"/>
    <n v="347608.82"/>
    <n v="146656.75"/>
    <n v="297229.67"/>
  </r>
  <r>
    <x v="125"/>
    <n v="4843970.0999999996"/>
    <n v="601111.89"/>
    <n v="78031309.159999996"/>
    <n v="125928751.5"/>
    <n v="77657229.319999993"/>
    <n v="10792693.880000001"/>
    <n v="10792693.880000001"/>
    <n v="2427970.19"/>
    <n v="4242858.21"/>
    <n v="4242858.21"/>
    <n v="1.62"/>
    <n v="1.6138233851977066"/>
    <n v="6.2077262987701998E-2"/>
    <n v="0.12409488035444316"/>
    <n v="5.463571450014746E-2"/>
    <n v="0.05"/>
    <n v="0.87590511964555695"/>
    <n v="0.39"/>
    <n v="0.39312318659037143"/>
    <n v="1322515"/>
    <n v="1497913.17"/>
    <n v="661988.48"/>
  </r>
  <r>
    <x v="126"/>
    <n v="8362132.8899999997"/>
    <n v="1709048.12"/>
    <n v="279239957.69999999"/>
    <n v="100067886.3"/>
    <n v="82270186.480000004"/>
    <n v="10835231.369999999"/>
    <n v="10835231.369999999"/>
    <n v="3987772.51"/>
    <n v="6653084.7800000003"/>
    <n v="6653084.7800000003"/>
    <n v="1.22"/>
    <n v="0.35835804848354624"/>
    <n v="2.994604697291859E-2"/>
    <n v="0.20437944989415258"/>
    <n v="8.0868721278726824E-2"/>
    <n v="0.02"/>
    <n v="0.79562055010584742"/>
    <n v="0.61"/>
    <n v="0.61402332380466751"/>
    <n v="474647.67"/>
    <n v="85984.960000000006"/>
    <n v="722237.98"/>
  </r>
  <r>
    <x v="127"/>
    <n v="8746575.25"/>
    <n v="2937353.97"/>
    <n v="498513584.19999999"/>
    <n v="383830247.19999999"/>
    <n v="56620725.979999997"/>
    <n v="14297020.369999999"/>
    <n v="14297020.369999999"/>
    <n v="2202339.0499999998"/>
    <n v="5809221.2800000003"/>
    <n v="5809221.2800000003"/>
    <n v="6.78"/>
    <n v="0.76994942437919633"/>
    <n v="1.7545309751260334E-2"/>
    <n v="0.3358290400577072"/>
    <n v="0.10259884838021995"/>
    <n v="0.01"/>
    <n v="0.6641709599422928"/>
    <n v="0.41"/>
    <n v="0.4063239143304096"/>
    <n v="285459.07"/>
    <n v="1261103.8899999999"/>
    <n v="2240637.19"/>
  </r>
  <r>
    <x v="128"/>
    <n v="1062569.17"/>
    <n v="3350651.99"/>
    <n v="416286621.30000001"/>
    <n v="23368048.34"/>
    <n v="22629206.640000001"/>
    <n v="5845713.2699999996"/>
    <n v="5845713.2699999996"/>
    <n v="6079288.9000000004"/>
    <n v="-2288082.81"/>
    <n v="-2288082.81"/>
    <n v="1.03"/>
    <n v="5.6134516807254405E-2"/>
    <n v="2.552494160590022E-3"/>
    <n v="3.1533495273535936"/>
    <n v="-0.10111193230943955"/>
    <n v="-0.01"/>
    <n v="-2.1533495273535936"/>
    <n v="-0.39"/>
    <n v="-0.39141208340517875"/>
    <n v="417012.3"/>
    <n v="579781.92000000004"/>
    <n v="648502.22"/>
  </r>
  <r>
    <x v="129"/>
    <n v="5596725.7199999997"/>
    <n v="1660494.58"/>
    <n v="326848747.19999999"/>
    <n v="399171925.19999999"/>
    <n v="70404172.599999994"/>
    <n v="2014457.22"/>
    <n v="3936231.14"/>
    <n v="7394060.2300000004"/>
    <n v="3936231.14"/>
    <n v="2014457.22"/>
    <n v="5.67"/>
    <n v="1.2212741478116946"/>
    <n v="1.7123289496885671E-2"/>
    <n v="0.29669036202117122"/>
    <n v="5.5909060424069248E-2"/>
    <n v="0.01"/>
    <n v="0.70330963797882873"/>
    <n v="1.95"/>
    <n v="0.51177310182043834"/>
    <n v="1855089.65"/>
    <n v="1270342.42"/>
    <n v="1763126.12"/>
  </r>
  <r>
    <x v="130"/>
    <n v="4756699.03"/>
    <n v="1127102.33"/>
    <n v="187814129.40000001"/>
    <n v="277192093.60000002"/>
    <n v="65842640.649999999"/>
    <n v="5535409.2699999996"/>
    <n v="5535409.2699999996"/>
    <n v="3678275.9"/>
    <n v="3629596.7"/>
    <n v="3629596.7"/>
    <n v="4.21"/>
    <n v="1.4758851982304586"/>
    <n v="2.5326630350953776E-2"/>
    <n v="0.23695052449008952"/>
    <n v="5.5125320979968931E-2"/>
    <n v="0.02"/>
    <n v="0.76304947550991054"/>
    <n v="0.66"/>
    <n v="0.65570521039359397"/>
    <n v="1660795.38"/>
    <n v="854199.71"/>
    <n v="724207.08"/>
  </r>
  <r>
    <x v="131"/>
    <n v="2998970.29"/>
    <n v="4257186.07"/>
    <n v="330753126.30000001"/>
    <n v="334818333.80000001"/>
    <n v="76802786.849999994"/>
    <n v="4832587.9400000004"/>
    <n v="4832587.9400000004"/>
    <n v="3065994.5"/>
    <n v="-1258215.77"/>
    <n v="-1258215.77"/>
    <n v="4.3600000000000003"/>
    <n v="1.0122907606209979"/>
    <n v="9.0670958232451325E-3"/>
    <n v="1.4195492646911152"/>
    <n v="-1.6382423367753095E-2"/>
    <n v="0"/>
    <n v="-0.41954926469111509"/>
    <n v="-0.26"/>
    <n v="-0.26036065677886039"/>
    <n v="772722.67"/>
    <n v="1357365.28"/>
    <n v="2598712.36"/>
  </r>
  <r>
    <x v="132"/>
    <n v="2078788.31"/>
    <n v="4929809.8099999996"/>
    <n v="287168658.80000001"/>
    <n v="131955370.59999999"/>
    <n v="25289290.539999999"/>
    <n v="10603849.609999999"/>
    <n v="10603849.609999999"/>
    <n v="7711630.4900000002"/>
    <n v="-2851021.51"/>
    <n v="-2851021.51"/>
    <n v="5.22"/>
    <n v="0.45950477726714928"/>
    <n v="7.2389108152912402E-3"/>
    <n v="2.3714823612799707"/>
    <n v="-0.11273631838309371"/>
    <n v="-0.01"/>
    <n v="-1.3714823612799705"/>
    <n v="-0.27"/>
    <n v="-0.26886664889242989"/>
    <n v="1346059.46"/>
    <n v="1392979.83"/>
    <n v="2832337.82"/>
  </r>
  <r>
    <x v="133"/>
    <n v="4038536.54"/>
    <n v="2865605.82"/>
    <n v="241737522.80000001"/>
    <n v="25439805.510000002"/>
    <n v="27547767.989999998"/>
    <n v="10238250.800000001"/>
    <n v="10238250.800000001"/>
    <n v="3836393.25"/>
    <n v="1172930.72"/>
    <n v="1172930.72"/>
    <n v="0.92"/>
    <n v="0.10523730538534334"/>
    <n v="1.670628743615139E-2"/>
    <n v="0.70956540608643348"/>
    <n v="4.2578067320219216E-2"/>
    <n v="0"/>
    <n v="0.29043459391356657"/>
    <n v="0.11"/>
    <n v="0.11456358541246127"/>
    <n v="1120823.78"/>
    <n v="63192.36"/>
    <n v="1603629.63"/>
  </r>
  <r>
    <x v="134"/>
    <n v="9486187.3399999999"/>
    <n v="1272556.79"/>
    <n v="108819669.5"/>
    <n v="300390417.10000002"/>
    <n v="90136856.549999997"/>
    <n v="9714997.9800000004"/>
    <n v="9714997.9800000004"/>
    <n v="4167863"/>
    <n v="8213630.5499999998"/>
    <n v="8213630.5499999998"/>
    <n v="3.33"/>
    <n v="2.7604422847470604"/>
    <n v="8.7173462146932917E-2"/>
    <n v="0.13414839327851605"/>
    <n v="9.1123995936598923E-2"/>
    <n v="0.08"/>
    <n v="0.86585160672148398"/>
    <n v="0.85"/>
    <n v="0.84545880162910747"/>
    <n v="1386536.1"/>
    <n v="159347.66"/>
    <n v="1121695.76"/>
  </r>
  <r>
    <x v="135"/>
    <n v="3908826.39"/>
    <n v="1725382.97"/>
    <n v="448971896.89999998"/>
    <n v="336974946.89999998"/>
    <n v="77498001.859999999"/>
    <n v="2211164.7599999998"/>
    <n v="2211164.7599999998"/>
    <n v="3137374.04"/>
    <n v="2183443.42"/>
    <n v="2183443.42"/>
    <n v="4.3499999999999996"/>
    <n v="0.75054797243813853"/>
    <n v="8.7061716267524368E-3"/>
    <n v="0.44140690781613351"/>
    <n v="2.8174189883558371E-2"/>
    <n v="0"/>
    <n v="0.55859309218386644"/>
    <n v="0.99"/>
    <n v="0.98746301474160625"/>
    <n v="1397075.19"/>
    <n v="413020.15999999997"/>
    <n v="778767.55"/>
  </r>
  <r>
    <x v="136"/>
    <n v="5669115.5999999996"/>
    <n v="582758.04"/>
    <n v="252403092"/>
    <n v="301380930.10000002"/>
    <n v="91740563.980000004"/>
    <n v="11474114.710000001"/>
    <n v="11474114.710000001"/>
    <n v="7321613.5499999998"/>
    <n v="5086357.55"/>
    <n v="5086357.55"/>
    <n v="3.29"/>
    <n v="1.19404610978379"/>
    <n v="2.2460563201024492E-2"/>
    <n v="0.10279522964746036"/>
    <n v="5.5442841523285775E-2"/>
    <n v="0.02"/>
    <n v="0.89720477035253965"/>
    <n v="0.44"/>
    <n v="0.44328975947635435"/>
    <n v="1294594.6299999999"/>
    <n v="1020507.35"/>
    <n v="244364.9"/>
  </r>
  <r>
    <x v="137"/>
    <n v="7327170.6299999999"/>
    <n v="4614344.63"/>
    <n v="137580130.30000001"/>
    <n v="74283109.170000002"/>
    <n v="78284378.900000006"/>
    <n v="6205895.3600000003"/>
    <n v="6205895.3600000003"/>
    <n v="4767166.12"/>
    <n v="2712826"/>
    <n v="2712826"/>
    <n v="0.95"/>
    <n v="0.53992614346288348"/>
    <n v="5.3257477035548347E-2"/>
    <n v="0.62975804208888742"/>
    <n v="3.4653477975029316E-2"/>
    <n v="0.02"/>
    <n v="0.37024195791111253"/>
    <n v="0.44"/>
    <n v="0.43713692265671716"/>
    <n v="605592.6"/>
    <n v="1337994.68"/>
    <n v="878650.22"/>
  </r>
  <r>
    <x v="138"/>
    <n v="4272666.42"/>
    <n v="1029879.87"/>
    <n v="215491707.90000001"/>
    <n v="306302610.5"/>
    <n v="63743977.539999999"/>
    <n v="10645727.859999999"/>
    <n v="10645727.859999999"/>
    <n v="6216309.4000000004"/>
    <n v="3242786.55"/>
    <n v="3242786.55"/>
    <n v="4.8099999999999996"/>
    <n v="1.4214125150566872"/>
    <n v="1.9827521261202088E-2"/>
    <n v="0.24103914716562405"/>
    <n v="5.0872045880179316E-2"/>
    <n v="0.02"/>
    <n v="0.75896085283437598"/>
    <n v="0.3"/>
    <n v="0.3046091909022367"/>
    <n v="174112.2"/>
    <n v="716915.83"/>
    <n v="1997283.76"/>
  </r>
  <r>
    <x v="139"/>
    <n v="9746038.7400000002"/>
    <n v="3094324.14"/>
    <n v="236358388.59999999"/>
    <n v="312190657.19999999"/>
    <n v="68871946.329999998"/>
    <n v="9235519.5700000003"/>
    <n v="9235519.5700000003"/>
    <n v="6588550.3899999997"/>
    <n v="6651714.5999999996"/>
    <n v="6651714.5999999996"/>
    <n v="4.53"/>
    <n v="1.3208359519167918"/>
    <n v="4.123415630698711E-2"/>
    <n v="0.3174955715392529"/>
    <n v="9.6580900561867425E-2"/>
    <n v="0.03"/>
    <n v="0.6825044284607471"/>
    <n v="0.72"/>
    <n v="0.72023176926688048"/>
    <n v="965576.89"/>
    <n v="930111.02"/>
    <n v="1647489.1"/>
  </r>
  <r>
    <x v="140"/>
    <n v="9662025.6500000004"/>
    <n v="1733248.49"/>
    <n v="422392053"/>
    <n v="270245396"/>
    <n v="90021513.150000006"/>
    <n v="6455502.0300000003"/>
    <n v="7928777.1600000001"/>
    <n v="3063867.81"/>
    <n v="7928777.1600000001"/>
    <n v="6455502.0300000003"/>
    <n v="3"/>
    <n v="0.63979753899394509"/>
    <n v="2.2874544114588256E-2"/>
    <n v="0.17938769289025847"/>
    <n v="8.8076470640840357E-2"/>
    <n v="0.02"/>
    <n v="0.82061230710974153"/>
    <n v="1.23"/>
    <n v="0.81418633664815976"/>
    <n v="1792850.38"/>
    <n v="323324.78999999998"/>
    <n v="2837719.71"/>
  </r>
  <r>
    <x v="141"/>
    <n v="3266040.66"/>
    <n v="2993801.01"/>
    <n v="380126471.30000001"/>
    <n v="311124054.5"/>
    <n v="62092607.909999996"/>
    <n v="3749491.47"/>
    <n v="3749491.47"/>
    <n v="3752707.48"/>
    <n v="272239.65000000002"/>
    <n v="272239.65000000002"/>
    <n v="5.01"/>
    <n v="0.81847510760295739"/>
    <n v="8.5919842646854355E-3"/>
    <n v="0.91664535799134839"/>
    <n v="4.3844132041385223E-3"/>
    <n v="0"/>
    <n v="8.3354642008651655E-2"/>
    <n v="7.0000000000000007E-2"/>
    <n v="7.2607086101732082E-2"/>
    <n v="1182044.79"/>
    <n v="1217201.9099999999"/>
    <n v="1249204.06"/>
  </r>
  <r>
    <x v="142"/>
    <n v="5475236.5499999998"/>
    <n v="3431391.75"/>
    <n v="396187202.10000002"/>
    <n v="341450147.10000002"/>
    <n v="66915219.189999998"/>
    <n v="3227445.67"/>
    <n v="3227445.67"/>
    <n v="6863538.3099999996"/>
    <n v="2043844.81"/>
    <n v="2043844.81"/>
    <n v="5.0999999999999996"/>
    <n v="0.86184042616756706"/>
    <n v="1.3819821844265473E-2"/>
    <n v="0.62671114182272181"/>
    <n v="3.0543796086159099E-2"/>
    <n v="0.01"/>
    <n v="0.37328885817727819"/>
    <n v="0.63"/>
    <n v="0.63327009002757284"/>
    <n v="1681542.98"/>
    <n v="1452625.76"/>
    <n v="2112203.69"/>
  </r>
  <r>
    <x v="143"/>
    <n v="3707904.79"/>
    <n v="4233838.12"/>
    <n v="54964068.990000002"/>
    <n v="253169563.40000001"/>
    <n v="24082904.440000001"/>
    <n v="12809738.33"/>
    <n v="12809738.33"/>
    <n v="3224415.14"/>
    <n v="-525933.32999999996"/>
    <n v="-525933.32999999996"/>
    <n v="10.51"/>
    <n v="4.6060920898352871"/>
    <n v="6.7460522085339147E-2"/>
    <n v="1.1418411096796259"/>
    <n v="-2.1838451060182836E-2"/>
    <n v="-0.01"/>
    <n v="-0.14184110967962585"/>
    <n v="-0.04"/>
    <n v="-4.1057304720134746E-2"/>
    <n v="1984086.25"/>
    <n v="439468.45"/>
    <n v="1519035.97"/>
  </r>
  <r>
    <x v="144"/>
    <n v="3563564.45"/>
    <n v="1428895.72"/>
    <n v="237269299.19999999"/>
    <n v="53669791.310000002"/>
    <n v="52652909.810000002"/>
    <n v="13939168.050000001"/>
    <n v="13939168.050000001"/>
    <n v="6454513.5"/>
    <n v="2134668.73"/>
    <n v="2134668.73"/>
    <n v="1.02"/>
    <n v="0.22619779082653441"/>
    <n v="1.5019070996607049E-2"/>
    <n v="0.40097372730272912"/>
    <n v="4.0542274637869628E-2"/>
    <n v="0.01"/>
    <n v="0.59902627269727093"/>
    <n v="0.15"/>
    <n v="0.15314176013539058"/>
    <n v="410870.79"/>
    <n v="767497.63"/>
    <n v="1586471.03"/>
  </r>
  <r>
    <x v="145"/>
    <n v="1331982.53"/>
    <n v="549481.23"/>
    <n v="266604868.19999999"/>
    <n v="205298567.69999999"/>
    <n v="74475740.079999998"/>
    <n v="10447244.609999999"/>
    <n v="10447244.609999999"/>
    <n v="7557442.4199999999"/>
    <n v="782501.3"/>
    <n v="782501.3"/>
    <n v="2.76"/>
    <n v="0.77004808309047978"/>
    <n v="4.9960923031637273E-3"/>
    <n v="0.41252885651585836"/>
    <n v="1.050679455027176E-2"/>
    <n v="0"/>
    <n v="0.58747114348414164"/>
    <n v="7.0000000000000007E-2"/>
    <n v="7.4900256403587745E-2"/>
    <n v="1414377.51"/>
    <n v="174868.36"/>
    <n v="876545.51"/>
  </r>
  <r>
    <x v="146"/>
    <n v="6486079.0099999998"/>
    <n v="1115985.3400000001"/>
    <n v="58636524.57"/>
    <n v="49506747.18"/>
    <n v="34384842.850000001"/>
    <n v="3344643.49"/>
    <n v="5370093.6699999999"/>
    <n v="5174077.8"/>
    <n v="5370093.6699999999"/>
    <n v="3344643.49"/>
    <n v="1.44"/>
    <n v="0.84429879743126801"/>
    <n v="0.11061499735130022"/>
    <n v="0.17205854851280947"/>
    <n v="0.15617618767159785"/>
    <n v="0.09"/>
    <n v="0.82794145148719056"/>
    <n v="1.61"/>
    <n v="0.62282777462241179"/>
    <n v="1381157.79"/>
    <n v="860748.15"/>
    <n v="1419357.25"/>
  </r>
  <r>
    <x v="147"/>
    <n v="5524111.21"/>
    <n v="4550083.8899999997"/>
    <n v="166915943.90000001"/>
    <n v="174866351.80000001"/>
    <n v="28202876.25"/>
    <n v="7226353.8200000003"/>
    <n v="7226353.8200000003"/>
    <n v="6062204.6600000001"/>
    <n v="974027.32"/>
    <n v="974027.32"/>
    <n v="6.2"/>
    <n v="1.0476312071467728"/>
    <n v="3.3095168028462976E-2"/>
    <n v="0.82367709791273369"/>
    <n v="3.4536453351987455E-2"/>
    <n v="0.01"/>
    <n v="0.17632290208726634"/>
    <n v="0.13"/>
    <n v="0.13478821329011537"/>
    <n v="1961915.35"/>
    <n v="779035.99"/>
    <n v="1465276.49"/>
  </r>
  <r>
    <x v="148"/>
    <n v="1463308.76"/>
    <n v="4432505.3499999996"/>
    <n v="392130420.39999998"/>
    <n v="174700465.90000001"/>
    <n v="38244412.740000002"/>
    <n v="11476209.6"/>
    <n v="11476209.6"/>
    <n v="6538229.8399999999"/>
    <n v="-2969196.59"/>
    <n v="-2969196.59"/>
    <n v="4.57"/>
    <n v="0.4455162283043318"/>
    <n v="3.7316889582484432E-3"/>
    <n v="3.0290978029817848"/>
    <n v="-7.7637395302307885E-2"/>
    <n v="-0.01"/>
    <n v="-2.0290978029817848"/>
    <n v="-0.26"/>
    <n v="-0.25872624267859312"/>
    <n v="1972641.39"/>
    <n v="259432.9"/>
    <n v="2149263.31"/>
  </r>
  <r>
    <x v="149"/>
    <n v="3507818.18"/>
    <n v="3188358.96"/>
    <n v="111699367.59999999"/>
    <n v="45083740.770000003"/>
    <n v="31735056.52"/>
    <n v="12137671.49"/>
    <n v="12137671.49"/>
    <n v="6837797.3700000001"/>
    <n v="319459.21999999997"/>
    <n v="319459.21999999997"/>
    <n v="1.42"/>
    <n v="0.40361679514110343"/>
    <n v="3.1404100626259951E-2"/>
    <n v="0.9089293675990926"/>
    <n v="1.0066445597746804E-2"/>
    <n v="0"/>
    <n v="9.1070632400907445E-2"/>
    <n v="0.03"/>
    <n v="2.6319646256960937E-2"/>
    <n v="1404689.36"/>
    <n v="690996.01"/>
    <n v="2827856"/>
  </r>
  <r>
    <x v="150"/>
    <n v="9174392.9700000007"/>
    <n v="3202325.87"/>
    <n v="290889559.19999999"/>
    <n v="152551802.90000001"/>
    <n v="29342137.329999998"/>
    <n v="3536842.09"/>
    <n v="5972067.0999999996"/>
    <n v="3462900.03"/>
    <n v="5972067.0999999996"/>
    <n v="3536842.09"/>
    <n v="5.2"/>
    <n v="0.52443203296655139"/>
    <n v="3.1539093376989111E-2"/>
    <n v="0.34905043641268835"/>
    <n v="0.20353210922689113"/>
    <n v="0.02"/>
    <n v="0.65094956358731171"/>
    <n v="1.69"/>
    <n v="0.59223080229624347"/>
    <n v="562868.1"/>
    <n v="534451.75"/>
    <n v="1055031.7"/>
  </r>
  <r>
    <x v="151"/>
    <n v="3156057.02"/>
    <n v="3492665.04"/>
    <n v="146840842.40000001"/>
    <n v="62179277.539999999"/>
    <n v="48236575.859999999"/>
    <n v="2000399.34"/>
    <n v="2000399.34"/>
    <n v="884475.94"/>
    <n v="-336608.02"/>
    <n v="-336608.02"/>
    <n v="1.29"/>
    <n v="0.42344675039810309"/>
    <n v="2.1493046269802658E-2"/>
    <n v="1.1066546066395213"/>
    <n v="-6.9782735195996976E-3"/>
    <n v="0"/>
    <n v="-0.10665460663952137"/>
    <n v="-0.17"/>
    <n v="-0.16827041144694638"/>
    <n v="1617256.09"/>
    <n v="806654.77"/>
    <n v="222381.36"/>
  </r>
  <r>
    <x v="152"/>
    <n v="2304053.85"/>
    <n v="1289170.75"/>
    <n v="55454348.590000004"/>
    <n v="327129379.80000001"/>
    <n v="91705466.25"/>
    <n v="11257781.6"/>
    <n v="11257781.6"/>
    <n v="3514072.03"/>
    <n v="1014883.1"/>
    <n v="1014883.1"/>
    <n v="3.57"/>
    <n v="5.8990753316501987"/>
    <n v="4.1548659547602847E-2"/>
    <n v="0.55952283840935402"/>
    <n v="1.1066767789319211E-2"/>
    <n v="0.02"/>
    <n v="0.44047716159064598"/>
    <n v="0.09"/>
    <n v="9.0149474919641356E-2"/>
    <n v="303355.36"/>
    <n v="899198.79"/>
    <n v="1539255.86"/>
  </r>
  <r>
    <x v="153"/>
    <n v="5405074.8399999999"/>
    <n v="4614853.76"/>
    <n v="158540655.90000001"/>
    <n v="380121449.89999998"/>
    <n v="55635368.210000001"/>
    <n v="6635750.29"/>
    <n v="6635750.29"/>
    <n v="5553171.7199999997"/>
    <n v="790221.09"/>
    <n v="790221.09"/>
    <n v="6.83"/>
    <n v="2.3976275848118274"/>
    <n v="3.4092673638295448E-2"/>
    <n v="0.85380015940722842"/>
    <n v="1.4203574370484065E-2"/>
    <n v="0"/>
    <n v="0.14619984059277152"/>
    <n v="0.12"/>
    <n v="0.11908541694084754"/>
    <n v="1583328.68"/>
    <n v="62318.59"/>
    <n v="1678937.86"/>
  </r>
  <r>
    <x v="154"/>
    <n v="9870854.0899999999"/>
    <n v="2384467.36"/>
    <n v="489143189.69999999"/>
    <n v="47480260.600000001"/>
    <n v="26912834.27"/>
    <n v="5308257.3099999996"/>
    <n v="7486386.7199999997"/>
    <n v="3877627.89"/>
    <n v="7486386.7199999997"/>
    <n v="5308257.3099999996"/>
    <n v="1.76"/>
    <n v="9.7068223783551955E-2"/>
    <n v="2.0179886580970217E-2"/>
    <n v="0.24156646813528168"/>
    <n v="0.27817162045787014"/>
    <n v="0.02"/>
    <n v="0.7584335318647184"/>
    <n v="1.41"/>
    <n v="0.70905464926342998"/>
    <n v="1829372.64"/>
    <n v="1153458.68"/>
    <n v="588477.6"/>
  </r>
  <r>
    <x v="155"/>
    <n v="3178497.44"/>
    <n v="2224123.38"/>
    <n v="410691700.39999998"/>
    <n v="382943778.80000001"/>
    <n v="16927450.239999998"/>
    <n v="2167667.11"/>
    <n v="2167667.11"/>
    <n v="6117223.6299999999"/>
    <n v="954374.07"/>
    <n v="954374.07"/>
    <n v="22.62"/>
    <n v="0.93243612770120643"/>
    <n v="7.739375879532627E-3"/>
    <n v="0.69974049751004364"/>
    <n v="5.6380261437413037E-2"/>
    <n v="0"/>
    <n v="0.30025950248995642"/>
    <n v="0.44"/>
    <n v="0.44027704512248655"/>
    <n v="827383.45"/>
    <n v="1083870.72"/>
    <n v="2305347.36"/>
  </r>
  <r>
    <x v="156"/>
    <n v="7049219.9299999997"/>
    <n v="2835129.67"/>
    <n v="481809489.89999998"/>
    <n v="218579107.80000001"/>
    <n v="72654053.060000002"/>
    <n v="9023892.2899999991"/>
    <n v="9023892.2899999991"/>
    <n v="3177368.22"/>
    <n v="4214090.25"/>
    <n v="4214090.25"/>
    <n v="3.01"/>
    <n v="0.45366293604006497"/>
    <n v="1.4630720394202016E-2"/>
    <n v="0.4021905541539828"/>
    <n v="5.8002135772382467E-2"/>
    <n v="0.01"/>
    <n v="0.59780944584601714"/>
    <n v="0.47"/>
    <n v="0.46699252546153791"/>
    <n v="1298207.06"/>
    <n v="581115.26"/>
    <n v="2956294.41"/>
  </r>
  <r>
    <x v="157"/>
    <n v="7854576.54"/>
    <n v="711346.85"/>
    <n v="269534319.80000001"/>
    <n v="133834957.59999999"/>
    <n v="44451888.799999997"/>
    <n v="13064959.560000001"/>
    <n v="13064959.560000001"/>
    <n v="5260581.0599999996"/>
    <n v="7143229.6900000004"/>
    <n v="7143229.6900000004"/>
    <n v="3.01"/>
    <n v="0.49654143375622173"/>
    <n v="2.9141285405985616E-2"/>
    <n v="9.0564634054734153E-2"/>
    <n v="0.16069575180796369"/>
    <n v="0.03"/>
    <n v="0.90943536594526586"/>
    <n v="0.55000000000000004"/>
    <n v="0.54674717186801614"/>
    <n v="917271.19"/>
    <n v="126757.11"/>
    <n v="2842746.68"/>
  </r>
  <r>
    <x v="158"/>
    <n v="3138737.9"/>
    <n v="1248275.1599999999"/>
    <n v="99381289.400000006"/>
    <n v="49207588.600000001"/>
    <n v="83964785.189999998"/>
    <n v="14449211.4"/>
    <n v="14449211.4"/>
    <n v="1898148.54"/>
    <n v="1890462.74"/>
    <n v="1890462.74"/>
    <n v="0.59"/>
    <n v="0.4951393657406099"/>
    <n v="3.1582785038810332E-2"/>
    <n v="0.39769971235890705"/>
    <n v="2.2514947614314263E-2"/>
    <n v="0.02"/>
    <n v="0.602300287641093"/>
    <n v="0.13"/>
    <n v="0.13083501152180527"/>
    <n v="931753.6"/>
    <n v="1144652.18"/>
    <n v="671607.51"/>
  </r>
  <r>
    <x v="159"/>
    <n v="7553947.1399999997"/>
    <n v="3821151.27"/>
    <n v="296581770"/>
    <n v="210237221.90000001"/>
    <n v="69355969.180000007"/>
    <n v="9354684.3599999994"/>
    <n v="9354684.3599999994"/>
    <n v="6120270.7699999996"/>
    <n v="3732795.86"/>
    <n v="3732795.86"/>
    <n v="3.03"/>
    <n v="0.70886764854090667"/>
    <n v="2.5470031890361972E-2"/>
    <n v="0.50584829350553284"/>
    <n v="5.3820830479814216E-2"/>
    <n v="0.01"/>
    <n v="0.49415170649446716"/>
    <n v="0.4"/>
    <n v="0.39902958949221029"/>
    <n v="689704.69"/>
    <n v="1435003.98"/>
    <n v="2638553.4"/>
  </r>
  <r>
    <x v="160"/>
    <n v="4310048.1900000004"/>
    <n v="872594.01"/>
    <n v="254469800.59999999"/>
    <n v="321915906.89999998"/>
    <n v="81661730.549999997"/>
    <n v="8687997.2599999998"/>
    <n v="8687997.2599999998"/>
    <n v="4592719.7699999996"/>
    <n v="3437454.19"/>
    <n v="3437454.19"/>
    <n v="3.94"/>
    <n v="1.2650456208987182"/>
    <n v="1.6937366162262008E-2"/>
    <n v="0.20245574330805799"/>
    <n v="4.209382004089797E-2"/>
    <n v="0.01"/>
    <n v="0.79754425669194207"/>
    <n v="0.4"/>
    <n v="0.39565553339044218"/>
    <n v="1548046.28"/>
    <n v="398219.81"/>
    <n v="2143031.5499999998"/>
  </r>
  <r>
    <x v="161"/>
    <n v="6690752.4800000004"/>
    <n v="3214184.49"/>
    <n v="429960687.19999999"/>
    <n v="288692861.39999998"/>
    <n v="34475143.549999997"/>
    <n v="3105733.01"/>
    <n v="3476567.98"/>
    <n v="2030482.91"/>
    <n v="3476567.98"/>
    <n v="3105733.01"/>
    <n v="8.3699999999999992"/>
    <n v="0.67144013393417978"/>
    <n v="1.5561312183147893E-2"/>
    <n v="0.48039207841088749"/>
    <n v="0.10084274123348792"/>
    <n v="0.01"/>
    <n v="0.51960792158911251"/>
    <n v="1.1200000000000001"/>
    <n v="0.89333303069770542"/>
    <n v="1878735.47"/>
    <n v="519110.69"/>
    <n v="1416155.04"/>
  </r>
  <r>
    <x v="162"/>
    <n v="6701767.4000000004"/>
    <n v="1604070.99"/>
    <n v="94137161.349999994"/>
    <n v="39085884.359999999"/>
    <n v="72312303.019999996"/>
    <n v="9135346.4199999999"/>
    <n v="9135346.4199999999"/>
    <n v="2689333.8"/>
    <n v="5097696.4000000004"/>
    <n v="5097696.4000000004"/>
    <n v="0.54"/>
    <n v="0.41520143373220592"/>
    <n v="7.1191517822414146E-2"/>
    <n v="0.23935044209382736"/>
    <n v="7.049556143427059E-2"/>
    <n v="0.05"/>
    <n v="0.76064955790617261"/>
    <n v="0.56000000000000005"/>
    <n v="0.55801894811997732"/>
    <n v="1887426.63"/>
    <n v="316528.69"/>
    <n v="1667771.88"/>
  </r>
  <r>
    <x v="163"/>
    <n v="5821972.1600000001"/>
    <n v="2251830.2599999998"/>
    <n v="269708511.69999999"/>
    <n v="47702697.439999998"/>
    <n v="33765578.619999997"/>
    <n v="6939728.0300000003"/>
    <n v="6939728.0300000003"/>
    <n v="6114565.3099999996"/>
    <n v="3570141.89"/>
    <n v="3570141.89"/>
    <n v="1.41"/>
    <n v="0.17686760102350896"/>
    <n v="2.1586163978672832E-2"/>
    <n v="0.38678135142439424"/>
    <n v="0.10573317668204675"/>
    <n v="0.01"/>
    <n v="0.61321864857560571"/>
    <n v="0.51"/>
    <n v="0.51444982779822279"/>
    <n v="432084.44"/>
    <n v="886557.38"/>
    <n v="2563840.5099999998"/>
  </r>
  <r>
    <x v="164"/>
    <n v="1812607.93"/>
    <n v="1799121.82"/>
    <n v="117521899.09999999"/>
    <n v="173091847.40000001"/>
    <n v="94516163.150000006"/>
    <n v="9892758.6500000004"/>
    <n v="9892758.6500000004"/>
    <n v="4119509.27"/>
    <n v="13486.12"/>
    <n v="13486.12"/>
    <n v="1.83"/>
    <n v="1.4728476030898314"/>
    <n v="1.5423575894205406E-2"/>
    <n v="0.99255983063033393"/>
    <n v="1.4268585975709913E-4"/>
    <n v="0"/>
    <n v="7.440169369666098E-3"/>
    <n v="0"/>
    <n v="1.3632314784107263E-3"/>
    <n v="1762012.93"/>
    <n v="274520.02"/>
    <n v="1492391.32"/>
  </r>
  <r>
    <x v="165"/>
    <n v="8517722.4600000009"/>
    <n v="2100527.2200000002"/>
    <n v="196104167.09999999"/>
    <n v="132210387.7"/>
    <n v="67273685.340000004"/>
    <n v="7053442.5199999996"/>
    <n v="7053442.5199999996"/>
    <n v="2120235.7999999998"/>
    <n v="6417195.2400000002"/>
    <n v="6417195.2400000002"/>
    <n v="1.97"/>
    <n v="0.67418448906586237"/>
    <n v="4.3434683647780581E-2"/>
    <n v="0.24660667565352909"/>
    <n v="9.5389381562309389E-2"/>
    <n v="0.03"/>
    <n v="0.75339332434647088"/>
    <n v="0.91"/>
    <n v="0.90979620544210527"/>
    <n v="1501119.74"/>
    <n v="566481.22"/>
    <n v="1182301.3700000001"/>
  </r>
  <r>
    <x v="166"/>
    <n v="3887020.58"/>
    <n v="3735706.57"/>
    <n v="381810684.80000001"/>
    <n v="108306042.8"/>
    <n v="39206062.020000003"/>
    <n v="5123888.5999999996"/>
    <n v="5123888.5999999996"/>
    <n v="7754533.9299999997"/>
    <n v="151314.01"/>
    <n v="151314.01"/>
    <n v="2.76"/>
    <n v="0.28366425328493056"/>
    <n v="1.0180491889681134E-2"/>
    <n v="0.96107198125511328"/>
    <n v="3.8594544364800244E-3"/>
    <n v="0"/>
    <n v="3.8928018744886668E-2"/>
    <n v="0.03"/>
    <n v="2.9531088946781556E-2"/>
    <n v="580391.06000000006"/>
    <n v="1060668.8700000001"/>
    <n v="1530417.73"/>
  </r>
  <r>
    <x v="167"/>
    <n v="2678666.59"/>
    <n v="1837047.72"/>
    <n v="264208158.19999999"/>
    <n v="126781709.59999999"/>
    <n v="34256067.609999999"/>
    <n v="3234548.58"/>
    <n v="3234548.58"/>
    <n v="5863437.6500000004"/>
    <n v="841618.87"/>
    <n v="841618.87"/>
    <n v="3.7"/>
    <n v="0.47985539304970637"/>
    <n v="1.0138470394893354E-2"/>
    <n v="0.68580678418809859"/>
    <n v="2.4568461260110176E-2"/>
    <n v="0"/>
    <n v="0.31419321581190135"/>
    <n v="0.26"/>
    <n v="0.26019670108030962"/>
    <n v="227840.76"/>
    <n v="862168.18"/>
    <n v="1779476.43"/>
  </r>
  <r>
    <x v="168"/>
    <n v="1366976.27"/>
    <n v="3048820.88"/>
    <n v="219149728.30000001"/>
    <n v="325323442.5"/>
    <n v="27183392.66"/>
    <n v="6093939.7800000003"/>
    <n v="6093939.7800000003"/>
    <n v="7678511.2400000002"/>
    <n v="-1681844.61"/>
    <n v="-1681844.61"/>
    <n v="11.97"/>
    <n v="1.4844802456458257"/>
    <n v="6.2376361613768879E-3"/>
    <n v="2.2303392874552239"/>
    <n v="-6.187029820140192E-2"/>
    <n v="-0.01"/>
    <n v="-1.2303392874552239"/>
    <n v="-0.28000000000000003"/>
    <n v="-0.27598641777191962"/>
    <n v="609194.81000000006"/>
    <n v="610370.72"/>
    <n v="648325.19999999995"/>
  </r>
  <r>
    <x v="169"/>
    <n v="6318036.4900000002"/>
    <n v="2642226.81"/>
    <n v="227514325.40000001"/>
    <n v="373106660.39999998"/>
    <n v="72517686.299999997"/>
    <n v="3256382.85"/>
    <n v="3675809.68"/>
    <n v="3703287.84"/>
    <n v="3675809.68"/>
    <n v="3256382.85"/>
    <n v="5.15"/>
    <n v="1.6399260123248485"/>
    <n v="2.776984033375509E-2"/>
    <n v="0.41820379071599822"/>
    <n v="5.0688457775575783E-2"/>
    <n v="0.02"/>
    <n v="0.58179620928400178"/>
    <n v="1.1299999999999999"/>
    <n v="0.88589538999200845"/>
    <n v="1833195.65"/>
    <n v="659361.92000000004"/>
    <n v="2712632.42"/>
  </r>
  <r>
    <x v="170"/>
    <n v="7098079.2599999998"/>
    <n v="3486520.24"/>
    <n v="256751045.80000001"/>
    <n v="173939023.90000001"/>
    <n v="29684405.170000002"/>
    <n v="4299660.3600000003"/>
    <n v="4299660.3600000003"/>
    <n v="4063252.56"/>
    <n v="3611559.01"/>
    <n v="3611559.01"/>
    <n v="5.86"/>
    <n v="0.67746179322475808"/>
    <n v="2.7645765717850872E-2"/>
    <n v="0.49119206933172516"/>
    <n v="0.12166519724134325"/>
    <n v="0.01"/>
    <n v="0.5088079306682749"/>
    <n v="0.84"/>
    <n v="0.83996378960500018"/>
    <n v="1303039.48"/>
    <n v="865060.78"/>
    <n v="2055142.15"/>
  </r>
  <r>
    <x v="171"/>
    <n v="1149290.46"/>
    <n v="4715733.83"/>
    <n v="403257444.69999999"/>
    <n v="364322180.80000001"/>
    <n v="63577293.93"/>
    <n v="14835370.060000001"/>
    <n v="14835370.060000001"/>
    <n v="7234664.1200000001"/>
    <n v="-3566443.37"/>
    <n v="-3566443.37"/>
    <n v="5.73"/>
    <n v="0.90344812126415786"/>
    <n v="2.8500167203484735E-3"/>
    <n v="4.1031697330890573"/>
    <n v="-5.6096180720222738E-2"/>
    <n v="-0.01"/>
    <n v="-3.1031697330890577"/>
    <n v="-0.24"/>
    <n v="-0.24040137560275998"/>
    <n v="1470003.86"/>
    <n v="58503.86"/>
    <n v="1936479.86"/>
  </r>
  <r>
    <x v="172"/>
    <n v="5608837.5199999996"/>
    <n v="3796574.44"/>
    <n v="451438110"/>
    <n v="142168366.5"/>
    <n v="33817152.420000002"/>
    <n v="7773346.2400000002"/>
    <n v="7773346.2400000002"/>
    <n v="4437870.05"/>
    <n v="1812263.09"/>
    <n v="1812263.09"/>
    <n v="4.2"/>
    <n v="0.31492327154213895"/>
    <n v="1.2424377551997105E-2"/>
    <n v="0.67689149961327466"/>
    <n v="5.3590055942386174E-2"/>
    <n v="0"/>
    <n v="0.32310850038672539"/>
    <n v="0.23"/>
    <n v="0.23313808931788943"/>
    <n v="588589.47"/>
    <n v="163839.31"/>
    <n v="388539.06"/>
  </r>
  <r>
    <x v="173"/>
    <n v="3038461.98"/>
    <n v="1467231.7"/>
    <n v="479900608.89999998"/>
    <n v="201046054.80000001"/>
    <n v="69577205.030000001"/>
    <n v="8914332.9600000009"/>
    <n v="8914332.9600000009"/>
    <n v="5804591.8399999999"/>
    <n v="1571230.27"/>
    <n v="1571230.27"/>
    <n v="2.89"/>
    <n v="0.41893269371094566"/>
    <n v="6.3314401433342297E-3"/>
    <n v="0.4828863121071536"/>
    <n v="2.2582543655246336E-2"/>
    <n v="0"/>
    <n v="0.5171136878928464"/>
    <n v="0.18"/>
    <n v="0.17625887175746685"/>
    <n v="1466837.5"/>
    <n v="1327824.2"/>
    <n v="1852104.42"/>
  </r>
  <r>
    <x v="174"/>
    <n v="6806555.1100000003"/>
    <n v="640324.11"/>
    <n v="404106523.80000001"/>
    <n v="105891019.2"/>
    <n v="83344575.569999993"/>
    <n v="13357040.869999999"/>
    <n v="13357040.869999999"/>
    <n v="2391296.58"/>
    <n v="6166231.0099999998"/>
    <n v="6166231.0099999998"/>
    <n v="1.27"/>
    <n v="0.26203739104298024"/>
    <n v="1.6843467524341908E-2"/>
    <n v="9.4074623602070556E-2"/>
    <n v="7.3984791065629274E-2"/>
    <n v="0.02"/>
    <n v="0.90592537639792936"/>
    <n v="0.46"/>
    <n v="0.46164648817159754"/>
    <n v="153430.85999999999"/>
    <n v="162924.53"/>
    <n v="450785.92"/>
  </r>
  <r>
    <x v="175"/>
    <n v="2569297.86"/>
    <n v="1680188.2"/>
    <n v="191933103.09999999"/>
    <n v="263380896"/>
    <n v="80022271.879999995"/>
    <n v="14942395.710000001"/>
    <n v="14942395.710000001"/>
    <n v="3850448.52"/>
    <n v="889109.66"/>
    <n v="889109.66"/>
    <n v="3.29"/>
    <n v="1.3722536224653996"/>
    <n v="1.3386423803409032E-2"/>
    <n v="0.65394839039798991"/>
    <n v="1.1110777526202872E-2"/>
    <n v="0"/>
    <n v="0.34605160960201009"/>
    <n v="0.06"/>
    <n v="5.950248388917817E-2"/>
    <n v="813110.56"/>
    <n v="1074865.21"/>
    <n v="328223.26"/>
  </r>
  <r>
    <x v="176"/>
    <n v="7218439.6399999997"/>
    <n v="3177850.69"/>
    <n v="359660617.69999999"/>
    <n v="392012823.80000001"/>
    <n v="78476619.780000001"/>
    <n v="9575287.8399999999"/>
    <n v="9575287.8399999999"/>
    <n v="1425873.99"/>
    <n v="4040588.95"/>
    <n v="4040588.95"/>
    <n v="5"/>
    <n v="1.0899520395279576"/>
    <n v="2.007014191923855E-2"/>
    <n v="0.44024066813420082"/>
    <n v="5.1487805684384949E-2"/>
    <n v="0.01"/>
    <n v="0.55975933186579918"/>
    <n v="0.42"/>
    <n v="0.4219809385907714"/>
    <n v="1290831.3600000001"/>
    <n v="1384055.34"/>
    <n v="1629201.6"/>
  </r>
  <r>
    <x v="177"/>
    <n v="4480618.12"/>
    <n v="731416.16"/>
    <n v="246921405.80000001"/>
    <n v="249327376.5"/>
    <n v="26895016.510000002"/>
    <n v="12562159.67"/>
    <n v="12562159.67"/>
    <n v="2044850.27"/>
    <n v="3749201.96"/>
    <n v="3749201.96"/>
    <n v="9.27"/>
    <n v="1.0097438725176737"/>
    <n v="1.8145928278203573E-2"/>
    <n v="0.16324001296499691"/>
    <n v="0.13940136302225306"/>
    <n v="0.02"/>
    <n v="0.83675998703500309"/>
    <n v="0.3"/>
    <n v="0.29845202246183516"/>
    <n v="377583.47"/>
    <n v="442491.23"/>
    <n v="1268078.05"/>
  </r>
  <r>
    <x v="178"/>
    <n v="9430569.9000000004"/>
    <n v="2733648.11"/>
    <n v="164601779.90000001"/>
    <n v="155969352"/>
    <n v="17954645.23"/>
    <n v="6250233.3200000003"/>
    <n v="6696921.79"/>
    <n v="507075.61"/>
    <n v="6696921.79"/>
    <n v="6250233.3200000003"/>
    <n v="8.69"/>
    <n v="0.94755568314483329"/>
    <n v="5.7293243765221276E-2"/>
    <n v="0.28987093452326773"/>
    <n v="0.37299103960073066"/>
    <n v="0.04"/>
    <n v="0.71012906547673227"/>
    <n v="1.07"/>
    <n v="0.93329943457500053"/>
    <n v="1663706.79"/>
    <n v="587212.57999999996"/>
    <n v="1807549.78"/>
  </r>
  <r>
    <x v="179"/>
    <n v="2237688.5"/>
    <n v="3185792.82"/>
    <n v="428392210.69999999"/>
    <n v="266170629.5"/>
    <n v="72905394.560000002"/>
    <n v="5974671.4500000002"/>
    <n v="5974671.4500000002"/>
    <n v="794487.89"/>
    <n v="-948104.32"/>
    <n v="-948104.32"/>
    <n v="3.65"/>
    <n v="0.62132462461227478"/>
    <n v="5.2234574861750637E-3"/>
    <n v="1.4236980795137482"/>
    <n v="-1.3004583895636487E-2"/>
    <n v="0"/>
    <n v="-0.42369807951374816"/>
    <n v="-0.16"/>
    <n v="-0.15868727308846411"/>
    <n v="546559.47"/>
    <n v="874936.04"/>
    <n v="358744.29"/>
  </r>
  <r>
    <x v="180"/>
    <n v="4069597.16"/>
    <n v="2004097.51"/>
    <n v="67291857.030000001"/>
    <n v="66709857.82"/>
    <n v="43151249.240000002"/>
    <n v="7235148.3700000001"/>
    <n v="7235148.3700000001"/>
    <n v="7829628.6699999999"/>
    <n v="2065499.65"/>
    <n v="2065499.65"/>
    <n v="1.55"/>
    <n v="0.99135111979833557"/>
    <n v="6.0476814574840693E-2"/>
    <n v="0.49245599286785424"/>
    <n v="4.7866508765761047E-2"/>
    <n v="0.03"/>
    <n v="0.50754400713214576"/>
    <n v="0.28999999999999998"/>
    <n v="0.28548131211302302"/>
    <n v="1339334.1100000001"/>
    <n v="1328478.01"/>
    <n v="1349850.88"/>
  </r>
  <r>
    <x v="181"/>
    <n v="2021261.69"/>
    <n v="3969104.92"/>
    <n v="455792896.5"/>
    <n v="357690450.5"/>
    <n v="48911160.380000003"/>
    <n v="10742594.41"/>
    <n v="10742594.41"/>
    <n v="2317652.71"/>
    <n v="-1947843.23"/>
    <n v="-1947843.23"/>
    <n v="7.31"/>
    <n v="0.78476530294060864"/>
    <n v="4.43460550947836E-3"/>
    <n v="1.9636769150856463"/>
    <n v="-3.9824105886403831E-2"/>
    <n v="0"/>
    <n v="-0.96367691508564635"/>
    <n v="-0.18"/>
    <n v="-0.18131962872830829"/>
    <n v="869874.57"/>
    <n v="1415763.1"/>
    <n v="606881.47"/>
  </r>
  <r>
    <x v="182"/>
    <n v="9322242.5600000005"/>
    <n v="979692.14"/>
    <n v="257664859.09999999"/>
    <n v="211171901.30000001"/>
    <n v="12803418.35"/>
    <n v="10868491.960000001"/>
    <n v="10868491.960000001"/>
    <n v="5474830.3200000003"/>
    <n v="8342550.4299999997"/>
    <n v="8342550.4299999997"/>
    <n v="16.489999999999998"/>
    <n v="0.81956034686920187"/>
    <n v="3.617972040332449E-2"/>
    <n v="0.10509189539904011"/>
    <n v="0.65158774023813726"/>
    <n v="0.03"/>
    <n v="0.89490810460095993"/>
    <n v="0.77"/>
    <n v="0.76759043119354697"/>
    <n v="1232482.83"/>
    <n v="1122366.71"/>
    <n v="2962590.25"/>
  </r>
  <r>
    <x v="183"/>
    <n v="8896054.1799999997"/>
    <n v="838120.02"/>
    <n v="336740664.60000002"/>
    <n v="190752902"/>
    <n v="33361880.43"/>
    <n v="6098112.6500000004"/>
    <n v="8057934.1600000001"/>
    <n v="6793247.7400000002"/>
    <n v="8057934.1600000001"/>
    <n v="6098112.6500000004"/>
    <n v="5.72"/>
    <n v="0.56646827084750007"/>
    <n v="2.6418116714734308E-2"/>
    <n v="9.4212557954542503E-2"/>
    <n v="0.24153117438650326"/>
    <n v="0.02"/>
    <n v="0.90578744204545758"/>
    <n v="1.32"/>
    <n v="0.75678362827427226"/>
    <n v="304156.05"/>
    <n v="175598.65"/>
    <n v="1727335.62"/>
  </r>
  <r>
    <x v="184"/>
    <n v="3321474.65"/>
    <n v="3776849.4"/>
    <n v="346709265"/>
    <n v="242628619.59999999"/>
    <n v="13030876.35"/>
    <n v="3731729.01"/>
    <n v="3731729.01"/>
    <n v="4629953.4400000004"/>
    <n v="-455374.75"/>
    <n v="-455374.75"/>
    <n v="18.62"/>
    <n v="0.69980425703362725"/>
    <n v="9.5799996864808327E-3"/>
    <n v="1.1371001732618975"/>
    <n v="-3.4945826955068912E-2"/>
    <n v="0"/>
    <n v="-0.13710017326189738"/>
    <n v="-0.12"/>
    <n v="-0.12202781841332043"/>
    <n v="132134.32"/>
    <n v="1020273.53"/>
    <n v="2093566.9"/>
  </r>
  <r>
    <x v="185"/>
    <n v="6939856.4100000001"/>
    <n v="2729710.92"/>
    <n v="452802983.30000001"/>
    <n v="257417867.90000001"/>
    <n v="89126719.530000001"/>
    <n v="10221151.33"/>
    <n v="10221151.33"/>
    <n v="1648583.75"/>
    <n v="4210145.49"/>
    <n v="4210145.49"/>
    <n v="2.89"/>
    <n v="0.56849861284913494"/>
    <n v="1.5326437028799496E-2"/>
    <n v="0.39333824199397233"/>
    <n v="4.7237747694538083E-2"/>
    <n v="0.01"/>
    <n v="0.60666175800602773"/>
    <n v="0.41"/>
    <n v="0.41190521048669382"/>
    <n v="1828172.41"/>
    <n v="644940.4"/>
    <n v="1043713.01"/>
  </r>
  <r>
    <x v="186"/>
    <n v="8354999.7999999998"/>
    <n v="3597810.78"/>
    <n v="336501357"/>
    <n v="47274806.369999997"/>
    <n v="31905701.489999998"/>
    <n v="3668236.21"/>
    <n v="4757189.0199999996"/>
    <n v="5960873.2800000003"/>
    <n v="4757189.0199999996"/>
    <n v="3668236.21"/>
    <n v="1.48"/>
    <n v="0.14048919978055244"/>
    <n v="2.4829022606289223E-2"/>
    <n v="0.43061769792023213"/>
    <n v="0.14910153351403402"/>
    <n v="0.01"/>
    <n v="0.56938230207976781"/>
    <n v="1.3"/>
    <n v="0.77109322219027576"/>
    <n v="612297.02"/>
    <n v="732516.45"/>
    <n v="374742.85"/>
  </r>
  <r>
    <x v="187"/>
    <n v="5996807.2999999998"/>
    <n v="2456723.02"/>
    <n v="326270113.10000002"/>
    <n v="279394544.10000002"/>
    <n v="60160345.259999998"/>
    <n v="9520402.6099999994"/>
    <n v="9520402.6099999994"/>
    <n v="5001885.58"/>
    <n v="3540084.28"/>
    <n v="3540084.28"/>
    <n v="4.6399999999999997"/>
    <n v="0.85632895224567229"/>
    <n v="1.8379885436095738E-2"/>
    <n v="0.40967182987520712"/>
    <n v="5.884414832894528E-2"/>
    <n v="0.01"/>
    <n v="0.59032817012479288"/>
    <n v="0.37"/>
    <n v="0.37184186688508125"/>
    <n v="1657386.31"/>
    <n v="121265.17"/>
    <n v="2930025.5"/>
  </r>
  <r>
    <x v="188"/>
    <n v="5766855.21"/>
    <n v="1608809.15"/>
    <n v="79993418.25"/>
    <n v="111934038.5"/>
    <n v="13508138.859999999"/>
    <n v="11014487.66"/>
    <n v="11014487.66"/>
    <n v="5984379.4199999999"/>
    <n v="4158046.06"/>
    <n v="4158046.06"/>
    <n v="8.2899999999999991"/>
    <n v="1.3992906035116208"/>
    <n v="7.2091621237851025E-2"/>
    <n v="0.27897512446822814"/>
    <n v="0.30781783509145838"/>
    <n v="0.05"/>
    <n v="0.72102487553177186"/>
    <n v="0.38"/>
    <n v="0.37750698791921838"/>
    <n v="1998765.57"/>
    <n v="327040.09999999998"/>
    <n v="930151.2"/>
  </r>
  <r>
    <x v="189"/>
    <n v="3176670.62"/>
    <n v="4185960.43"/>
    <n v="283283609.89999998"/>
    <n v="291302000.39999998"/>
    <n v="70016265.219999999"/>
    <n v="11107949.449999999"/>
    <n v="11107949.449999999"/>
    <n v="6273099.6699999999"/>
    <n v="-1009289.81"/>
    <n v="-1009289.81"/>
    <n v="4.16"/>
    <n v="1.0283051691653835"/>
    <n v="1.121374660934805E-2"/>
    <n v="1.3177193768990756"/>
    <n v="-1.441507636587989E-2"/>
    <n v="0"/>
    <n v="-0.31771937689907553"/>
    <n v="-0.09"/>
    <n v="-9.0861937618918504E-2"/>
    <n v="501719.39"/>
    <n v="1196244.73"/>
    <n v="1329043.74"/>
  </r>
  <r>
    <x v="190"/>
    <n v="1837924.91"/>
    <n v="4097371.46"/>
    <n v="117576050.40000001"/>
    <n v="332563221.89999998"/>
    <n v="39072461.119999997"/>
    <n v="11795137.439999999"/>
    <n v="11795137.439999999"/>
    <n v="7815577.7599999998"/>
    <n v="-2259446.5499999998"/>
    <n v="-2259446.5499999998"/>
    <n v="8.51"/>
    <n v="2.8284945851523515"/>
    <n v="1.5631796643510998E-2"/>
    <n v="2.2293464970775112"/>
    <n v="-5.7827085503028584E-2"/>
    <n v="-0.02"/>
    <n v="-1.2293464970775112"/>
    <n v="-0.19"/>
    <n v="-0.19155745844365507"/>
    <n v="603824.41"/>
    <n v="708240.31"/>
    <n v="1984605.37"/>
  </r>
  <r>
    <x v="191"/>
    <n v="9074941.8200000003"/>
    <n v="3626134.12"/>
    <n v="381845195.89999998"/>
    <n v="325504232.89999998"/>
    <n v="90812726.829999998"/>
    <n v="13347172.48"/>
    <n v="13347172.48"/>
    <n v="4801724.5999999996"/>
    <n v="5448807.7000000002"/>
    <n v="5448807.7000000002"/>
    <n v="3.58"/>
    <n v="0.85245077427986049"/>
    <n v="2.3766023292791677E-2"/>
    <n v="0.39957656940659042"/>
    <n v="6.0000485506839618E-2"/>
    <n v="0.01"/>
    <n v="0.60042343059340952"/>
    <n v="0.41"/>
    <n v="0.40823685377294233"/>
    <n v="1359433.6"/>
    <n v="487410.25"/>
    <n v="171622.16"/>
  </r>
  <r>
    <x v="192"/>
    <n v="9103762.5099999998"/>
    <n v="1724653.12"/>
    <n v="280499864.39999998"/>
    <n v="229950367.59999999"/>
    <n v="89930637"/>
    <n v="8499466.9000000004"/>
    <n v="8499466.9000000004"/>
    <n v="3062308.35"/>
    <n v="7379109.4000000004"/>
    <n v="7379109.4000000004"/>
    <n v="2.56"/>
    <n v="0.81978780307745491"/>
    <n v="3.2455497008789289E-2"/>
    <n v="0.18944399286619792"/>
    <n v="8.2053342955860531E-2"/>
    <n v="0.03"/>
    <n v="0.81055600713380205"/>
    <n v="0.87"/>
    <n v="0.86818496816547397"/>
    <n v="1934352.41"/>
    <n v="606827.66"/>
    <n v="2449751.48"/>
  </r>
  <r>
    <x v="193"/>
    <n v="6697913.1200000001"/>
    <n v="3156038"/>
    <n v="356102500.60000002"/>
    <n v="217664559.09999999"/>
    <n v="39276155.649999999"/>
    <n v="11493239.460000001"/>
    <n v="11493239.460000001"/>
    <n v="5363484.18"/>
    <n v="3541875.11"/>
    <n v="3541875.11"/>
    <n v="5.54"/>
    <n v="0.6112413103902814"/>
    <n v="1.8808947167499895E-2"/>
    <n v="0.47119721373752305"/>
    <n v="9.0178762442092525E-2"/>
    <n v="0.01"/>
    <n v="0.5288027862624769"/>
    <n v="0.31"/>
    <n v="0.30817030501511883"/>
    <n v="1840047.26"/>
    <n v="1288879.29"/>
    <n v="1656076.75"/>
  </r>
  <r>
    <x v="194"/>
    <n v="4051268.12"/>
    <n v="2124382.54"/>
    <n v="68752805.269999996"/>
    <n v="74292865.310000002"/>
    <n v="91086480.609999999"/>
    <n v="10049245.560000001"/>
    <n v="10049245.560000001"/>
    <n v="1013305.32"/>
    <n v="1926885.58"/>
    <n v="1926885.58"/>
    <n v="0.82"/>
    <n v="1.0805794035347878"/>
    <n v="5.8925131914111938E-2"/>
    <n v="0.52437470862827018"/>
    <n v="2.11544629575737E-2"/>
    <n v="0.03"/>
    <n v="0.47562529137172982"/>
    <n v="0.19"/>
    <n v="0.19174430244492902"/>
    <n v="1055463.49"/>
    <n v="1136048.58"/>
    <n v="906829.84"/>
  </r>
  <r>
    <x v="195"/>
    <n v="4142886.17"/>
    <n v="912119.33"/>
    <n v="88156407.219999999"/>
    <n v="314631537.19999999"/>
    <n v="99654190.609999999"/>
    <n v="4426319.22"/>
    <n v="4426319.22"/>
    <n v="7230479.8899999997"/>
    <n v="3230766.84"/>
    <n v="3230766.84"/>
    <n v="3.16"/>
    <n v="3.5690149714792336"/>
    <n v="4.6994725631923272E-2"/>
    <n v="0.22016519222877901"/>
    <n v="3.2419779040138048E-2"/>
    <n v="0.04"/>
    <n v="0.77983480777122094"/>
    <n v="0.73"/>
    <n v="0.72989919601867304"/>
    <n v="1610709.54"/>
    <n v="444857.33"/>
    <n v="278663.15999999997"/>
  </r>
  <r>
    <x v="196"/>
    <n v="7533601.1100000003"/>
    <n v="4627911.09"/>
    <n v="372345524.60000002"/>
    <n v="123135564.59999999"/>
    <n v="84287409.769999996"/>
    <n v="2333965.38"/>
    <n v="2905690.02"/>
    <n v="1395357.59"/>
    <n v="2905690.02"/>
    <n v="2333965.38"/>
    <n v="1.46"/>
    <n v="0.33070241607517897"/>
    <n v="2.0232823042772245E-2"/>
    <n v="0.61430264523256661"/>
    <n v="3.4473594904967743E-2"/>
    <n v="0.01"/>
    <n v="0.38569735476743344"/>
    <n v="1.24"/>
    <n v="0.80323963118405861"/>
    <n v="357917.12"/>
    <n v="220377.67"/>
    <n v="571245.4"/>
  </r>
  <r>
    <x v="197"/>
    <n v="9073992.3399999999"/>
    <n v="1115683.8400000001"/>
    <n v="82437951.200000003"/>
    <n v="208744260.69999999"/>
    <n v="86038421.299999997"/>
    <n v="5699038.0099999998"/>
    <n v="7958308.5"/>
    <n v="2958821.28"/>
    <n v="7958308.5"/>
    <n v="5699038.0099999998"/>
    <n v="2.4300000000000002"/>
    <n v="2.5321379008264335"/>
    <n v="0.1100705707494584"/>
    <n v="0.12295402047914888"/>
    <n v="9.2497146969385408E-2"/>
    <n v="0.1"/>
    <n v="0.87704597952085117"/>
    <n v="1.4"/>
    <n v="0.71611172273605628"/>
    <n v="1957132.55"/>
    <n v="415397.42"/>
    <n v="2695598.19"/>
  </r>
  <r>
    <x v="198"/>
    <n v="8983777.8200000003"/>
    <n v="4776068.09"/>
    <n v="82065527.489999995"/>
    <n v="128024155.3"/>
    <n v="32410786.25"/>
    <n v="7759438.1799999997"/>
    <n v="7759438.1799999997"/>
    <n v="6618090.3499999996"/>
    <n v="4207709.7300000004"/>
    <n v="4207709.7300000004"/>
    <n v="3.95"/>
    <n v="1.560023547226943"/>
    <n v="0.10947078627009019"/>
    <n v="0.53163248086649584"/>
    <n v="0.12982436456628696"/>
    <n v="0.05"/>
    <n v="0.46836751913350416"/>
    <n v="0.54"/>
    <n v="0.54226989537018266"/>
    <n v="1932271.14"/>
    <n v="1385096.85"/>
    <n v="2089470.25"/>
  </r>
  <r>
    <x v="199"/>
    <n v="8018879.9100000001"/>
    <n v="2507025.98"/>
    <n v="55448813.859999999"/>
    <n v="70854777.939999998"/>
    <n v="61903215.899999999"/>
    <n v="10022377.279999999"/>
    <n v="10022377.279999999"/>
    <n v="4979842.84"/>
    <n v="5511853.9299999997"/>
    <n v="5511853.9299999997"/>
    <n v="1.1399999999999999"/>
    <n v="1.2778411837428618"/>
    <n v="0.1446176996724669"/>
    <n v="0.31264041962688527"/>
    <n v="8.9039864082408673E-2"/>
    <n v="0.1"/>
    <n v="0.68735958037311473"/>
    <n v="0.55000000000000004"/>
    <n v="0.54995474387090726"/>
    <n v="411085.02"/>
    <n v="893303.81"/>
    <n v="824714.99"/>
  </r>
  <r>
    <x v="200"/>
    <n v="6778284.8200000003"/>
    <n v="1333098.18"/>
    <n v="480425629.19999999"/>
    <n v="259231924.80000001"/>
    <n v="16053032.26"/>
    <n v="13049471.300000001"/>
    <n v="13049471.300000001"/>
    <n v="3452266.4"/>
    <n v="5445186.6399999997"/>
    <n v="5445186.6399999997"/>
    <n v="16.149999999999999"/>
    <n v="0.53958804244409364"/>
    <n v="1.4108915944570095E-2"/>
    <n v="0.19667190379291261"/>
    <n v="0.33919988148083369"/>
    <n v="0.01"/>
    <n v="0.80332809620708745"/>
    <n v="0.42"/>
    <n v="0.41727258636141062"/>
    <n v="668903.93999999994"/>
    <n v="823546.3"/>
    <n v="290242.21999999997"/>
  </r>
  <r>
    <x v="201"/>
    <n v="1757259.68"/>
    <n v="2938554.26"/>
    <n v="381878761.80000001"/>
    <n v="40646173.229999997"/>
    <n v="18542614.309999999"/>
    <n v="4551194.32"/>
    <n v="4551194.32"/>
    <n v="4050767.45"/>
    <n v="-1181294.58"/>
    <n v="-1181294.58"/>
    <n v="2.19"/>
    <n v="0.10643737566973539"/>
    <n v="4.6016166799040872E-3"/>
    <n v="1.6722367749312952"/>
    <n v="-6.3707013490699099E-2"/>
    <n v="0"/>
    <n v="-0.67223677493129519"/>
    <n v="-0.26"/>
    <n v="-0.25955705182898015"/>
    <n v="290294.5"/>
    <n v="914770.72"/>
    <n v="2102784.41"/>
  </r>
  <r>
    <x v="202"/>
    <n v="2454658.4300000002"/>
    <n v="4428256.26"/>
    <n v="208963133.80000001"/>
    <n v="304485189"/>
    <n v="99900335.079999998"/>
    <n v="3632147.27"/>
    <n v="3632147.27"/>
    <n v="6909105.4500000002"/>
    <n v="-1973597.83"/>
    <n v="-1973597.83"/>
    <n v="3.05"/>
    <n v="1.457123959920245"/>
    <n v="1.1746849242552851E-2"/>
    <n v="1.8040213684638802"/>
    <n v="-1.9755667770478914E-2"/>
    <n v="-0.01"/>
    <n v="-0.80402136846388006"/>
    <n v="-0.54"/>
    <n v="-0.54336944052381442"/>
    <n v="616263.43999999994"/>
    <n v="580740.99"/>
    <n v="1759982.41"/>
  </r>
  <r>
    <x v="203"/>
    <n v="9086987.6999999993"/>
    <n v="3795011.99"/>
    <n v="183441011.59999999"/>
    <n v="140682982.19999999"/>
    <n v="39397532.450000003"/>
    <n v="14525239.32"/>
    <n v="14525239.32"/>
    <n v="3050032.9"/>
    <n v="5291975.71"/>
    <n v="5291975.71"/>
    <n v="3.57"/>
    <n v="0.766911286483551"/>
    <n v="4.9536293006356272E-2"/>
    <n v="0.41763146548553165"/>
    <n v="0.13432251668847853"/>
    <n v="0.03"/>
    <n v="0.58236853451446835"/>
    <n v="0.36"/>
    <n v="0.36432967425971469"/>
    <n v="1650316"/>
    <n v="1220305.18"/>
    <n v="1273106.6200000001"/>
  </r>
  <r>
    <x v="204"/>
    <n v="6457861.54"/>
    <n v="4129525.17"/>
    <n v="207366453.40000001"/>
    <n v="20051183.34"/>
    <n v="77336552.079999998"/>
    <n v="3404579.27"/>
    <n v="3404579.27"/>
    <n v="7022372.6399999997"/>
    <n v="2328336.37"/>
    <n v="2328336.37"/>
    <n v="0.26"/>
    <n v="9.6694441223442354E-2"/>
    <n v="3.11422673924171E-2"/>
    <n v="0.63945706243804046"/>
    <n v="3.0106544801628558E-2"/>
    <n v="0.01"/>
    <n v="0.3605429375619596"/>
    <n v="0.68"/>
    <n v="0.68388372992707558"/>
    <n v="818799.65"/>
    <n v="808765.06"/>
    <n v="1154473.2"/>
  </r>
  <r>
    <x v="205"/>
    <n v="1082773.46"/>
    <n v="3464525.15"/>
    <n v="398594089"/>
    <n v="214229072.90000001"/>
    <n v="82599854.769999996"/>
    <n v="8220383.9100000001"/>
    <n v="8220383.9100000001"/>
    <n v="1161008.23"/>
    <n v="-2381751.69"/>
    <n v="-2381751.69"/>
    <n v="2.59"/>
    <n v="0.53746174068326436"/>
    <n v="2.7164814779779634E-3"/>
    <n v="3.1996768280596757"/>
    <n v="-2.8834816921070962E-2"/>
    <n v="-0.01"/>
    <n v="-2.1996768280596757"/>
    <n v="-0.28999999999999998"/>
    <n v="-0.28973728186862746"/>
    <n v="267954.24"/>
    <n v="219284.46"/>
    <n v="728761.4"/>
  </r>
  <r>
    <x v="206"/>
    <n v="1913243.89"/>
    <n v="3615244.54"/>
    <n v="347616775"/>
    <n v="37803725.240000002"/>
    <n v="87222094.390000001"/>
    <n v="9612328.4700000007"/>
    <n v="9612328.4700000007"/>
    <n v="6325988.2800000003"/>
    <n v="-1702000.65"/>
    <n v="-1702000.65"/>
    <n v="0.43"/>
    <n v="0.10875115345052033"/>
    <n v="5.5038882689133744E-3"/>
    <n v="1.8895889640081382"/>
    <n v="-1.9513411847114897E-2"/>
    <n v="0"/>
    <n v="-0.88958896400813814"/>
    <n v="-0.18"/>
    <n v="-0.17706434557578116"/>
    <n v="750228.5"/>
    <n v="237144.43"/>
    <n v="2041872.64"/>
  </r>
  <r>
    <x v="207"/>
    <n v="6971515.9199999999"/>
    <n v="4321380.43"/>
    <n v="133338005.5"/>
    <n v="124944432"/>
    <n v="99786546.769999996"/>
    <n v="9037867.4700000007"/>
    <n v="9037867.4700000007"/>
    <n v="6856607.25"/>
    <n v="2650135.4900000002"/>
    <n v="2650135.4900000002"/>
    <n v="1.25"/>
    <n v="0.93705040458251043"/>
    <n v="5.228453728445788E-2"/>
    <n v="0.61986237707680647"/>
    <n v="2.6558043902534783E-2"/>
    <n v="0.02"/>
    <n v="0.38013762292319347"/>
    <n v="0.28999999999999998"/>
    <n v="0.29322575251261124"/>
    <n v="1964628.34"/>
    <n v="828445.76"/>
    <n v="2914937.28"/>
  </r>
  <r>
    <x v="208"/>
    <n v="1045554.25"/>
    <n v="1623506.04"/>
    <n v="128349200.90000001"/>
    <n v="288651065.19999999"/>
    <n v="31734683.670000002"/>
    <n v="3118418.04"/>
    <n v="3118418.04"/>
    <n v="1863632.4"/>
    <n v="-577951.79"/>
    <n v="-577951.79"/>
    <n v="9.1"/>
    <n v="2.2489510115835865"/>
    <n v="8.1461687542146582E-3"/>
    <n v="1.5527707337998005"/>
    <n v="-1.8211991523531704E-2"/>
    <n v="0"/>
    <n v="-0.55277073379980046"/>
    <n v="-0.19"/>
    <n v="-0.18533493027124742"/>
    <n v="1296398.83"/>
    <n v="1408026.82"/>
    <n v="609574.21"/>
  </r>
  <r>
    <x v="209"/>
    <n v="2447272.46"/>
    <n v="2702412.34"/>
    <n v="94278042.370000005"/>
    <n v="43822056.219999999"/>
    <n v="13631574.42"/>
    <n v="2741349.88"/>
    <n v="2741349.88"/>
    <n v="3727598.99"/>
    <n v="-255139.87"/>
    <n v="-255139.87"/>
    <n v="3.21"/>
    <n v="0.46481720577117663"/>
    <n v="2.5958032204312517E-2"/>
    <n v="1.1042547914750775"/>
    <n v="-1.8716830656454721E-2"/>
    <n v="0"/>
    <n v="-0.10425479147507748"/>
    <n v="-0.09"/>
    <n v="-9.3070888857134867E-2"/>
    <n v="890705.8"/>
    <n v="497110.58"/>
    <n v="1831638.2"/>
  </r>
  <r>
    <x v="210"/>
    <n v="5938604.0999999996"/>
    <n v="1495442.49"/>
    <n v="347136223.89999998"/>
    <n v="338948627.10000002"/>
    <n v="47007236.619999997"/>
    <n v="3371284.56"/>
    <n v="4443161.62"/>
    <n v="1741248.31"/>
    <n v="4443161.62"/>
    <n v="3371284.56"/>
    <n v="7.21"/>
    <n v="0.97641387951964764"/>
    <n v="1.7107416890352365E-2"/>
    <n v="0.25181717198491144"/>
    <n v="9.4520800189083751E-2"/>
    <n v="0.01"/>
    <n v="0.74818282801508851"/>
    <n v="1.32"/>
    <n v="0.75875803050351343"/>
    <n v="416423.18"/>
    <n v="1310834.69"/>
    <n v="1330136.6599999999"/>
  </r>
  <r>
    <x v="211"/>
    <n v="7227056.7800000003"/>
    <n v="4944506.04"/>
    <n v="393967698"/>
    <n v="21451570.609999999"/>
    <n v="21707260.280000001"/>
    <n v="9612639.8900000006"/>
    <n v="9612639.8900000006"/>
    <n v="5799530.9699999997"/>
    <n v="2282550.7400000002"/>
    <n v="2282550.7400000002"/>
    <n v="0.99"/>
    <n v="5.4450074762220732E-2"/>
    <n v="1.8344287657817062E-2"/>
    <n v="0.68416593234514478"/>
    <n v="0.10515148897454507"/>
    <n v="0.01"/>
    <n v="0.31583406765485522"/>
    <n v="0.24"/>
    <n v="0.23745305827741769"/>
    <n v="1973735.91"/>
    <n v="1157938.6000000001"/>
    <n v="1395397.29"/>
  </r>
  <r>
    <x v="212"/>
    <n v="6867651.3399999999"/>
    <n v="4748267.03"/>
    <n v="169270892.80000001"/>
    <n v="113793070.3"/>
    <n v="12018330.02"/>
    <n v="9076483.5399999991"/>
    <n v="9076483.5399999991"/>
    <n v="4515108.26"/>
    <n v="2119384.31"/>
    <n v="2119384.31"/>
    <n v="9.4700000000000006"/>
    <n v="0.67225420990985629"/>
    <n v="4.0571956739865432E-2"/>
    <n v="0.69139605302094442"/>
    <n v="0.17634599037246276"/>
    <n v="0.01"/>
    <n v="0.30860394697905552"/>
    <n v="0.23"/>
    <n v="0.23350279881629138"/>
    <n v="1659613.12"/>
    <n v="409328.04"/>
    <n v="837027.11"/>
  </r>
  <r>
    <x v="213"/>
    <n v="3018423.79"/>
    <n v="677420.65"/>
    <n v="59425232.460000001"/>
    <n v="301543541.30000001"/>
    <n v="42438414.439999998"/>
    <n v="5038630.3"/>
    <n v="5038630.3"/>
    <n v="5264925.0999999996"/>
    <n v="2341003.13"/>
    <n v="2341003.13"/>
    <n v="7.11"/>
    <n v="5.0743350731185348"/>
    <n v="5.0793638746499573E-2"/>
    <n v="0.22442860815114368"/>
    <n v="5.5162360820754548E-2"/>
    <n v="0.04"/>
    <n v="0.77557139184885637"/>
    <n v="0.46"/>
    <n v="0.46461101343355155"/>
    <n v="634806.87"/>
    <n v="102694.09"/>
    <n v="2492891.14"/>
  </r>
  <r>
    <x v="214"/>
    <n v="7409612.9900000002"/>
    <n v="3675088.28"/>
    <n v="86977250.359999999"/>
    <n v="140182656.90000001"/>
    <n v="80536442.599999994"/>
    <n v="10291063.84"/>
    <n v="10291063.84"/>
    <n v="1973652.25"/>
    <n v="3734524.72"/>
    <n v="3734524.72"/>
    <n v="1.74"/>
    <n v="1.6117163547914211"/>
    <n v="8.5190241808421316E-2"/>
    <n v="0.49598923519485999"/>
    <n v="4.6370619305203836E-2"/>
    <n v="0.04"/>
    <n v="0.50401076480514007"/>
    <n v="0.36"/>
    <n v="0.36289005471760832"/>
    <n v="233130.52"/>
    <n v="197678.53"/>
    <n v="1507241.25"/>
  </r>
  <r>
    <x v="215"/>
    <n v="3135241.79"/>
    <n v="4663617.43"/>
    <n v="485537015.69999999"/>
    <n v="58719107.469999999"/>
    <n v="60956262.210000001"/>
    <n v="12660877.529999999"/>
    <n v="12660877.529999999"/>
    <n v="2088093.97"/>
    <n v="-1528375.64"/>
    <n v="-1528375.64"/>
    <n v="0.96"/>
    <n v="0.12093641796876085"/>
    <n v="6.4572662611107282E-3"/>
    <n v="1.4874825427738381"/>
    <n v="-2.5073316253129228E-2"/>
    <n v="0"/>
    <n v="-0.48748254277383807"/>
    <n v="-0.12"/>
    <n v="-0.12071640661387868"/>
    <n v="207588.56"/>
    <n v="1106316.2"/>
    <n v="1675876.97"/>
  </r>
  <r>
    <x v="216"/>
    <n v="3928597.28"/>
    <n v="1312589.05"/>
    <n v="182950149.90000001"/>
    <n v="156888889.09999999"/>
    <n v="38150019.030000001"/>
    <n v="2540526.48"/>
    <n v="2616008.23"/>
    <n v="811229.94"/>
    <n v="2616008.23"/>
    <n v="2540526.48"/>
    <n v="4.1100000000000003"/>
    <n v="0.85754993469945218"/>
    <n v="2.1473594212124775E-2"/>
    <n v="0.33411137778927547"/>
    <n v="6.8571610093899338E-2"/>
    <n v="0.01"/>
    <n v="0.66588862221072442"/>
    <n v="1.03"/>
    <n v="0.97114621080530772"/>
    <n v="328718.48"/>
    <n v="339521.12"/>
    <n v="983806.65"/>
  </r>
  <r>
    <x v="217"/>
    <n v="7718422.6500000004"/>
    <n v="3055753.54"/>
    <n v="396150416.5"/>
    <n v="122749448.8"/>
    <n v="68890780.489999995"/>
    <n v="8475689.2699999996"/>
    <n v="8475689.2699999996"/>
    <n v="2915506.51"/>
    <n v="4662669.1100000003"/>
    <n v="4662669.1100000003"/>
    <n v="1.78"/>
    <n v="0.30985566009117144"/>
    <n v="1.9483565657187691E-2"/>
    <n v="0.3959038884713057"/>
    <n v="6.7682047972686579E-2"/>
    <n v="0.01"/>
    <n v="0.60409611152869425"/>
    <n v="0.55000000000000004"/>
    <n v="0.55012270524164708"/>
    <n v="1203460.31"/>
    <n v="588342.82999999996"/>
    <n v="627244.55000000005"/>
  </r>
  <r>
    <x v="218"/>
    <n v="6846696.0899999999"/>
    <n v="4619697.34"/>
    <n v="331098606"/>
    <n v="340230522.80000001"/>
    <n v="30881636.23"/>
    <n v="10961035.359999999"/>
    <n v="10961035.359999999"/>
    <n v="4698084.96"/>
    <n v="2226998.75"/>
    <n v="2226998.75"/>
    <n v="11.02"/>
    <n v="1.0275806561384315"/>
    <n v="2.0678722187069551E-2"/>
    <n v="0.67473381018727241"/>
    <n v="7.211401408311971E-2"/>
    <n v="0.01"/>
    <n v="0.32526618981272765"/>
    <n v="0.2"/>
    <n v="0.20317412332478782"/>
    <n v="1864650.5"/>
    <n v="777463.79"/>
    <n v="349140.13"/>
  </r>
  <r>
    <x v="219"/>
    <n v="8643010.6899999995"/>
    <n v="652756.9"/>
    <n v="221872837.80000001"/>
    <n v="139072208.69999999"/>
    <n v="11294330.15"/>
    <n v="5280055.05"/>
    <n v="7990253.79"/>
    <n v="6934511.8499999996"/>
    <n v="7990253.79"/>
    <n v="5280055.05"/>
    <n v="12.31"/>
    <n v="0.62681042924849628"/>
    <n v="3.8954793996870213E-2"/>
    <n v="7.5524249987940259E-2"/>
    <n v="0.70745707659342683"/>
    <n v="0.04"/>
    <n v="0.92447575001205973"/>
    <n v="1.51"/>
    <n v="0.66081193273336558"/>
    <n v="1043812.51"/>
    <n v="1101928.8400000001"/>
    <n v="2170945.5099999998"/>
  </r>
  <r>
    <x v="220"/>
    <n v="6918516.0300000003"/>
    <n v="3638391.2"/>
    <n v="142559268"/>
    <n v="319794339.30000001"/>
    <n v="78791804.780000001"/>
    <n v="6001021.7699999996"/>
    <n v="6001021.7699999996"/>
    <n v="5501955.8600000003"/>
    <n v="3280124.83"/>
    <n v="3280124.83"/>
    <n v="4.0599999999999996"/>
    <n v="2.2432378040830008"/>
    <n v="4.8530804956153396E-2"/>
    <n v="0.52589185082801637"/>
    <n v="4.1630279178890006E-2"/>
    <n v="0.02"/>
    <n v="0.47410814917198363"/>
    <n v="0.55000000000000004"/>
    <n v="0.54659438937512805"/>
    <n v="1701596.42"/>
    <n v="214185.27"/>
    <n v="669079.42000000004"/>
  </r>
  <r>
    <x v="221"/>
    <n v="6114777.4299999997"/>
    <n v="1838070.53"/>
    <n v="104623888.2"/>
    <n v="358911415"/>
    <n v="66136877.640000001"/>
    <n v="9977292.7400000002"/>
    <n v="9977292.7400000002"/>
    <n v="3765472.43"/>
    <n v="4276706.9000000004"/>
    <n v="4276706.9000000004"/>
    <n v="5.43"/>
    <n v="3.4304920336539357"/>
    <n v="5.8445327689513257E-2"/>
    <n v="0.30059483784023849"/>
    <n v="6.4664481490632406E-2"/>
    <n v="0.04"/>
    <n v="0.69940516215976145"/>
    <n v="0.43"/>
    <n v="0.42864402312806149"/>
    <n v="947184.58"/>
    <n v="639231.29"/>
    <n v="2101218.5299999998"/>
  </r>
  <r>
    <x v="222"/>
    <n v="1843072.91"/>
    <n v="4659782.88"/>
    <n v="326755835.60000002"/>
    <n v="184850619.40000001"/>
    <n v="78607236.209999993"/>
    <n v="13673158.810000001"/>
    <n v="13673158.810000001"/>
    <n v="7648400.8600000003"/>
    <n v="-2816709.97"/>
    <n v="-2816709.97"/>
    <n v="2.35"/>
    <n v="0.56571482207982937"/>
    <n v="5.6405202576281085E-3"/>
    <n v="2.528268336383936"/>
    <n v="-3.5832705814451131E-2"/>
    <n v="-0.01"/>
    <n v="-1.528268336383936"/>
    <n v="-0.21"/>
    <n v="-0.20600287096350928"/>
    <n v="1446308.74"/>
    <n v="753355.72"/>
    <n v="1232091.69"/>
  </r>
  <r>
    <x v="223"/>
    <n v="4309442.2300000004"/>
    <n v="4869762.0999999996"/>
    <n v="398585201.30000001"/>
    <n v="365778394.69999999"/>
    <n v="13504421.5"/>
    <n v="12529017.460000001"/>
    <n v="12529017.460000001"/>
    <n v="5894339"/>
    <n v="-560319.88"/>
    <n v="-560319.88"/>
    <n v="27.09"/>
    <n v="0.91769185987588242"/>
    <n v="1.0811847042852065E-2"/>
    <n v="1.1300214366720955"/>
    <n v="-4.1491587033180205E-2"/>
    <n v="0"/>
    <n v="-0.13002143667209554"/>
    <n v="-0.04"/>
    <n v="-4.4721773418296439E-2"/>
    <n v="1490558.2"/>
    <n v="834199.24"/>
    <n v="1305746.92"/>
  </r>
  <r>
    <x v="224"/>
    <n v="3386821.31"/>
    <n v="4749199.2"/>
    <n v="339756914.10000002"/>
    <n v="163380860.5"/>
    <n v="85340766.5"/>
    <n v="9580692.8499999996"/>
    <n v="9580692.8499999996"/>
    <n v="7476239.0199999996"/>
    <n v="-1362377.89"/>
    <n v="-1362377.89"/>
    <n v="1.91"/>
    <n v="0.48087574886529733"/>
    <n v="9.9683661154373535E-3"/>
    <n v="1.4022585679313564"/>
    <n v="-1.5963975317704698E-2"/>
    <n v="0"/>
    <n v="-0.40225856793135628"/>
    <n v="-0.14000000000000001"/>
    <n v="-0.14220035140777945"/>
    <n v="430531.04"/>
    <n v="1236622.93"/>
    <n v="1460614.74"/>
  </r>
  <r>
    <x v="225"/>
    <n v="3195906.79"/>
    <n v="2633963.9700000002"/>
    <n v="288635960"/>
    <n v="386349798.30000001"/>
    <n v="65757358"/>
    <n v="11492882.33"/>
    <n v="11492882.33"/>
    <n v="4456909.8"/>
    <n v="561942.81999999995"/>
    <n v="561942.81999999995"/>
    <n v="5.88"/>
    <n v="1.3385366061110335"/>
    <n v="1.1072448457219259E-2"/>
    <n v="0.82416795703857193"/>
    <n v="8.5457025204692671E-3"/>
    <n v="0"/>
    <n v="0.17583204296142813"/>
    <n v="0.05"/>
    <n v="4.8894855430056415E-2"/>
    <n v="786310.51"/>
    <n v="298933.38"/>
    <n v="1166354.67"/>
  </r>
  <r>
    <x v="226"/>
    <n v="9757094.9900000002"/>
    <n v="4379191.93"/>
    <n v="68878050.540000007"/>
    <n v="53930019.32"/>
    <n v="60705581.560000002"/>
    <n v="6742692.1100000003"/>
    <n v="6742692.1100000003"/>
    <n v="2441782.06"/>
    <n v="5377903.0599999996"/>
    <n v="5377903.0599999996"/>
    <n v="0.89"/>
    <n v="0.78297830582009376"/>
    <n v="0.14165753695850752"/>
    <n v="0.44882128691872042"/>
    <n v="8.8589927347695427E-2"/>
    <n v="0.08"/>
    <n v="0.55117871308127953"/>
    <n v="0.8"/>
    <n v="0.79758989024934124"/>
    <n v="1310874.1000000001"/>
    <n v="1221355.6100000001"/>
    <n v="391797.93"/>
  </r>
  <r>
    <x v="227"/>
    <n v="4537879.5199999996"/>
    <n v="4300472.29"/>
    <n v="485819949.89999998"/>
    <n v="281067321.30000001"/>
    <n v="66215264.329999998"/>
    <n v="10332551.869999999"/>
    <n v="10332551.869999999"/>
    <n v="896200.15"/>
    <n v="237407.23"/>
    <n v="237407.23"/>
    <n v="4.24"/>
    <n v="0.578542156117414"/>
    <n v="9.3406611254520655E-3"/>
    <n v="0.94768322319848641"/>
    <n v="3.5853852189855029E-3"/>
    <n v="0"/>
    <n v="5.2316776801513573E-2"/>
    <n v="0.02"/>
    <n v="2.2976630844631803E-2"/>
    <n v="234323.56"/>
    <n v="1054673.72"/>
    <n v="997932.25"/>
  </r>
  <r>
    <x v="228"/>
    <n v="9028419"/>
    <n v="1935952.13"/>
    <n v="409421386.19999999"/>
    <n v="207649335.40000001"/>
    <n v="87798992.219999999"/>
    <n v="8060360.6799999997"/>
    <n v="8060360.6799999997"/>
    <n v="5945636.3899999997"/>
    <n v="7092466.8700000001"/>
    <n v="7092466.8700000001"/>
    <n v="2.37"/>
    <n v="0.50717754958351025"/>
    <n v="2.2051654613835119E-2"/>
    <n v="0.21442869787057955"/>
    <n v="8.0780732109410086E-2"/>
    <n v="0.02"/>
    <n v="0.7855713021294205"/>
    <n v="0.88"/>
    <n v="0.87991929289199011"/>
    <n v="786926.36"/>
    <n v="856012.68"/>
    <n v="2024829.65"/>
  </r>
  <r>
    <x v="229"/>
    <n v="6680247.6299999999"/>
    <n v="4230119.63"/>
    <n v="181769916.5"/>
    <n v="167306546.09999999"/>
    <n v="62824285.590000004"/>
    <n v="4469169.7699999996"/>
    <n v="4469169.7699999996"/>
    <n v="1409772.49"/>
    <n v="2450128"/>
    <n v="2450128"/>
    <n v="2.66"/>
    <n v="0.92043034029781268"/>
    <n v="3.6751117889191526E-2"/>
    <n v="0.63322796762849942"/>
    <n v="3.8999695372421345E-2"/>
    <n v="0.01"/>
    <n v="0.36677203237150058"/>
    <n v="0.55000000000000004"/>
    <n v="0.54822889397643093"/>
    <n v="1116118.99"/>
    <n v="1064315.4099999999"/>
    <n v="2030774.76"/>
  </r>
  <r>
    <x v="230"/>
    <n v="8153301.7300000004"/>
    <n v="666534.36"/>
    <n v="490986648.19999999"/>
    <n v="260430513.90000001"/>
    <n v="62285534.189999998"/>
    <n v="11122597.560000001"/>
    <n v="11122597.560000001"/>
    <n v="2770813.46"/>
    <n v="7486767.3799999999"/>
    <n v="7486767.3799999999"/>
    <n v="4.18"/>
    <n v="0.53042280244230888"/>
    <n v="1.6605954072052096E-2"/>
    <n v="8.1750238378581377E-2"/>
    <n v="0.12020074126942316"/>
    <n v="0.02"/>
    <n v="0.91824976162141858"/>
    <n v="0.67"/>
    <n v="0.6731132129534676"/>
    <n v="1992826.54"/>
    <n v="647425.72"/>
    <n v="930050.49"/>
  </r>
  <r>
    <x v="231"/>
    <n v="5523733.8399999999"/>
    <n v="3183214.45"/>
    <n v="320846715.30000001"/>
    <n v="287465694.80000001"/>
    <n v="99161124.140000001"/>
    <n v="9234040.2899999991"/>
    <n v="9234040.2899999991"/>
    <n v="4493531.8099999996"/>
    <n v="2340519.38"/>
    <n v="2340519.38"/>
    <n v="2.9"/>
    <n v="0.89595960030699429"/>
    <n v="1.7216114663462161E-2"/>
    <n v="0.57627947728922435"/>
    <n v="2.3603195307624312E-2"/>
    <n v="0.01"/>
    <n v="0.42372052271077559"/>
    <n v="0.25"/>
    <n v="0.25346644659268647"/>
    <n v="1001613.77"/>
    <n v="250676.5"/>
    <n v="1434297.62"/>
  </r>
  <r>
    <x v="232"/>
    <n v="6192134.96"/>
    <n v="1535039.77"/>
    <n v="312090196.19999999"/>
    <n v="21658042.469999999"/>
    <n v="78105715.040000007"/>
    <n v="6662080.5700000003"/>
    <n v="6662080.5700000003"/>
    <n v="4733124.41"/>
    <n v="4657095.1900000004"/>
    <n v="4657095.1900000004"/>
    <n v="0.28000000000000003"/>
    <n v="6.9396740857955858E-2"/>
    <n v="1.9840850611122146E-2"/>
    <n v="0.24790153637090623"/>
    <n v="5.9625536845991083E-2"/>
    <n v="0.01"/>
    <n v="0.75209846362909372"/>
    <n v="0.7"/>
    <n v="0.69904516180295917"/>
    <n v="1650507.84"/>
    <n v="1015359.6"/>
    <n v="660996.96"/>
  </r>
  <r>
    <x v="233"/>
    <n v="5432659.2400000002"/>
    <n v="1042550.99"/>
    <n v="386632930.69999999"/>
    <n v="83442173.719999999"/>
    <n v="49806442.490000002"/>
    <n v="13847409.470000001"/>
    <n v="13847409.470000001"/>
    <n v="5004373.9800000004"/>
    <n v="4390108.26"/>
    <n v="4390108.26"/>
    <n v="1.68"/>
    <n v="0.21581755482888568"/>
    <n v="1.4051206735453589E-2"/>
    <n v="0.19190435916242005"/>
    <n v="8.8143381468801615E-2"/>
    <n v="0.01"/>
    <n v="0.8080956408375799"/>
    <n v="0.32"/>
    <n v="0.31703462438306879"/>
    <n v="920927.84"/>
    <n v="810774.84"/>
    <n v="710079.04"/>
  </r>
  <r>
    <x v="234"/>
    <n v="2757186.89"/>
    <n v="846289.41"/>
    <n v="415296404.60000002"/>
    <n v="290957499.19999999"/>
    <n v="73665730"/>
    <n v="2272143.5299999998"/>
    <n v="2272143.5299999998"/>
    <n v="1746914.98"/>
    <n v="1910897.48"/>
    <n v="1910897.48"/>
    <n v="3.95"/>
    <n v="0.70060201816637635"/>
    <n v="6.6390820133770062E-3"/>
    <n v="0.3069394436298078"/>
    <n v="2.5940114623176882E-2"/>
    <n v="0"/>
    <n v="0.69306055637019215"/>
    <n v="0.84"/>
    <n v="0.84101090215898466"/>
    <n v="1613142.37"/>
    <n v="977093.46"/>
    <n v="166836.56"/>
  </r>
  <r>
    <x v="235"/>
    <n v="7502069.04"/>
    <n v="3633299.49"/>
    <n v="345415373.30000001"/>
    <n v="273226457.19999999"/>
    <n v="45030742.450000003"/>
    <n v="6105050.9699999997"/>
    <n v="6105050.9699999997"/>
    <n v="3348030.54"/>
    <n v="3868769.55"/>
    <n v="3868769.55"/>
    <n v="6.07"/>
    <n v="0.7910083867711859"/>
    <n v="2.1718978423940345E-2"/>
    <n v="0.48430632544538676"/>
    <n v="8.5913963206262864E-2"/>
    <n v="0.01"/>
    <n v="0.51569367455461324"/>
    <n v="0.63"/>
    <n v="0.63369979530244613"/>
    <n v="1231288.1200000001"/>
    <n v="540098.23"/>
    <n v="2700564.99"/>
  </r>
  <r>
    <x v="236"/>
    <n v="3526951.26"/>
    <n v="2029437.34"/>
    <n v="107643085.90000001"/>
    <n v="387098052"/>
    <n v="30598791.620000001"/>
    <n v="2739458.17"/>
    <n v="2739458.17"/>
    <n v="5128956.7"/>
    <n v="1497513.93"/>
    <n v="1497513.93"/>
    <n v="12.65"/>
    <n v="3.5961255547765747"/>
    <n v="3.2765237363006516E-2"/>
    <n v="0.5754083882633525"/>
    <n v="4.8940296355402285E-2"/>
    <n v="0.01"/>
    <n v="0.4245916117366475"/>
    <n v="0.55000000000000004"/>
    <n v="0.54664602891162228"/>
    <n v="1784531.34"/>
    <n v="1364956.54"/>
    <n v="711049.33"/>
  </r>
  <r>
    <x v="237"/>
    <n v="1218843.7"/>
    <n v="3761450.47"/>
    <n v="202220377.69999999"/>
    <n v="309194360.30000001"/>
    <n v="63716668.920000002"/>
    <n v="11964855.109999999"/>
    <n v="11964855.109999999"/>
    <n v="7773641.4800000004"/>
    <n v="-2542606.77"/>
    <n v="-2542606.77"/>
    <n v="4.8499999999999996"/>
    <n v="1.5289970467699312"/>
    <n v="6.0273040425638568E-3"/>
    <n v="3.0860810701158816"/>
    <n v="-3.9904891657038623E-2"/>
    <n v="-0.01"/>
    <n v="-2.0860810701158816"/>
    <n v="-0.21"/>
    <n v="-0.21250627329995309"/>
    <n v="880790.85"/>
    <n v="901686.31"/>
    <n v="759848.24"/>
  </r>
  <r>
    <x v="238"/>
    <n v="6809250.6600000001"/>
    <n v="794103.53"/>
    <n v="467637638.19999999"/>
    <n v="381293628.89999998"/>
    <n v="93536388.829999998"/>
    <n v="11127396.9"/>
    <n v="11127396.9"/>
    <n v="5957233.5300000003"/>
    <n v="6015147.1299999999"/>
    <n v="6015147.1299999999"/>
    <n v="4.08"/>
    <n v="0.81536129206291075"/>
    <n v="1.4560955115182173E-2"/>
    <n v="0.11662128032161471"/>
    <n v="6.4308096616092117E-2"/>
    <n v="0.01"/>
    <n v="0.88337871967838522"/>
    <n v="0.54"/>
    <n v="0.5405709155570787"/>
    <n v="1248178.3999999999"/>
    <n v="173833.60000000001"/>
    <n v="910844.15"/>
  </r>
  <r>
    <x v="239"/>
    <n v="2593996.11"/>
    <n v="1918806.52"/>
    <n v="151077025.30000001"/>
    <n v="286965390.60000002"/>
    <n v="93622556.799999997"/>
    <n v="6307578.8399999999"/>
    <n v="6307578.8399999999"/>
    <n v="7419528.1799999997"/>
    <n v="675189.59"/>
    <n v="675189.59"/>
    <n v="3.07"/>
    <n v="1.8994641311619735"/>
    <n v="1.7170023733582208E-2"/>
    <n v="0.73971063896468225"/>
    <n v="7.211826007298275E-3"/>
    <n v="0"/>
    <n v="0.2602893610353178"/>
    <n v="0.11"/>
    <n v="0.10704417766738529"/>
    <n v="1297035.49"/>
    <n v="702215.79"/>
    <n v="469483.41"/>
  </r>
  <r>
    <x v="240"/>
    <n v="9464127.2599999998"/>
    <n v="2927710.82"/>
    <n v="217475160.69999999"/>
    <n v="133259839.3"/>
    <n v="40771475.030000001"/>
    <n v="10783617.73"/>
    <n v="10783617.73"/>
    <n v="6216590.4400000004"/>
    <n v="6536416.4400000004"/>
    <n v="6536416.4400000004"/>
    <n v="3.27"/>
    <n v="0.61275889564154717"/>
    <n v="4.3518198719969953E-2"/>
    <n v="0.30934820925051676"/>
    <n v="0.16031837050757788"/>
    <n v="0.03"/>
    <n v="0.69065179074948313"/>
    <n v="0.61"/>
    <n v="0.60614318901677167"/>
    <n v="893027.59"/>
    <n v="1146716.28"/>
    <n v="1953862.36"/>
  </r>
  <r>
    <x v="241"/>
    <n v="9585357.1899999995"/>
    <n v="4058254.24"/>
    <n v="244434597.30000001"/>
    <n v="60038670.460000001"/>
    <n v="57490971.960000001"/>
    <n v="7147183.9400000004"/>
    <n v="7147183.9400000004"/>
    <n v="4937877.2699999996"/>
    <n v="5527102.9500000002"/>
    <n v="5527102.9500000002"/>
    <n v="1.04"/>
    <n v="0.24562263739741066"/>
    <n v="3.9214404572343244E-2"/>
    <n v="0.42338059600259931"/>
    <n v="9.613862423208891E-2"/>
    <n v="0.02"/>
    <n v="0.57661940399740075"/>
    <n v="0.77"/>
    <n v="0.77332596955661947"/>
    <n v="374192.88"/>
    <n v="1201495.1100000001"/>
    <n v="317914.56"/>
  </r>
  <r>
    <x v="242"/>
    <n v="9233779.5099999998"/>
    <n v="1934386.26"/>
    <n v="247732245.40000001"/>
    <n v="317093068.10000002"/>
    <n v="29047230.870000001"/>
    <n v="11831299.289999999"/>
    <n v="11831299.289999999"/>
    <n v="1940175.27"/>
    <n v="7299393.25"/>
    <n v="7299393.25"/>
    <n v="10.92"/>
    <n v="1.2799830219437394"/>
    <n v="3.7273224142019584E-2"/>
    <n v="0.20949019390219337"/>
    <n v="0.25129394545966233"/>
    <n v="0.03"/>
    <n v="0.79050980609780663"/>
    <n v="0.62"/>
    <n v="0.61695618300938104"/>
    <n v="277762.87"/>
    <n v="767165.73"/>
    <n v="489187.04"/>
  </r>
  <r>
    <x v="243"/>
    <n v="4331428.3"/>
    <n v="3316511.19"/>
    <n v="325822812.10000002"/>
    <n v="264776704.19999999"/>
    <n v="99606799.849999994"/>
    <n v="7904387.6200000001"/>
    <n v="7904387.6200000001"/>
    <n v="5500142.3899999997"/>
    <n v="1014917.11"/>
    <n v="1014917.11"/>
    <n v="2.66"/>
    <n v="0.81264016627152535"/>
    <n v="1.3293815347314043E-2"/>
    <n v="0.7656853491029737"/>
    <n v="1.0189235188043239E-2"/>
    <n v="0"/>
    <n v="0.23431465089702624"/>
    <n v="0.13"/>
    <n v="0.12839920798317328"/>
    <n v="131675.95000000001"/>
    <n v="1347383.98"/>
    <n v="1969794.51"/>
  </r>
  <r>
    <x v="244"/>
    <n v="1139109.55"/>
    <n v="4486899.87"/>
    <n v="474384127"/>
    <n v="38310684.710000001"/>
    <n v="98300611.709999993"/>
    <n v="7359636.46"/>
    <n v="7359636.46"/>
    <n v="5175346.74"/>
    <n v="-3347790.32"/>
    <n v="-3347790.32"/>
    <n v="0.39"/>
    <n v="8.0758782871333298E-2"/>
    <n v="2.4012387539265202E-3"/>
    <n v="3.93895378192554"/>
    <n v="-3.4056658059020334E-2"/>
    <n v="-0.01"/>
    <n v="-2.93895378192554"/>
    <n v="-0.45"/>
    <n v="-0.45488528383098964"/>
    <n v="1759715.1"/>
    <n v="438119.23"/>
    <n v="1085015.8"/>
  </r>
  <r>
    <x v="245"/>
    <n v="9354867.0600000005"/>
    <n v="3271384.35"/>
    <n v="158311720.30000001"/>
    <n v="156819177"/>
    <n v="68455803.670000002"/>
    <n v="14151488.9"/>
    <n v="14151488.9"/>
    <n v="5018518.78"/>
    <n v="6083482.7199999997"/>
    <n v="6083482.7199999997"/>
    <n v="2.29"/>
    <n v="0.99057212379998372"/>
    <n v="5.9091437085470162E-2"/>
    <n v="0.34969864659947397"/>
    <n v="8.8867304068566771E-2"/>
    <n v="0.04"/>
    <n v="0.65030135340052608"/>
    <n v="0.43"/>
    <n v="0.42988287402041486"/>
    <n v="549302.32999999996"/>
    <n v="645368.11"/>
    <n v="2153048.7000000002"/>
  </r>
  <r>
    <x v="246"/>
    <n v="4853657.33"/>
    <n v="1548317.64"/>
    <n v="104675619.3"/>
    <n v="383583929.89999998"/>
    <n v="82397265.370000005"/>
    <n v="5261428.3"/>
    <n v="5261428.3"/>
    <n v="4173394.01"/>
    <n v="3305339.7"/>
    <n v="3305339.7"/>
    <n v="4.66"/>
    <n v="3.6645011748213272"/>
    <n v="4.6368556139987416E-2"/>
    <n v="0.31900019608512409"/>
    <n v="4.0114677169898409E-2"/>
    <n v="0.03"/>
    <n v="0.68099980391487591"/>
    <n v="0.63"/>
    <n v="0.62822099086668159"/>
    <n v="501862.82"/>
    <n v="1352965.52"/>
    <n v="1716531.76"/>
  </r>
  <r>
    <x v="247"/>
    <n v="9699893.3699999992"/>
    <n v="609803.52000000002"/>
    <n v="138861720.40000001"/>
    <n v="210152435.40000001"/>
    <n v="74359014.519999996"/>
    <n v="3565815.42"/>
    <n v="9090089.8499999996"/>
    <n v="4464924.53"/>
    <n v="9090089.8499999996"/>
    <n v="3565815.42"/>
    <n v="2.83"/>
    <n v="1.5133935745188996"/>
    <n v="6.9852896407007203E-2"/>
    <n v="6.2867033351728496E-2"/>
    <n v="0.12224596988916631"/>
    <n v="7.0000000000000007E-2"/>
    <n v="0.9371329666482715"/>
    <n v="2.5499999999999998"/>
    <n v="0.39227504665424184"/>
    <n v="1498467.26"/>
    <n v="1349572.24"/>
    <n v="842461.4"/>
  </r>
  <r>
    <x v="248"/>
    <n v="9672579.7899999991"/>
    <n v="4415444.93"/>
    <n v="449116205.10000002"/>
    <n v="184437071.69999999"/>
    <n v="63384239.710000001"/>
    <n v="9599060.4700000007"/>
    <n v="9599060.4700000007"/>
    <n v="3008318.95"/>
    <n v="5257134.8600000003"/>
    <n v="5257134.8600000003"/>
    <n v="2.91"/>
    <n v="0.41066670408593542"/>
    <n v="2.1536920022394442E-2"/>
    <n v="0.45649092856953316"/>
    <n v="8.2940726023579533E-2"/>
    <n v="0.01"/>
    <n v="0.54350907143046678"/>
    <n v="0.55000000000000004"/>
    <n v="0.54767181396868525"/>
    <n v="708030.61"/>
    <n v="1044283.51"/>
    <n v="1987401.06"/>
  </r>
  <r>
    <x v="249"/>
    <n v="8677085.0999999996"/>
    <n v="595712.35"/>
    <n v="340614865.69999999"/>
    <n v="193925850"/>
    <n v="14801319.73"/>
    <n v="14601183.560000001"/>
    <n v="14601183.560000001"/>
    <n v="4394845.1900000004"/>
    <n v="8081372.75"/>
    <n v="8081372.75"/>
    <n v="13.1"/>
    <n v="0.56934053539167073"/>
    <n v="2.5474769229956132E-2"/>
    <n v="6.8653510151698294E-2"/>
    <n v="0.54599001287839888"/>
    <n v="0.02"/>
    <n v="0.93134648984830171"/>
    <n v="0.55000000000000004"/>
    <n v="0.55347381373513804"/>
    <n v="1061484.92"/>
    <n v="1295521.79"/>
    <n v="437193.67"/>
  </r>
  <r>
    <x v="250"/>
    <n v="3650040.03"/>
    <n v="4436157.53"/>
    <n v="178658055.19999999"/>
    <n v="99375435.120000005"/>
    <n v="50928790.829999998"/>
    <n v="6911909.7800000003"/>
    <n v="6911909.7800000003"/>
    <n v="1981669.29"/>
    <n v="-786117.5"/>
    <n v="-786117.5"/>
    <n v="1.95"/>
    <n v="0.5562326031633642"/>
    <n v="2.0430313236724409E-2"/>
    <n v="1.215372295519729"/>
    <n v="-1.5435620740026119E-2"/>
    <n v="0"/>
    <n v="-0.215372295519729"/>
    <n v="-0.11"/>
    <n v="-0.11373376172742809"/>
    <n v="408771.02"/>
    <n v="178721.24"/>
    <n v="1655590.11"/>
  </r>
  <r>
    <x v="251"/>
    <n v="4465879.5599999996"/>
    <n v="2880217.1"/>
    <n v="417176122.5"/>
    <n v="160108724.90000001"/>
    <n v="70730767.200000003"/>
    <n v="2806477.93"/>
    <n v="2806477.93"/>
    <n v="6538807.9800000004"/>
    <n v="1585662.45"/>
    <n v="1585662.45"/>
    <n v="2.2599999999999998"/>
    <n v="0.3837916799756439"/>
    <n v="1.0705021977857804E-2"/>
    <n v="0.64493837357315575"/>
    <n v="2.2418284330443398E-2"/>
    <n v="0"/>
    <n v="0.35506162642684425"/>
    <n v="0.56999999999999995"/>
    <n v="0.56500086213042122"/>
    <n v="1923516.87"/>
    <n v="1304242.72"/>
    <n v="1367729.5"/>
  </r>
  <r>
    <x v="252"/>
    <n v="8660230.0399999991"/>
    <n v="4725804.6399999997"/>
    <n v="437616498.39999998"/>
    <n v="160529037.30000001"/>
    <n v="70977845.25"/>
    <n v="6410968.4800000004"/>
    <n v="6410968.4800000004"/>
    <n v="1893327.16"/>
    <n v="3934425.4"/>
    <n v="3934425.4"/>
    <n v="2.2599999999999998"/>
    <n v="0.36682583469069691"/>
    <n v="1.978954192006761E-2"/>
    <n v="0.5456904283341647"/>
    <n v="5.543173910312528E-2"/>
    <n v="0.01"/>
    <n v="0.4543095716658353"/>
    <n v="0.61"/>
    <n v="0.61370219059320652"/>
    <n v="1718004.66"/>
    <n v="514898.86"/>
    <n v="876833.39"/>
  </r>
  <r>
    <x v="253"/>
    <n v="3852298.05"/>
    <n v="4094524.56"/>
    <n v="430931452.39999998"/>
    <n v="39894907.670000002"/>
    <n v="43581035.659999996"/>
    <n v="8577111.5099999998"/>
    <n v="8577111.5099999998"/>
    <n v="1137247.17"/>
    <n v="-242226.51"/>
    <n v="-242226.51"/>
    <n v="0.92"/>
    <n v="9.2578314828987415E-2"/>
    <n v="8.9394682809650489E-3"/>
    <n v="1.0628784447247015"/>
    <n v="-5.5580714485480411E-3"/>
    <n v="0"/>
    <n v="-6.2878444724701471E-2"/>
    <n v="-0.03"/>
    <n v="-2.8241035425223243E-2"/>
    <n v="1741200.28"/>
    <n v="308580.69"/>
    <n v="1851614.49"/>
  </r>
  <r>
    <x v="254"/>
    <n v="2525434.7200000002"/>
    <n v="4990703.5"/>
    <n v="463516940.10000002"/>
    <n v="311675698.80000001"/>
    <n v="94752278.799999997"/>
    <n v="4104999.09"/>
    <n v="4104999.09"/>
    <n v="3771845.2"/>
    <n v="-2465268.7799999998"/>
    <n v="-2465268.7799999998"/>
    <n v="3.29"/>
    <n v="0.6724149040437627"/>
    <n v="5.4484194675930462E-3"/>
    <n v="1.9761760066401557"/>
    <n v="-2.6018042111721748E-2"/>
    <n v="-0.01"/>
    <n v="-0.97617600664015569"/>
    <n v="-0.6"/>
    <n v="-0.60055282009818911"/>
    <n v="872870.12"/>
    <n v="397086.26"/>
    <n v="2626867.42"/>
  </r>
  <r>
    <x v="255"/>
    <n v="6011211.3600000003"/>
    <n v="2078203.17"/>
    <n v="163508459.09999999"/>
    <n v="178271684.09999999"/>
    <n v="25062132.899999999"/>
    <n v="10555328.83"/>
    <n v="10555328.83"/>
    <n v="5437305.7999999998"/>
    <n v="3933008.19"/>
    <n v="3933008.19"/>
    <n v="7.11"/>
    <n v="1.0902902827245835"/>
    <n v="3.6763916638243216E-2"/>
    <n v="0.34572119420535563"/>
    <n v="0.15693030619911844"/>
    <n v="0.02"/>
    <n v="0.65427880579464437"/>
    <n v="0.37"/>
    <n v="0.37260877925676145"/>
    <n v="1548486.31"/>
    <n v="656054.34"/>
    <n v="2996823.63"/>
  </r>
  <r>
    <x v="256"/>
    <n v="9425392.9700000007"/>
    <n v="3952347.3"/>
    <n v="389768867.89999998"/>
    <n v="332428357"/>
    <n v="55032350.159999996"/>
    <n v="14970742.060000001"/>
    <n v="14970742.060000001"/>
    <n v="3782876.19"/>
    <n v="5473045.6699999999"/>
    <n v="5473045.6699999999"/>
    <n v="6.04"/>
    <n v="0.85288586230875829"/>
    <n v="2.4182005660899016E-2"/>
    <n v="0.41932970992083735"/>
    <n v="9.9451425463164336E-2"/>
    <n v="0.01"/>
    <n v="0.58067029007916271"/>
    <n v="0.37"/>
    <n v="0.36558279129150928"/>
    <n v="373364.7"/>
    <n v="414228.41"/>
    <n v="1862512.03"/>
  </r>
  <r>
    <x v="257"/>
    <n v="7264268.1699999999"/>
    <n v="2308689.11"/>
    <n v="257242773.80000001"/>
    <n v="343132240.39999998"/>
    <n v="72179557.890000001"/>
    <n v="7872613.1900000004"/>
    <n v="7872613.1900000004"/>
    <n v="2575655.9900000002"/>
    <n v="4955579.0599999996"/>
    <n v="4955579.0599999996"/>
    <n v="4.75"/>
    <n v="1.3338848564382879"/>
    <n v="2.8238959107351996E-2"/>
    <n v="0.31781441102827568"/>
    <n v="6.8656267852903574E-2"/>
    <n v="0.02"/>
    <n v="0.68218558897172443"/>
    <n v="0.63"/>
    <n v="0.62947066500037197"/>
    <n v="116376.1"/>
    <n v="514823"/>
    <n v="1273647.04"/>
  </r>
  <r>
    <x v="258"/>
    <n v="6130550.5300000003"/>
    <n v="2659440.29"/>
    <n v="428899348.80000001"/>
    <n v="100557740.8"/>
    <n v="72742222.530000001"/>
    <n v="6611471.2400000002"/>
    <n v="6611471.2400000002"/>
    <n v="4686283.88"/>
    <n v="3471110.24"/>
    <n v="3471110.24"/>
    <n v="1.38"/>
    <n v="0.23445533568970528"/>
    <n v="1.4293681133236544E-2"/>
    <n v="0.43380121850166037"/>
    <n v="4.7717956906918282E-2"/>
    <n v="0.01"/>
    <n v="0.56619878149833958"/>
    <n v="0.53"/>
    <n v="0.5250132858477049"/>
    <n v="137948.57"/>
    <n v="245718.8"/>
    <n v="753100.59"/>
  </r>
  <r>
    <x v="259"/>
    <n v="1874588.44"/>
    <n v="3323774.58"/>
    <n v="377820804.69999999"/>
    <n v="269794323.19999999"/>
    <n v="68377506.109999999"/>
    <n v="7209154.1699999999"/>
    <n v="7209154.1699999999"/>
    <n v="3102517.52"/>
    <n v="-1449186.14"/>
    <n v="-1449186.14"/>
    <n v="3.95"/>
    <n v="0.71408011375716596"/>
    <n v="4.9615807723676682E-3"/>
    <n v="1.773068962273127"/>
    <n v="-2.1193901656323511E-2"/>
    <n v="0"/>
    <n v="-0.77306896227312705"/>
    <n v="-0.2"/>
    <n v="-0.20102027308981796"/>
    <n v="1214543.3"/>
    <n v="479456.31"/>
    <n v="845578.66"/>
  </r>
  <r>
    <x v="260"/>
    <n v="6535065.04"/>
    <n v="4431547.01"/>
    <n v="399401350.89999998"/>
    <n v="199467085.59999999"/>
    <n v="34775939.210000001"/>
    <n v="3496900.32"/>
    <n v="3496900.32"/>
    <n v="7496507.6799999997"/>
    <n v="2103518.0299999998"/>
    <n v="2103518.0299999998"/>
    <n v="5.74"/>
    <n v="0.49941515007529735"/>
    <n v="1.6362150566777166E-2"/>
    <n v="0.67811827164309291"/>
    <n v="6.0487741748614578E-2"/>
    <n v="0.01"/>
    <n v="0.32188172835690709"/>
    <n v="0.6"/>
    <n v="0.60153788713085188"/>
    <n v="965250.32"/>
    <n v="879811.53"/>
    <n v="1490419.44"/>
  </r>
  <r>
    <x v="261"/>
    <n v="9910484.6500000004"/>
    <n v="4928375.6100000003"/>
    <n v="345272827"/>
    <n v="354459560.39999998"/>
    <n v="24058591.18"/>
    <n v="13482556.82"/>
    <n v="13482556.82"/>
    <n v="7419838.5499999998"/>
    <n v="4982109.04"/>
    <n v="4982109.04"/>
    <n v="14.73"/>
    <n v="1.0266071717251006"/>
    <n v="2.8703343776311712E-2"/>
    <n v="0.49728906143858465"/>
    <n v="0.20708232675492846"/>
    <n v="0.01"/>
    <n v="0.50271093856141535"/>
    <n v="0.37"/>
    <n v="0.3695225695329204"/>
    <n v="1084229.1599999999"/>
    <n v="690687.88"/>
    <n v="1165105.33"/>
  </r>
  <r>
    <x v="262"/>
    <n v="2260756.14"/>
    <n v="3957230.36"/>
    <n v="129842946.3"/>
    <n v="101981458.09999999"/>
    <n v="67234629.409999996"/>
    <n v="7392733.5199999996"/>
    <n v="7392733.5199999996"/>
    <n v="4267788.6500000004"/>
    <n v="-1696474.23"/>
    <n v="-1696474.23"/>
    <n v="1.52"/>
    <n v="0.78542162671180848"/>
    <n v="1.7411466732867878E-2"/>
    <n v="1.7504012440722596"/>
    <n v="-2.5232149636087362E-2"/>
    <n v="-0.01"/>
    <n v="-0.75040124407225961"/>
    <n v="-0.23"/>
    <n v="-0.2294786123983"/>
    <n v="114179.97"/>
    <n v="552742.19999999995"/>
    <n v="2750062.12"/>
  </r>
  <r>
    <x v="263"/>
    <n v="5664966.8700000001"/>
    <n v="2379950.52"/>
    <n v="295262113.5"/>
    <n v="277569016.10000002"/>
    <n v="63937190.450000003"/>
    <n v="7034567.3499999996"/>
    <n v="7034567.3499999996"/>
    <n v="2959129.96"/>
    <n v="3285016.35"/>
    <n v="3285016.35"/>
    <n v="4.34"/>
    <n v="0.94007664176663841"/>
    <n v="1.9186230169689549E-2"/>
    <n v="0.42011728834700141"/>
    <n v="5.1378803586450049E-2"/>
    <n v="0.01"/>
    <n v="0.57988271165299865"/>
    <n v="0.47"/>
    <n v="0.46698200280931285"/>
    <n v="903104.58"/>
    <n v="1132355.5900000001"/>
    <n v="1168056.8600000001"/>
  </r>
  <r>
    <x v="264"/>
    <n v="8896357.6500000004"/>
    <n v="2396106.5099999998"/>
    <n v="493101382.80000001"/>
    <n v="250945806.5"/>
    <n v="26142040.93"/>
    <n v="10575973.550000001"/>
    <n v="10575973.550000001"/>
    <n v="6028493.0999999996"/>
    <n v="6500251.1399999997"/>
    <n v="6500251.1399999997"/>
    <n v="9.6"/>
    <n v="0.50891320781751415"/>
    <n v="1.804164003654463E-2"/>
    <n v="0.26933567694414801"/>
    <n v="0.24865124943402803"/>
    <n v="0.01"/>
    <n v="0.73066432305585205"/>
    <n v="0.61"/>
    <n v="0.61462437564435846"/>
    <n v="1464329.51"/>
    <n v="1345589.46"/>
    <n v="1182989.31"/>
  </r>
  <r>
    <x v="265"/>
    <n v="7666917.5599999996"/>
    <n v="3819120.36"/>
    <n v="471824629.89999998"/>
    <n v="132214561.5"/>
    <n v="73462523.099999994"/>
    <n v="7746434.4699999997"/>
    <n v="7746434.4699999997"/>
    <n v="775347.08"/>
    <n v="3847797.2"/>
    <n v="3847797.2"/>
    <n v="1.8"/>
    <n v="0.28021971114145094"/>
    <n v="1.6249506859412895E-2"/>
    <n v="0.49812983250598564"/>
    <n v="5.2377689162162747E-2"/>
    <n v="0.01"/>
    <n v="0.50187016749401436"/>
    <n v="0.5"/>
    <n v="0.49671848576290872"/>
    <n v="941118.03"/>
    <n v="1147344.3700000001"/>
    <n v="1212250.0900000001"/>
  </r>
  <r>
    <x v="266"/>
    <n v="7273141.6699999999"/>
    <n v="1574497.16"/>
    <n v="69428181.109999999"/>
    <n v="71908343.390000001"/>
    <n v="50965479.259999998"/>
    <n v="10427035.09"/>
    <n v="10427035.09"/>
    <n v="4060767.55"/>
    <n v="5698644.5099999998"/>
    <n v="5698644.5099999998"/>
    <n v="1.41"/>
    <n v="1.0357227028037865"/>
    <n v="0.10475777348216346"/>
    <n v="0.21648102449240481"/>
    <n v="0.11181381187309961"/>
    <n v="0.08"/>
    <n v="0.78351897550759519"/>
    <n v="0.55000000000000004"/>
    <n v="0.54652587823985155"/>
    <n v="1491216.49"/>
    <n v="531401.02"/>
    <n v="2526198.61"/>
  </r>
  <r>
    <x v="267"/>
    <n v="7322356.7599999998"/>
    <n v="997133.51"/>
    <n v="124166667.09999999"/>
    <n v="267623109"/>
    <n v="70098453.239999995"/>
    <n v="2798801.77"/>
    <n v="6325223.25"/>
    <n v="3022425.46"/>
    <n v="6325223.25"/>
    <n v="2798801.77"/>
    <n v="3.82"/>
    <n v="2.1553538904645371"/>
    <n v="5.8972000545869527E-2"/>
    <n v="0.13617658121317761"/>
    <n v="9.0233421104799261E-2"/>
    <n v="0.05"/>
    <n v="0.86382341878682245"/>
    <n v="2.2599999999999998"/>
    <n v="0.44248268549256342"/>
    <n v="542736.03"/>
    <n v="1129441.1399999999"/>
    <n v="1987286.13"/>
  </r>
  <r>
    <x v="268"/>
    <n v="4235420.3600000003"/>
    <n v="2095799.71"/>
    <n v="109277948.09999999"/>
    <n v="300667034.10000002"/>
    <n v="85363037.180000007"/>
    <n v="12578403.470000001"/>
    <n v="12578403.470000001"/>
    <n v="7404019.1399999997"/>
    <n v="2139620.65"/>
    <n v="2139620.65"/>
    <n v="3.52"/>
    <n v="2.7513971421284404"/>
    <n v="3.8758234700052907E-2"/>
    <n v="0.49482684878060129"/>
    <n v="2.5064954583191645E-2"/>
    <n v="0.02"/>
    <n v="0.50517315121939876"/>
    <n v="0.17"/>
    <n v="0.17010272051640588"/>
    <n v="1644969.81"/>
    <n v="270371.26"/>
    <n v="1881089.67"/>
  </r>
  <r>
    <x v="269"/>
    <n v="3642326.6"/>
    <n v="1792575.46"/>
    <n v="376690959.5"/>
    <n v="139938390.59999999"/>
    <n v="25275558.57"/>
    <n v="14226551.390000001"/>
    <n v="14226551.390000001"/>
    <n v="590022.69999999995"/>
    <n v="1849751.14"/>
    <n v="1849751.14"/>
    <n v="5.54"/>
    <n v="0.37149389193132465"/>
    <n v="9.6692700160222449E-3"/>
    <n v="0.49215121455610267"/>
    <n v="7.3183393153396087E-2"/>
    <n v="0"/>
    <n v="0.50784878544389733"/>
    <n v="0.13"/>
    <n v="0.13002104932473027"/>
    <n v="1218019.3600000001"/>
    <n v="238961.08"/>
    <n v="1069014.76"/>
  </r>
  <r>
    <x v="270"/>
    <n v="8284250.4000000004"/>
    <n v="1833386.54"/>
    <n v="418003398.39999998"/>
    <n v="265036389.5"/>
    <n v="11723038.119999999"/>
    <n v="10433950.02"/>
    <n v="10433950.02"/>
    <n v="4646111.57"/>
    <n v="6450863.8600000003"/>
    <n v="6450863.8600000003"/>
    <n v="22.61"/>
    <n v="0.63405319314265174"/>
    <n v="1.9818619733020813E-2"/>
    <n v="0.22130988942584351"/>
    <n v="0.550272360625916"/>
    <n v="0.02"/>
    <n v="0.77869011057415649"/>
    <n v="0.62"/>
    <n v="0.61825711716414766"/>
    <n v="500449.89"/>
    <n v="551159.19999999995"/>
    <n v="2471922.11"/>
  </r>
  <r>
    <x v="271"/>
    <n v="8291020.5499999998"/>
    <n v="1551234.88"/>
    <n v="146080114.80000001"/>
    <n v="170149744.90000001"/>
    <n v="80119232.780000001"/>
    <n v="14409357.08"/>
    <n v="14409357.08"/>
    <n v="6054976.8600000003"/>
    <n v="6739785.6699999999"/>
    <n v="6739785.6699999999"/>
    <n v="2.12"/>
    <n v="1.1647700656106001"/>
    <n v="5.6756667814447798E-2"/>
    <n v="0.18709818298544681"/>
    <n v="8.4121944708417606E-2"/>
    <n v="0.05"/>
    <n v="0.81290181701455322"/>
    <n v="0.47"/>
    <n v="0.4677367374950222"/>
    <n v="549768.9"/>
    <n v="1221168.44"/>
    <n v="211255.2"/>
  </r>
  <r>
    <x v="272"/>
    <n v="8803650.8699999992"/>
    <n v="689419.35"/>
    <n v="277633711.80000001"/>
    <n v="291018615.69999999"/>
    <n v="64872768.259999998"/>
    <n v="3968620.09"/>
    <n v="8114231.5099999998"/>
    <n v="4137634.91"/>
    <n v="8114231.5099999998"/>
    <n v="3968620.09"/>
    <n v="4.49"/>
    <n v="1.0482106578960486"/>
    <n v="3.1709588914554859E-2"/>
    <n v="7.8310619103412957E-2"/>
    <n v="0.1250791622993398"/>
    <n v="0.03"/>
    <n v="0.92168938089658714"/>
    <n v="2.04"/>
    <n v="0.48909377124735254"/>
    <n v="1293257.8799999999"/>
    <n v="407204.96"/>
    <n v="2625311.7999999998"/>
  </r>
  <r>
    <x v="273"/>
    <n v="9219164.9700000007"/>
    <n v="580432.71"/>
    <n v="428316362.60000002"/>
    <n v="95701804.459999993"/>
    <n v="72967561.269999996"/>
    <n v="8206410.46"/>
    <n v="8638732.2699999996"/>
    <n v="1140522.73"/>
    <n v="8638732.2699999996"/>
    <n v="8206410.46"/>
    <n v="1.31"/>
    <n v="0.22343718992910588"/>
    <n v="2.1524195139399047E-2"/>
    <n v="6.2959358237842655E-2"/>
    <n v="0.11839140735476029"/>
    <n v="0.02"/>
    <n v="0.9370406417621574"/>
    <n v="1.05"/>
    <n v="0.94995541052923504"/>
    <n v="1676885.23"/>
    <n v="141717.44"/>
    <n v="1586974.71"/>
  </r>
  <r>
    <x v="274"/>
    <n v="5602081.5899999999"/>
    <n v="4944750.75"/>
    <n v="379760695.10000002"/>
    <n v="358281701"/>
    <n v="85433947.75"/>
    <n v="9823487.5399999991"/>
    <n v="9823487.5399999991"/>
    <n v="7793460.4299999997"/>
    <n v="657330.84"/>
    <n v="657330.84"/>
    <n v="4.1900000000000004"/>
    <n v="0.94344071311976063"/>
    <n v="1.4751609796071282E-2"/>
    <n v="0.88266310844644447"/>
    <n v="7.69402394846023E-3"/>
    <n v="0"/>
    <n v="0.11733689155355552"/>
    <n v="7.0000000000000007E-2"/>
    <n v="6.6914203059089947E-2"/>
    <n v="889692.79"/>
    <n v="240978.83"/>
    <n v="1254925.68"/>
  </r>
  <r>
    <x v="275"/>
    <n v="5513646.6500000004"/>
    <n v="2424979.1"/>
    <n v="294006742.5"/>
    <n v="129215646.7"/>
    <n v="82252984.129999995"/>
    <n v="9562576.4199999999"/>
    <n v="9562576.4199999999"/>
    <n v="4385078.24"/>
    <n v="3088667.55"/>
    <n v="3088667.55"/>
    <n v="1.57"/>
    <n v="0.4394989230561609"/>
    <n v="1.87534700841087E-2"/>
    <n v="0.43981402036345579"/>
    <n v="3.7550826668104741E-2"/>
    <n v="0.01"/>
    <n v="0.56018597963654415"/>
    <n v="0.32"/>
    <n v="0.32299533246501361"/>
    <n v="590770.81999999995"/>
    <n v="1295180.2"/>
    <n v="1541785.11"/>
  </r>
  <r>
    <x v="276"/>
    <n v="8184656.6100000003"/>
    <n v="2229469.91"/>
    <n v="315656460.69999999"/>
    <n v="159758675.40000001"/>
    <n v="96482813.219999999"/>
    <n v="7219003.1299999999"/>
    <n v="7219003.1299999999"/>
    <n v="5106396.83"/>
    <n v="5955186.7000000002"/>
    <n v="5955186.7000000002"/>
    <n v="1.66"/>
    <n v="0.50611565195186903"/>
    <n v="2.5929000761934985E-2"/>
    <n v="0.27239626733710948"/>
    <n v="6.172277218348713E-2"/>
    <n v="0.02"/>
    <n v="0.72760373266289058"/>
    <n v="0.82"/>
    <n v="0.82493200138008538"/>
    <n v="1747322.05"/>
    <n v="968985.76"/>
    <n v="2035505.04"/>
  </r>
  <r>
    <x v="277"/>
    <n v="6849675.3799999999"/>
    <n v="3558412.77"/>
    <n v="278762246.10000002"/>
    <n v="42074941.789999999"/>
    <n v="58234157.100000001"/>
    <n v="6395097.3200000003"/>
    <n v="6395097.3200000003"/>
    <n v="2274573.37"/>
    <n v="3291262.6"/>
    <n v="3291262.6"/>
    <n v="0.72"/>
    <n v="0.15093486431052255"/>
    <n v="2.457174698449956E-2"/>
    <n v="0.51950093582391055"/>
    <n v="5.6517733988116742E-2"/>
    <n v="0.01"/>
    <n v="0.48049906417608945"/>
    <n v="0.51"/>
    <n v="0.51465402875213784"/>
    <n v="1371609.75"/>
    <n v="417141.69"/>
    <n v="137019.74"/>
  </r>
  <r>
    <x v="278"/>
    <n v="7317701.9000000004"/>
    <n v="1482142.5"/>
    <n v="183896803.09999999"/>
    <n v="62374640.68"/>
    <n v="53964606.939999998"/>
    <n v="3648712.29"/>
    <n v="5835559.4000000004"/>
    <n v="4126235.64"/>
    <n v="5835559.4000000004"/>
    <n v="3648712.29"/>
    <n v="1.1599999999999999"/>
    <n v="0.33918284401106047"/>
    <n v="3.9792436718004046E-2"/>
    <n v="0.20254207130246724"/>
    <n v="0.10813679059106662"/>
    <n v="0.03"/>
    <n v="0.79745792869753274"/>
    <n v="1.6"/>
    <n v="0.62525493100113072"/>
    <n v="951362.43"/>
    <n v="855178.95"/>
    <n v="2627500.38"/>
  </r>
  <r>
    <x v="279"/>
    <n v="8162134.0199999996"/>
    <n v="4774825.33"/>
    <n v="304259896.80000001"/>
    <n v="216027523"/>
    <n v="46169847.990000002"/>
    <n v="7092651.8600000003"/>
    <n v="7092651.8600000003"/>
    <n v="3718621.19"/>
    <n v="3387308.7"/>
    <n v="3387308.7"/>
    <n v="4.68"/>
    <n v="0.71000984773882958"/>
    <n v="2.6826190719985807E-2"/>
    <n v="0.58499717332502221"/>
    <n v="7.3366251947237573E-2"/>
    <n v="0.01"/>
    <n v="0.41500282667497779"/>
    <n v="0.48"/>
    <n v="0.47758000348264662"/>
    <n v="1027010.37"/>
    <n v="814990.45"/>
    <n v="1395544.62"/>
  </r>
  <r>
    <x v="280"/>
    <n v="9010048.0800000001"/>
    <n v="4038552.56"/>
    <n v="359998385.89999998"/>
    <n v="121685217.2"/>
    <n v="23832193.859999999"/>
    <n v="4114590.6"/>
    <n v="4971495.51"/>
    <n v="1061718.82"/>
    <n v="4971495.51"/>
    <n v="4114590.6"/>
    <n v="5.1100000000000003"/>
    <n v="0.33801600775455037"/>
    <n v="2.5028023549257809E-2"/>
    <n v="0.44822763698282064"/>
    <n v="0.20860419058373672"/>
    <n v="0.01"/>
    <n v="0.55177236301717936"/>
    <n v="1.21"/>
    <n v="0.82763639064415051"/>
    <n v="488087.29"/>
    <n v="1000382.17"/>
    <n v="1094602.9099999999"/>
  </r>
  <r>
    <x v="281"/>
    <n v="4041956.41"/>
    <n v="902349.51"/>
    <n v="442995312.10000002"/>
    <n v="337482485.80000001"/>
    <n v="61534650.960000001"/>
    <n v="11546753.789999999"/>
    <n v="11546753.789999999"/>
    <n v="1296202.6499999999"/>
    <n v="3139606.9"/>
    <n v="3139606.9"/>
    <n v="5.48"/>
    <n v="0.76181954206282443"/>
    <n v="9.1241516548770715E-3"/>
    <n v="0.22324573015373017"/>
    <n v="5.1021771490032029E-2"/>
    <n v="0.01"/>
    <n v="0.77675426984626983"/>
    <n v="0.27"/>
    <n v="0.27190385775082854"/>
    <n v="1290925"/>
    <n v="388121.95"/>
    <n v="500912.14"/>
  </r>
  <r>
    <x v="282"/>
    <n v="4380246.57"/>
    <n v="2379113.4900000002"/>
    <n v="336331109.30000001"/>
    <n v="25583487.690000001"/>
    <n v="34931127.189999998"/>
    <n v="4714802.16"/>
    <n v="4714802.16"/>
    <n v="6781043.9000000004"/>
    <n v="2001133.08"/>
    <n v="2001133.08"/>
    <n v="0.73"/>
    <n v="7.6066373233348708E-2"/>
    <n v="1.3023614078152123E-2"/>
    <n v="0.54314601974564192"/>
    <n v="5.7287961797375948E-2"/>
    <n v="0.01"/>
    <n v="0.45685398025435814"/>
    <n v="0.42"/>
    <n v="0.42443627793705768"/>
    <n v="781610.77"/>
    <n v="1303384.33"/>
    <n v="1374449.59"/>
  </r>
  <r>
    <x v="283"/>
    <n v="1845837.46"/>
    <n v="4456032.38"/>
    <n v="392504691.69999999"/>
    <n v="164055738.5"/>
    <n v="92917676.099999994"/>
    <n v="2761348.97"/>
    <n v="2761348.97"/>
    <n v="2298649.64"/>
    <n v="-2610194.9300000002"/>
    <n v="-2610194.9300000002"/>
    <n v="1.77"/>
    <n v="0.41797140765234836"/>
    <n v="4.7027143854138035E-3"/>
    <n v="2.4140979238767861"/>
    <n v="-2.8091478818205187E-2"/>
    <n v="-0.01"/>
    <n v="-1.4140979238767859"/>
    <n v="-0.95"/>
    <n v="-0.94526079766006543"/>
    <n v="1991725.84"/>
    <n v="498584.42"/>
    <n v="1539336.04"/>
  </r>
  <r>
    <x v="284"/>
    <n v="6204521.2699999996"/>
    <n v="4751294.0999999996"/>
    <n v="122032235.7"/>
    <n v="148191307.80000001"/>
    <n v="62487172.380000003"/>
    <n v="9180759.7899999991"/>
    <n v="9180759.7899999991"/>
    <n v="1962187.04"/>
    <n v="1453227.17"/>
    <n v="1453227.17"/>
    <n v="2.37"/>
    <n v="1.2143619835361257"/>
    <n v="5.0843297546830077E-2"/>
    <n v="0.76577932337396915"/>
    <n v="2.3256407909811712E-2"/>
    <n v="0.01"/>
    <n v="0.23422067662603083"/>
    <n v="0.16"/>
    <n v="0.1582905122496403"/>
    <n v="1012348.68"/>
    <n v="1056490.8999999999"/>
    <n v="1270575.4099999999"/>
  </r>
  <r>
    <x v="285"/>
    <n v="1323480.46"/>
    <n v="2603306.7999999998"/>
    <n v="257700863.5"/>
    <n v="27344499.75"/>
    <n v="63355616.25"/>
    <n v="9737986.5299999993"/>
    <n v="9737986.5299999993"/>
    <n v="4286835.88"/>
    <n v="-1279826.3400000001"/>
    <n v="-1279826.3400000001"/>
    <n v="0.43"/>
    <n v="0.10610946109615965"/>
    <n v="5.1357238079258512E-3"/>
    <n v="1.9670156671599064"/>
    <n v="-2.0200676999965257E-2"/>
    <n v="0"/>
    <n v="-0.9670156671599065"/>
    <n v="-0.13"/>
    <n v="-0.1314261768649212"/>
    <n v="1023182.65"/>
    <n v="73380.740000000005"/>
    <n v="2068114.27"/>
  </r>
  <r>
    <x v="286"/>
    <n v="5190382.16"/>
    <n v="3260351.25"/>
    <n v="54199228.920000002"/>
    <n v="67259991.620000005"/>
    <n v="41943219.479999997"/>
    <n v="13334869.800000001"/>
    <n v="13334869.800000001"/>
    <n v="6265603.4900000002"/>
    <n v="1930030.91"/>
    <n v="1930030.91"/>
    <n v="1.6"/>
    <n v="1.2409769098242736"/>
    <n v="9.5764870892558071E-2"/>
    <n v="0.62815244610042353"/>
    <n v="4.6015325812562069E-2"/>
    <n v="0.04"/>
    <n v="0.37184755389957647"/>
    <n v="0.14000000000000001"/>
    <n v="0.14473563963856623"/>
    <n v="1175118.3999999999"/>
    <n v="590352.84"/>
    <n v="1320599.93"/>
  </r>
  <r>
    <x v="287"/>
    <n v="5883801.71"/>
    <n v="1251652.76"/>
    <n v="161005489"/>
    <n v="177184216.5"/>
    <n v="14679041.68"/>
    <n v="9500760.9600000009"/>
    <n v="9500760.9600000009"/>
    <n v="964598.89"/>
    <n v="4632148.95"/>
    <n v="4632148.95"/>
    <n v="12.07"/>
    <n v="1.1004855648120171"/>
    <n v="3.6544106331679163E-2"/>
    <n v="0.21272857613007493"/>
    <n v="0.31556208170668537"/>
    <n v="0.03"/>
    <n v="0.7872714238699251"/>
    <n v="0.49"/>
    <n v="0.48755557260120769"/>
    <n v="1841836.41"/>
    <n v="559979.24"/>
    <n v="2888110.98"/>
  </r>
  <r>
    <x v="288"/>
    <n v="3578871.27"/>
    <n v="4960258.82"/>
    <n v="376907771.80000001"/>
    <n v="207288542.09999999"/>
    <n v="12856938.880000001"/>
    <n v="6491251.0999999996"/>
    <n v="6491251.0999999996"/>
    <n v="4826059.4000000004"/>
    <n v="-1381387.55"/>
    <n v="-1381387.55"/>
    <n v="16.12"/>
    <n v="0.54997152515601166"/>
    <n v="9.4953501566400964E-3"/>
    <n v="1.385984140189541"/>
    <n v="-0.10744295845948675"/>
    <n v="0"/>
    <n v="-0.38598414018954091"/>
    <n v="-0.21"/>
    <n v="-0.21280759729045148"/>
    <n v="1621554.39"/>
    <n v="838052.42"/>
    <n v="1837904.8"/>
  </r>
  <r>
    <x v="289"/>
    <n v="6317499.3499999996"/>
    <n v="1542522.66"/>
    <n v="496314478.10000002"/>
    <n v="173630104"/>
    <n v="48100162.969999999"/>
    <n v="12439154.460000001"/>
    <n v="12439154.460000001"/>
    <n v="1394078.32"/>
    <n v="4774976.6900000004"/>
    <n v="4774976.6900000004"/>
    <n v="3.61"/>
    <n v="0.34983888574980498"/>
    <n v="1.2728823414913795E-2"/>
    <n v="0.24416665116079514"/>
    <n v="9.9271528310166987E-2"/>
    <n v="0.01"/>
    <n v="0.75583334883920483"/>
    <n v="0.38"/>
    <n v="0.38386666114281853"/>
    <n v="957147.13"/>
    <n v="155467.57999999999"/>
    <n v="2441686.0099999998"/>
  </r>
  <r>
    <x v="290"/>
    <n v="1274502.25"/>
    <n v="4742292.9800000004"/>
    <n v="94630144.810000002"/>
    <n v="221756317.80000001"/>
    <n v="17610884.030000001"/>
    <n v="9023625.6099999994"/>
    <n v="9023625.6099999994"/>
    <n v="773457.88"/>
    <n v="-3467790.73"/>
    <n v="-3467790.73"/>
    <n v="12.59"/>
    <n v="2.3434003852075476"/>
    <n v="1.3468247909362996E-2"/>
    <n v="3.7208980839382595"/>
    <n v="-0.19691179182672749"/>
    <n v="-0.04"/>
    <n v="-2.7208980839382595"/>
    <n v="-0.38"/>
    <n v="-0.3843012642453813"/>
    <n v="1465528.61"/>
    <n v="1195690.49"/>
    <n v="417132.12"/>
  </r>
  <r>
    <x v="291"/>
    <n v="1336133.7"/>
    <n v="3423409.92"/>
    <n v="230672442.09999999"/>
    <n v="246150036.5"/>
    <n v="64616226"/>
    <n v="3030643.7"/>
    <n v="3030643.7"/>
    <n v="895579.64"/>
    <n v="-2087276.22"/>
    <n v="-2087276.22"/>
    <n v="3.81"/>
    <n v="1.0670977176948178"/>
    <n v="5.7923421100330909E-3"/>
    <n v="2.5621761654541011"/>
    <n v="-3.2302663730314422E-2"/>
    <n v="-0.01"/>
    <n v="-1.5621761654541009"/>
    <n v="-0.69"/>
    <n v="-0.68872372559004535"/>
    <n v="1213847.45"/>
    <n v="365782.16"/>
    <n v="1252144.75"/>
  </r>
  <r>
    <x v="292"/>
    <n v="8403405.0500000007"/>
    <n v="3234815.58"/>
    <n v="410031935.89999998"/>
    <n v="23771052.030000001"/>
    <n v="89287570.510000005"/>
    <n v="9356057.2799999993"/>
    <n v="9356057.2799999993"/>
    <n v="6756230.8099999996"/>
    <n v="5168589.47"/>
    <n v="5168589.47"/>
    <n v="0.27"/>
    <n v="5.7973659973152354E-2"/>
    <n v="2.0494513510404839E-2"/>
    <n v="0.38494105196083578"/>
    <n v="5.7886998609970347E-2"/>
    <n v="0.01"/>
    <n v="0.61505894803916417"/>
    <n v="0.55000000000000004"/>
    <n v="0.55243243123881347"/>
    <n v="1035497.39"/>
    <n v="1031704.83"/>
    <n v="1076858.33"/>
  </r>
  <r>
    <x v="293"/>
    <n v="4241715.7699999996"/>
    <n v="2807098.3"/>
    <n v="141816035.59999999"/>
    <n v="196356160.59999999"/>
    <n v="89462333.489999995"/>
    <n v="13804241.09"/>
    <n v="13804241.09"/>
    <n v="1384793.63"/>
    <n v="1434617.47"/>
    <n v="1434617.47"/>
    <n v="2.19"/>
    <n v="1.3845836246179766"/>
    <n v="2.9909986921112325E-2"/>
    <n v="0.66178368665187581"/>
    <n v="1.6035994301002221E-2"/>
    <n v="0.01"/>
    <n v="0.33821631334812419"/>
    <n v="0.1"/>
    <n v="0.10392584863207427"/>
    <n v="465399.97"/>
    <n v="1214657.58"/>
    <n v="1751498.93"/>
  </r>
  <r>
    <x v="294"/>
    <n v="2143544.61"/>
    <n v="1538014.15"/>
    <n v="299788227.19999999"/>
    <n v="386129711.5"/>
    <n v="69314086.909999996"/>
    <n v="7152064.1299999999"/>
    <n v="7152064.1299999999"/>
    <n v="838635.23"/>
    <n v="605530.46"/>
    <n v="605530.46"/>
    <n v="5.57"/>
    <n v="1.2880082553822181"/>
    <n v="7.1501960901552038E-3"/>
    <n v="0.71750974662477396"/>
    <n v="8.736037463585769E-3"/>
    <n v="0"/>
    <n v="0.28249025337522599"/>
    <n v="0.08"/>
    <n v="8.4665132889405456E-2"/>
    <n v="981478.9"/>
    <n v="864721.59"/>
    <n v="2597229.21"/>
  </r>
  <r>
    <x v="295"/>
    <n v="5700189.3399999999"/>
    <n v="1294376.1399999999"/>
    <n v="379882083.19999999"/>
    <n v="217232266.5"/>
    <n v="29010864.829999998"/>
    <n v="5852235.4199999999"/>
    <n v="5852235.4199999999"/>
    <n v="3784249.15"/>
    <n v="4405813.2"/>
    <n v="4405813.2"/>
    <n v="7.49"/>
    <n v="0.57184130578127779"/>
    <n v="1.5005154473155211E-2"/>
    <n v="0.22707599042666185"/>
    <n v="0.15186769597588726"/>
    <n v="0.01"/>
    <n v="0.77292400957333818"/>
    <n v="0.75"/>
    <n v="0.75284278293780604"/>
    <n v="567055.31999999995"/>
    <n v="1124280.6499999999"/>
    <n v="327180.83"/>
  </r>
  <r>
    <x v="296"/>
    <n v="7929941.9800000004"/>
    <n v="1492187.94"/>
    <n v="327193452.60000002"/>
    <n v="277466061.60000002"/>
    <n v="87669714.819999993"/>
    <n v="3865102.94"/>
    <n v="6437754.04"/>
    <n v="6829951.04"/>
    <n v="6437754.04"/>
    <n v="3865102.94"/>
    <n v="3.16"/>
    <n v="0.84801837993747187"/>
    <n v="2.4236248974378163E-2"/>
    <n v="0.18817135658286366"/>
    <n v="7.3431903516713193E-2"/>
    <n v="0.02"/>
    <n v="0.81182864341713645"/>
    <n v="1.67"/>
    <n v="0.60038064765829413"/>
    <n v="1838200.08"/>
    <n v="1009697.45"/>
    <n v="310466.90999999997"/>
  </r>
  <r>
    <x v="297"/>
    <n v="2942389.25"/>
    <n v="1338972.18"/>
    <n v="134611130.59999999"/>
    <n v="138508266"/>
    <n v="89748409.180000007"/>
    <n v="3968791.79"/>
    <n v="3968791.79"/>
    <n v="2468062.8199999998"/>
    <n v="1603417.07"/>
    <n v="1603417.07"/>
    <n v="1.54"/>
    <n v="1.0289510635757189"/>
    <n v="2.18584394684521E-2"/>
    <n v="0.45506289828920493"/>
    <n v="1.7865687923049156E-2"/>
    <n v="0.01"/>
    <n v="0.54493710171079512"/>
    <n v="0.4"/>
    <n v="0.40400634622356946"/>
    <n v="737272.95"/>
    <n v="565518.21"/>
    <n v="2565921.35"/>
  </r>
  <r>
    <x v="298"/>
    <n v="6606014.2800000003"/>
    <n v="4008130.13"/>
    <n v="209923055.90000001"/>
    <n v="314116723.69999999"/>
    <n v="27698822.649999999"/>
    <n v="7626029.2999999998"/>
    <n v="7626029.2999999998"/>
    <n v="3662844.63"/>
    <n v="2597884.15"/>
    <n v="2597884.15"/>
    <n v="11.34"/>
    <n v="1.4963421828692995"/>
    <n v="3.1468741018837273E-2"/>
    <n v="0.60673954976676192"/>
    <n v="9.3790417839293982E-2"/>
    <n v="0.01"/>
    <n v="0.39326045023323813"/>
    <n v="0.34"/>
    <n v="0.34066013226568642"/>
    <n v="1909301.63"/>
    <n v="1222844.8799999999"/>
    <n v="717265.25"/>
  </r>
  <r>
    <x v="299"/>
    <n v="1768127.18"/>
    <n v="2075563.67"/>
    <n v="402706303"/>
    <n v="313710163.10000002"/>
    <n v="76368347.719999999"/>
    <n v="9743837.7100000009"/>
    <n v="9743837.7100000009"/>
    <n v="799418.99"/>
    <n v="-307436.48"/>
    <n v="-307436.48"/>
    <n v="4.1100000000000003"/>
    <n v="0.77900484984462737"/>
    <n v="4.3906121330313519E-3"/>
    <n v="1.1738769096915302"/>
    <n v="-4.0257055334914083E-3"/>
    <n v="0"/>
    <n v="-0.17387690969153022"/>
    <n v="-0.03"/>
    <n v="-3.1551888398601E-2"/>
    <n v="1112805.05"/>
    <n v="477316.99"/>
    <n v="2039384.44"/>
  </r>
  <r>
    <x v="300"/>
    <n v="1465135.49"/>
    <n v="760292.04"/>
    <n v="299401931.39999998"/>
    <n v="218092498.09999999"/>
    <n v="35786759.399999999"/>
    <n v="3048000.27"/>
    <n v="3048000.27"/>
    <n v="3868088.86"/>
    <n v="704843.45"/>
    <n v="704843.45"/>
    <n v="6.09"/>
    <n v="0.7284271583693599"/>
    <n v="4.893540543138928E-3"/>
    <n v="0.51892268338950687"/>
    <n v="1.9695648944397015E-2"/>
    <n v="0"/>
    <n v="0.48107731661049313"/>
    <n v="0.23"/>
    <n v="0.23124783056531684"/>
    <n v="1299934.32"/>
    <n v="878258.73"/>
    <n v="1674346.58"/>
  </r>
  <r>
    <x v="301"/>
    <n v="5782191.6799999997"/>
    <n v="4860961.84"/>
    <n v="52353326.090000004"/>
    <n v="390885252.89999998"/>
    <n v="82237628.109999999"/>
    <n v="14214391.66"/>
    <n v="14214391.66"/>
    <n v="4832098.0999999996"/>
    <n v="921229.85"/>
    <n v="921229.85"/>
    <n v="4.75"/>
    <n v="7.4662926330226584"/>
    <n v="0.11044554590590673"/>
    <n v="0.8406780869637307"/>
    <n v="1.1202047908869341E-2"/>
    <n v="0.02"/>
    <n v="0.1593219130362693"/>
    <n v="0.06"/>
    <n v="6.4809657144342392E-2"/>
    <n v="1131586.8400000001"/>
    <n v="1130826.72"/>
    <n v="2515391.4300000002"/>
  </r>
  <r>
    <x v="302"/>
    <n v="5865716.0899999999"/>
    <n v="4477036.4800000004"/>
    <n v="392445842"/>
    <n v="67709081.609999999"/>
    <n v="99751410.989999995"/>
    <n v="11816737.029999999"/>
    <n v="11816737.029999999"/>
    <n v="4781802.9000000004"/>
    <n v="1388679.61"/>
    <n v="1388679.61"/>
    <n v="0.68"/>
    <n v="0.17253102049683583"/>
    <n v="1.4946561951343085E-2"/>
    <n v="0.76325488845812861"/>
    <n v="1.3921403178339144E-2"/>
    <n v="0"/>
    <n v="0.23674511154187133"/>
    <n v="0.12"/>
    <n v="0.11751802604005314"/>
    <n v="345823.17"/>
    <n v="599486.06999999995"/>
    <n v="462757.84"/>
  </r>
  <r>
    <x v="303"/>
    <n v="6736869.1100000003"/>
    <n v="4674885.2699999996"/>
    <n v="65890109.719999999"/>
    <n v="26440112.66"/>
    <n v="12702340.48"/>
    <n v="9626110.9399999995"/>
    <n v="9626110.9399999995"/>
    <n v="2993200.19"/>
    <n v="2061983.84"/>
    <n v="2061983.84"/>
    <n v="2.08"/>
    <n v="0.40127589364105254"/>
    <n v="0.10224401110619369"/>
    <n v="0.69392550065441294"/>
    <n v="0.16233101633880939"/>
    <n v="0.03"/>
    <n v="0.30607449934558706"/>
    <n v="0.21"/>
    <n v="0.21420736295815018"/>
    <n v="814060.32"/>
    <n v="489013.03"/>
    <n v="476370.6"/>
  </r>
  <r>
    <x v="304"/>
    <n v="7534822"/>
    <n v="4977085.2"/>
    <n v="385580202.19999999"/>
    <n v="312660120.5"/>
    <n v="90762927.920000002"/>
    <n v="12769702.720000001"/>
    <n v="12769702.720000001"/>
    <n v="2866498.85"/>
    <n v="2557736.7999999998"/>
    <n v="2557736.7999999998"/>
    <n v="3.44"/>
    <n v="0.81088219445930876"/>
    <n v="1.9541516802493133E-2"/>
    <n v="0.66054449594164266"/>
    <n v="2.8180413067485359E-2"/>
    <n v="0.01"/>
    <n v="0.33945550405835728"/>
    <n v="0.2"/>
    <n v="0.20029728616892967"/>
    <n v="288377.61"/>
    <n v="716051.71"/>
    <n v="1714773.24"/>
  </r>
  <r>
    <x v="305"/>
    <n v="9782668.7200000007"/>
    <n v="1282528.6200000001"/>
    <n v="141116252.09999999"/>
    <n v="326719104.19999999"/>
    <n v="66036748.020000003"/>
    <n v="3042427.84"/>
    <n v="8500140.0899999999"/>
    <n v="1299677.1399999999"/>
    <n v="8500140.0899999999"/>
    <n v="3042427.84"/>
    <n v="4.95"/>
    <n v="2.3152478849032585"/>
    <n v="6.9323473196181928E-2"/>
    <n v="0.13110212118069148"/>
    <n v="0.12871833251730738"/>
    <n v="0.06"/>
    <n v="0.86889787881930858"/>
    <n v="2.79"/>
    <n v="0.35792678800426686"/>
    <n v="1283612.68"/>
    <n v="1236047.07"/>
    <n v="2844498.09"/>
  </r>
  <r>
    <x v="306"/>
    <n v="5646703.1299999999"/>
    <n v="2283089.09"/>
    <n v="481133066.10000002"/>
    <n v="65678747.07"/>
    <n v="97604435.719999999"/>
    <n v="8198905.4100000001"/>
    <n v="8198905.4100000001"/>
    <n v="3250987.4"/>
    <n v="3363614.05"/>
    <n v="3363614.05"/>
    <n v="0.67"/>
    <n v="0.13650848735544846"/>
    <n v="1.1736260772454108E-2"/>
    <n v="0.40432249357511379"/>
    <n v="3.4461692495710683E-2"/>
    <n v="0.01"/>
    <n v="0.59567750642488626"/>
    <n v="0.41"/>
    <n v="0.41025159845087172"/>
    <n v="949060.97"/>
    <n v="1398386.56"/>
    <n v="1303493.5"/>
  </r>
  <r>
    <x v="307"/>
    <n v="3906608.26"/>
    <n v="3912073.14"/>
    <n v="215573338.09999999"/>
    <n v="120921476.5"/>
    <n v="51850856.579999998"/>
    <n v="10191210.65"/>
    <n v="10191210.65"/>
    <n v="1246210.02"/>
    <n v="-5464.88"/>
    <n v="-5464.88"/>
    <n v="2.33"/>
    <n v="0.56092964726420402"/>
    <n v="1.8121945387271431E-2"/>
    <n v="1.0013988809822463"/>
    <n v="-1.0539613731488331E-4"/>
    <n v="0"/>
    <n v="-1.3988809822463115E-3"/>
    <n v="0"/>
    <n v="-5.3623462291989808E-4"/>
    <n v="1578171.45"/>
    <n v="840370.95"/>
    <n v="1048132.09"/>
  </r>
  <r>
    <x v="308"/>
    <n v="8156675.75"/>
    <n v="3632092.78"/>
    <n v="197119227.40000001"/>
    <n v="26669898.079999998"/>
    <n v="86264913.75"/>
    <n v="12772487.779999999"/>
    <n v="12772487.779999999"/>
    <n v="6249469.5899999999"/>
    <n v="4524582.97"/>
    <n v="4524582.97"/>
    <n v="0.31"/>
    <n v="0.13529830870268517"/>
    <n v="4.1379401987246218E-2"/>
    <n v="0.44529081347876304"/>
    <n v="5.2449863719941411E-2"/>
    <n v="0.02"/>
    <n v="0.55470918652123702"/>
    <n v="0.35"/>
    <n v="0.35424445479485123"/>
    <n v="518893.91"/>
    <n v="1009126"/>
    <n v="1859399.04"/>
  </r>
  <r>
    <x v="309"/>
    <n v="3437490.26"/>
    <n v="1192531.58"/>
    <n v="116999622.7"/>
    <n v="131457272.09999999"/>
    <n v="15615466.17"/>
    <n v="12185104.279999999"/>
    <n v="12185104.279999999"/>
    <n v="7747057.2300000004"/>
    <n v="2244958.6800000002"/>
    <n v="2244958.6800000002"/>
    <n v="8.42"/>
    <n v="1.123570051478465"/>
    <n v="2.938035337784042E-2"/>
    <n v="0.34691926079813828"/>
    <n v="0.1437650759548218"/>
    <n v="0.02"/>
    <n v="0.65308073920186172"/>
    <n v="0.18"/>
    <n v="0.18423795385032193"/>
    <n v="412675.51"/>
    <n v="1359746.75"/>
    <n v="2798300.94"/>
  </r>
  <r>
    <x v="310"/>
    <n v="4950742.79"/>
    <n v="4171249.06"/>
    <n v="187521897"/>
    <n v="313793912.10000002"/>
    <n v="40175114.509999998"/>
    <n v="5601900.25"/>
    <n v="5601900.25"/>
    <n v="7775558.4299999997"/>
    <n v="779493.72"/>
    <n v="779493.72"/>
    <n v="7.81"/>
    <n v="1.6733721081117263"/>
    <n v="2.640087834648985E-2"/>
    <n v="0.84255014589436994"/>
    <n v="1.9402401947254587E-2"/>
    <n v="0"/>
    <n v="0.15744985410563006"/>
    <n v="0.14000000000000001"/>
    <n v="0.13914808997179126"/>
    <n v="872031.24"/>
    <n v="192892.93"/>
    <n v="2527090.7200000002"/>
  </r>
  <r>
    <x v="311"/>
    <n v="1706107.43"/>
    <n v="1509982.57"/>
    <n v="444492842.80000001"/>
    <n v="216825000.5"/>
    <n v="16031488.4"/>
    <n v="14231442.199999999"/>
    <n v="14231442.199999999"/>
    <n v="6988033.25"/>
    <n v="196124.86"/>
    <n v="196124.86"/>
    <n v="13.52"/>
    <n v="0.48780313116888729"/>
    <n v="3.8383237382467023E-3"/>
    <n v="0.88504542178800549"/>
    <n v="1.2233727468498807E-2"/>
    <n v="0"/>
    <n v="0.11495457821199447"/>
    <n v="0.01"/>
    <n v="1.3781095214650839E-2"/>
    <n v="1860512.23"/>
    <n v="386513.94"/>
    <n v="2986902.47"/>
  </r>
  <r>
    <x v="312"/>
    <n v="1228156.69"/>
    <n v="1507179.27"/>
    <n v="498350451.89999998"/>
    <n v="152276325.40000001"/>
    <n v="97780882.010000005"/>
    <n v="3616495.94"/>
    <n v="3616495.94"/>
    <n v="5005941.12"/>
    <n v="-279022.58"/>
    <n v="-279022.58"/>
    <n v="1.56"/>
    <n v="0.3055607250268052"/>
    <n v="2.4644438172325453E-3"/>
    <n v="1.2271880960075217"/>
    <n v="-2.8535494287264102E-3"/>
    <n v="0"/>
    <n v="-0.22718809600752171"/>
    <n v="-0.08"/>
    <n v="-7.7152742496926469E-2"/>
    <n v="1449801.45"/>
    <n v="1077905.01"/>
    <n v="165448.89000000001"/>
  </r>
  <r>
    <x v="313"/>
    <n v="9663835.7300000004"/>
    <n v="2916384.9"/>
    <n v="215739288.69999999"/>
    <n v="161260932.09999999"/>
    <n v="83527651.650000006"/>
    <n v="13376737.039999999"/>
    <n v="13376737.039999999"/>
    <n v="5756492.7300000004"/>
    <n v="6747450.8300000001"/>
    <n v="6747450.8300000001"/>
    <n v="1.93"/>
    <n v="0.74748059600884376"/>
    <n v="4.479404650044163E-2"/>
    <n v="0.30178336857967264"/>
    <n v="8.0781043124178387E-2"/>
    <n v="0.03"/>
    <n v="0.6982166314203273"/>
    <n v="0.5"/>
    <n v="0.50441679535325612"/>
    <n v="895954.89"/>
    <n v="1244429.47"/>
    <n v="427288.62"/>
  </r>
  <r>
    <x v="314"/>
    <n v="8523821.0800000001"/>
    <n v="3168229.71"/>
    <n v="251874783.90000001"/>
    <n v="20514377.77"/>
    <n v="86729267.909999996"/>
    <n v="14622223.24"/>
    <n v="14622223.24"/>
    <n v="2639043.52"/>
    <n v="5355591.38"/>
    <n v="5355591.38"/>
    <n v="0.24"/>
    <n v="8.1446731000053868E-2"/>
    <n v="3.3841502305304805E-2"/>
    <n v="0.37169124976518159"/>
    <n v="6.1750681275870578E-2"/>
    <n v="0.02"/>
    <n v="0.62830875023481836"/>
    <n v="0.37"/>
    <n v="0.36626382268254848"/>
    <n v="1082817.1200000001"/>
    <n v="1292692.0900000001"/>
    <n v="1867456.51"/>
  </r>
  <r>
    <x v="315"/>
    <n v="7263767.8499999996"/>
    <n v="3110387.94"/>
    <n v="374931922.19999999"/>
    <n v="133924200.5"/>
    <n v="94416870.829999998"/>
    <n v="4302995.8"/>
    <n v="4302995.8"/>
    <n v="5230778.1500000004"/>
    <n v="4153379.92"/>
    <n v="4153379.92"/>
    <n v="1.42"/>
    <n v="0.35719604698946067"/>
    <n v="1.9373564692433117E-2"/>
    <n v="0.4282058573774491"/>
    <n v="4.3989806943276769E-2"/>
    <n v="0.01"/>
    <n v="0.5717941426225509"/>
    <n v="0.97"/>
    <n v="0.96522983359639813"/>
    <n v="260004.72"/>
    <n v="651905.41"/>
    <n v="2479671.67"/>
  </r>
  <r>
    <x v="316"/>
    <n v="4680576.5"/>
    <n v="911690.77"/>
    <n v="448788101.19999999"/>
    <n v="265654321.80000001"/>
    <n v="17659313.75"/>
    <n v="11386858.83"/>
    <n v="11386858.83"/>
    <n v="3917371.62"/>
    <n v="3768885.73"/>
    <n v="3768885.73"/>
    <n v="15.04"/>
    <n v="0.59193708810388579"/>
    <n v="1.0429368531573715E-2"/>
    <n v="0.19478172613993169"/>
    <n v="0.21342198136096879"/>
    <n v="0.01"/>
    <n v="0.80521827386006828"/>
    <n v="0.33"/>
    <n v="0.3309855497699184"/>
    <n v="1970694.2"/>
    <n v="179542.86"/>
    <n v="927208.59"/>
  </r>
  <r>
    <x v="317"/>
    <n v="2559648.88"/>
    <n v="4448573.88"/>
    <n v="316869950.39999998"/>
    <n v="390193888.69999999"/>
    <n v="44703783.329999998"/>
    <n v="2523711.7400000002"/>
    <n v="2523711.7400000002"/>
    <n v="4115130.05"/>
    <n v="-1888925"/>
    <n v="-1888925"/>
    <n v="8.73"/>
    <n v="1.2314007314591988"/>
    <n v="8.077916119117113E-3"/>
    <n v="1.7379625443002167"/>
    <n v="-4.2254253651331841E-2"/>
    <n v="-0.01"/>
    <n v="-0.73796254430021668"/>
    <n v="-0.75"/>
    <n v="-0.74847098028715431"/>
    <n v="1366173.88"/>
    <n v="684783.14"/>
    <n v="793712.16"/>
  </r>
  <r>
    <x v="318"/>
    <n v="2407933.38"/>
    <n v="1695200.19"/>
    <n v="226186564.19999999"/>
    <n v="341883114.30000001"/>
    <n v="16393140.01"/>
    <n v="7270496.7300000004"/>
    <n v="7270496.7300000004"/>
    <n v="6183324.2000000002"/>
    <n v="712733.19"/>
    <n v="712733.19"/>
    <n v="20.86"/>
    <n v="1.5115093838982325"/>
    <n v="1.0645784326388383E-2"/>
    <n v="0.70400626698401436"/>
    <n v="4.3477527158630055E-2"/>
    <n v="0"/>
    <n v="0.29599373301598569"/>
    <n v="0.1"/>
    <n v="9.8030879659029832E-2"/>
    <n v="642267.73"/>
    <n v="384565.16"/>
    <n v="2382229.8199999998"/>
  </r>
  <r>
    <x v="319"/>
    <n v="3252186.08"/>
    <n v="1082817.1499999999"/>
    <n v="235679828.40000001"/>
    <n v="28966086.57"/>
    <n v="28971379.140000001"/>
    <n v="8711682.8900000006"/>
    <n v="8711682.8900000006"/>
    <n v="2614387.67"/>
    <n v="2169368.94"/>
    <n v="2169368.94"/>
    <n v="1"/>
    <n v="0.1229043943499409"/>
    <n v="1.3799170264501092E-2"/>
    <n v="0.33295055183312261"/>
    <n v="7.4879726281473796E-2"/>
    <n v="0.01"/>
    <n v="0.66704944816687739"/>
    <n v="0.25"/>
    <n v="0.2490183547073532"/>
    <n v="1213035.95"/>
    <n v="472234.86"/>
    <n v="263507.38"/>
  </r>
  <r>
    <x v="320"/>
    <n v="5943039.9800000004"/>
    <n v="4499366.3600000003"/>
    <n v="363028165.89999998"/>
    <n v="361453029.80000001"/>
    <n v="30642919.93"/>
    <n v="9548387.9399999995"/>
    <n v="9548387.9399999995"/>
    <n v="2885297.09"/>
    <n v="1443673.62"/>
    <n v="1443673.62"/>
    <n v="11.8"/>
    <n v="0.99566111875618524"/>
    <n v="1.6370740725492564E-2"/>
    <n v="0.75708162407482238"/>
    <n v="4.7112795493963883E-2"/>
    <n v="0"/>
    <n v="0.24291837592517759"/>
    <n v="0.15"/>
    <n v="0.15119553468834029"/>
    <n v="308016.5"/>
    <n v="1169787.96"/>
    <n v="1171209.68"/>
  </r>
  <r>
    <x v="321"/>
    <n v="7431363.2999999998"/>
    <n v="4800431.74"/>
    <n v="51448218.619999997"/>
    <n v="317615397.10000002"/>
    <n v="52219648.990000002"/>
    <n v="14167184.23"/>
    <n v="14167184.23"/>
    <n v="7434813.4299999997"/>
    <n v="2630931.56"/>
    <n v="2630931.56"/>
    <n v="6.08"/>
    <n v="6.1734964906351513"/>
    <n v="0.14444354924878058"/>
    <n v="0.64596919114424134"/>
    <n v="5.0382023067673629E-2"/>
    <n v="0.05"/>
    <n v="0.35403080885575861"/>
    <n v="0.19"/>
    <n v="0.18570603143769523"/>
    <n v="1935089.67"/>
    <n v="159514.26999999999"/>
    <n v="1566846.75"/>
  </r>
  <r>
    <x v="322"/>
    <n v="6941776.3899999997"/>
    <n v="4379574.28"/>
    <n v="328815201.89999998"/>
    <n v="316542927"/>
    <n v="34170595.07"/>
    <n v="10739258.93"/>
    <n v="10739258.93"/>
    <n v="921682.21"/>
    <n v="2562202.11"/>
    <n v="2562202.11"/>
    <n v="9.26"/>
    <n v="0.96267728855269818"/>
    <n v="2.1111482528448147E-2"/>
    <n v="0.63090108841722581"/>
    <n v="7.4982659937622209E-2"/>
    <n v="0.01"/>
    <n v="0.36909891158277419"/>
    <n v="0.24"/>
    <n v="0.2385827669023341"/>
    <n v="432091.48"/>
    <n v="1249992.77"/>
    <n v="1725011.16"/>
  </r>
  <r>
    <x v="323"/>
    <n v="3519405.07"/>
    <n v="4142822.34"/>
    <n v="209971854.69999999"/>
    <n v="194038388.40000001"/>
    <n v="19088029.609999999"/>
    <n v="8256613.3700000001"/>
    <n v="8256613.3700000001"/>
    <n v="4142257.24"/>
    <n v="-623417.26"/>
    <n v="-623417.26"/>
    <n v="10.17"/>
    <n v="0.92411618060541911"/>
    <n v="1.6761318201567517E-2"/>
    <n v="1.1771371176663106"/>
    <n v="-3.2660115933254782E-2"/>
    <n v="0"/>
    <n v="-0.1771371176663106"/>
    <n v="-0.08"/>
    <n v="-7.5505201959093313E-2"/>
    <n v="1331257.6000000001"/>
    <n v="670120.17000000004"/>
    <n v="2212983.9500000002"/>
  </r>
  <r>
    <x v="324"/>
    <n v="9593787.5299999993"/>
    <n v="3448588.91"/>
    <n v="407388799.10000002"/>
    <n v="171242011.30000001"/>
    <n v="25074198.02"/>
    <n v="12525775.470000001"/>
    <n v="12525775.470000001"/>
    <n v="7346006"/>
    <n v="6145198.6100000003"/>
    <n v="6145198.6100000003"/>
    <n v="6.83"/>
    <n v="0.4203404994892016"/>
    <n v="2.3549463193869139E-2"/>
    <n v="0.35946063003961487"/>
    <n v="0.24508056469436787"/>
    <n v="0.02"/>
    <n v="0.64053936996038519"/>
    <n v="0.49"/>
    <n v="0.49060424440132488"/>
    <n v="566363.48"/>
    <n v="914292.7"/>
    <n v="1129052.6000000001"/>
  </r>
  <r>
    <x v="325"/>
    <n v="7641072.25"/>
    <n v="2978858.17"/>
    <n v="91845787.920000002"/>
    <n v="135107977"/>
    <n v="23254800.719999999"/>
    <n v="14356926.67"/>
    <n v="14356926.67"/>
    <n v="5077722.5599999996"/>
    <n v="4662214.08"/>
    <n v="4662214.08"/>
    <n v="5.81"/>
    <n v="1.4710307359732431"/>
    <n v="8.3194585435486343E-2"/>
    <n v="0.38984818786394804"/>
    <n v="0.20048394033281572"/>
    <n v="0.05"/>
    <n v="0.61015181213605196"/>
    <n v="0.32"/>
    <n v="0.32473621877181325"/>
    <n v="1463366.63"/>
    <n v="179995.74"/>
    <n v="1876784.6"/>
  </r>
  <r>
    <x v="326"/>
    <n v="5989186.4699999997"/>
    <n v="891440.42"/>
    <n v="314691020.10000002"/>
    <n v="44964046.399999999"/>
    <n v="97576911.810000002"/>
    <n v="2286859.9300000002"/>
    <n v="5097746.05"/>
    <n v="4598053.0599999996"/>
    <n v="5097746.05"/>
    <n v="2286859.9300000002"/>
    <n v="0.46"/>
    <n v="0.14288315690009737"/>
    <n v="1.9031958611646443E-2"/>
    <n v="0.14884165394837007"/>
    <n v="5.2243363265341278E-2"/>
    <n v="0.02"/>
    <n v="0.85115834605162999"/>
    <n v="2.23"/>
    <n v="0.44860216801109587"/>
    <n v="1575960.6"/>
    <n v="539170.66"/>
    <n v="1797588.73"/>
  </r>
  <r>
    <x v="327"/>
    <n v="6505486.7199999997"/>
    <n v="2338039.46"/>
    <n v="266437800.5"/>
    <n v="106729438.09999999"/>
    <n v="78336325.620000005"/>
    <n v="14772776.539999999"/>
    <n v="14772776.539999999"/>
    <n v="2373081.34"/>
    <n v="4167447.26"/>
    <n v="4167447.26"/>
    <n v="1.36"/>
    <n v="0.40057918921305613"/>
    <n v="2.4416530641642193E-2"/>
    <n v="0.35939500926381107"/>
    <n v="5.3199422196744076E-2"/>
    <n v="0.02"/>
    <n v="0.64060499073618893"/>
    <n v="0.28000000000000003"/>
    <n v="0.28210318139693463"/>
    <n v="1379497.48"/>
    <n v="180066.33"/>
    <n v="1688086.69"/>
  </r>
  <r>
    <x v="328"/>
    <n v="4776400.5599999996"/>
    <n v="2177098.33"/>
    <n v="339046486.69999999"/>
    <n v="113709381.3"/>
    <n v="97098531.870000005"/>
    <n v="3119717.81"/>
    <n v="3119717.81"/>
    <n v="3074566.17"/>
    <n v="2599302.2400000002"/>
    <n v="2599302.2400000002"/>
    <n v="1.17"/>
    <n v="0.33537991325836675"/>
    <n v="1.4087745331000358E-2"/>
    <n v="0.45580313096688863"/>
    <n v="2.6769737811072839E-2"/>
    <n v="0.01"/>
    <n v="0.54419686903311137"/>
    <n v="0.83"/>
    <n v="0.8331850501568282"/>
    <n v="1267548.97"/>
    <n v="1444238.4"/>
    <n v="1957401.55"/>
  </r>
  <r>
    <x v="329"/>
    <n v="3229578.91"/>
    <n v="1668892.03"/>
    <n v="79184117.519999996"/>
    <n v="203949286.5"/>
    <n v="49576643.789999999"/>
    <n v="12587028.130000001"/>
    <n v="12587028.130000001"/>
    <n v="6890363.1200000001"/>
    <n v="1560686.88"/>
    <n v="1560686.88"/>
    <n v="4.1100000000000003"/>
    <n v="2.5756337620165728"/>
    <n v="4.078569050396106E-2"/>
    <n v="0.51675220717861325"/>
    <n v="3.1480285083654712E-2"/>
    <n v="0.02"/>
    <n v="0.48324779282138675"/>
    <n v="0.12"/>
    <n v="0.12399168921218577"/>
    <n v="1795691.28"/>
    <n v="1220529.3899999999"/>
    <n v="852402.6"/>
  </r>
  <r>
    <x v="330"/>
    <n v="4203754.1100000003"/>
    <n v="3755390.51"/>
    <n v="310992704.30000001"/>
    <n v="304028874.5"/>
    <n v="35053163.350000001"/>
    <n v="5644351.7800000003"/>
    <n v="5644351.7800000003"/>
    <n v="4694135.99"/>
    <n v="448363.6"/>
    <n v="448363.6"/>
    <n v="8.67"/>
    <n v="0.97760773901215914"/>
    <n v="1.3517211342504153E-2"/>
    <n v="0.89334209654807795"/>
    <n v="1.2790959706636575E-2"/>
    <n v="0"/>
    <n v="0.10665790345192205"/>
    <n v="0.08"/>
    <n v="7.9435800154893946E-2"/>
    <n v="249390.75"/>
    <n v="716467.49"/>
    <n v="345481.39"/>
  </r>
  <r>
    <x v="331"/>
    <n v="7820614.9900000002"/>
    <n v="2731440.81"/>
    <n v="302668064.60000002"/>
    <n v="200047734.80000001"/>
    <n v="81846387.75"/>
    <n v="3718335.55"/>
    <n v="5089174.1900000004"/>
    <n v="4360566.45"/>
    <n v="5089174.1900000004"/>
    <n v="3718335.55"/>
    <n v="2.44"/>
    <n v="0.66094761290517734"/>
    <n v="2.5838916967786365E-2"/>
    <n v="0.3492616390773125"/>
    <n v="6.2179582140447005E-2"/>
    <n v="0.02"/>
    <n v="0.65073836092268744"/>
    <n v="1.37"/>
    <n v="0.73063632942774148"/>
    <n v="728738.05"/>
    <n v="374223.7"/>
    <n v="445887.85"/>
  </r>
  <r>
    <x v="332"/>
    <n v="1129541.3999999999"/>
    <n v="864707.97"/>
    <n v="302297042.5"/>
    <n v="41980890.789999999"/>
    <n v="39362852.619999997"/>
    <n v="7718123.3200000003"/>
    <n v="7718123.3200000003"/>
    <n v="1246847.8500000001"/>
    <n v="264833.43"/>
    <n v="264833.43"/>
    <n v="1.07"/>
    <n v="0.13887297885158767"/>
    <n v="3.7365281203503666E-3"/>
    <n v="0.7655389789165763"/>
    <n v="6.7280040030797952E-3"/>
    <n v="0"/>
    <n v="0.23446102108342373"/>
    <n v="0.03"/>
    <n v="3.4313189750899184E-2"/>
    <n v="571746.21"/>
    <n v="1403509.9"/>
    <n v="751288.91"/>
  </r>
  <r>
    <x v="333"/>
    <n v="2044653.76"/>
    <n v="1490824.41"/>
    <n v="321569450"/>
    <n v="383960124.39999998"/>
    <n v="36944503.630000003"/>
    <n v="10371435.529999999"/>
    <n v="10371435.529999999"/>
    <n v="620211.17000000004"/>
    <n v="553829.36"/>
    <n v="553829.36"/>
    <n v="10.39"/>
    <n v="1.1940192838592099"/>
    <n v="6.3583582333458606E-3"/>
    <n v="0.72913294131520823"/>
    <n v="1.4990845879176316E-2"/>
    <n v="0"/>
    <n v="0.27086705868479172"/>
    <n v="0.05"/>
    <n v="5.3399489241196682E-2"/>
    <n v="1977226.53"/>
    <n v="549665.06000000006"/>
    <n v="1550574.01"/>
  </r>
  <r>
    <x v="334"/>
    <n v="1414023.78"/>
    <n v="3574664.44"/>
    <n v="354410571.80000001"/>
    <n v="378235241.30000001"/>
    <n v="30925539.300000001"/>
    <n v="6952373.9900000002"/>
    <n v="6952373.9900000002"/>
    <n v="7727638.9199999999"/>
    <n v="-2160640.66"/>
    <n v="-2160640.66"/>
    <n v="12.23"/>
    <n v="1.0672233601243832"/>
    <n v="3.989790069800621E-3"/>
    <n v="2.5280087156667195"/>
    <n v="-6.9865900770241379E-2"/>
    <n v="-0.01"/>
    <n v="-1.5280087156667197"/>
    <n v="-0.31"/>
    <n v="-0.31077739245727776"/>
    <n v="839840.58"/>
    <n v="283427.43"/>
    <n v="2537283.98"/>
  </r>
  <r>
    <x v="335"/>
    <n v="1366559.22"/>
    <n v="842588.87"/>
    <n v="412245049.89999998"/>
    <n v="318372026.39999998"/>
    <n v="21671108.039999999"/>
    <n v="2709350.31"/>
    <n v="2709350.31"/>
    <n v="3327396.25"/>
    <n v="523970.35"/>
    <n v="523970.35"/>
    <n v="14.69"/>
    <n v="0.77228829424932777"/>
    <n v="3.3149196584203789E-3"/>
    <n v="0.61657691643981594"/>
    <n v="2.4178290700820112E-2"/>
    <n v="0"/>
    <n v="0.38342308356018406"/>
    <n v="0.19"/>
    <n v="0.19339335635781996"/>
    <n v="1491964.13"/>
    <n v="866588.36"/>
    <n v="2133750.69"/>
  </r>
  <r>
    <x v="336"/>
    <n v="8699145.2599999998"/>
    <n v="4330431.1100000003"/>
    <n v="171419324.09999999"/>
    <n v="396704602.60000002"/>
    <n v="33081675.489999998"/>
    <n v="9792994.8200000003"/>
    <n v="9792994.8200000003"/>
    <n v="5024097.97"/>
    <n v="4368714.1399999997"/>
    <n v="4368714.1399999997"/>
    <n v="11.99"/>
    <n v="2.3142350180343527"/>
    <n v="5.0747751489938354E-2"/>
    <n v="0.49779960910780335"/>
    <n v="0.13205843039360518"/>
    <n v="0.03"/>
    <n v="0.50220039089219659"/>
    <n v="0.45"/>
    <n v="0.44610604011327348"/>
    <n v="1400977.81"/>
    <n v="1418472.47"/>
    <n v="2388217.75"/>
  </r>
  <r>
    <x v="337"/>
    <n v="7332920.7300000004"/>
    <n v="2728159.37"/>
    <n v="421272234.60000002"/>
    <n v="226903286.5"/>
    <n v="41978777.359999999"/>
    <n v="13731242.59"/>
    <n v="13731242.59"/>
    <n v="1097863.05"/>
    <n v="4604761.3600000003"/>
    <n v="4604761.3600000003"/>
    <n v="5.41"/>
    <n v="0.53861438723927713"/>
    <n v="1.7406608192354865E-2"/>
    <n v="0.37204266491504812"/>
    <n v="0.1096926030148678"/>
    <n v="0.01"/>
    <n v="0.62795733508495188"/>
    <n v="0.34"/>
    <n v="0.33534921037324711"/>
    <n v="502954.35"/>
    <n v="55553.919999999998"/>
    <n v="1117829.31"/>
  </r>
  <r>
    <x v="338"/>
    <n v="5267564.46"/>
    <n v="2662639.6"/>
    <n v="274215057"/>
    <n v="385851973.10000002"/>
    <n v="70659478.730000004"/>
    <n v="6981799.7599999998"/>
    <n v="6981799.7599999998"/>
    <n v="5623357.1399999997"/>
    <n v="2604924.86"/>
    <n v="2604924.86"/>
    <n v="5.46"/>
    <n v="1.4071144645423319"/>
    <n v="1.9209610579480323E-2"/>
    <n v="0.50547831359618522"/>
    <n v="3.6865894099697386E-2"/>
    <n v="0.01"/>
    <n v="0.49452168640381478"/>
    <n v="0.37"/>
    <n v="0.3731022013727876"/>
    <n v="554095.59"/>
    <n v="395281.02"/>
    <n v="1273495.8500000001"/>
  </r>
  <r>
    <x v="339"/>
    <n v="1880507.45"/>
    <n v="3165835.03"/>
    <n v="84676225.609999999"/>
    <n v="48729915.43"/>
    <n v="15630835.800000001"/>
    <n v="4812326.1100000003"/>
    <n v="4812326.1100000003"/>
    <n v="7494250.3200000003"/>
    <n v="-1285327.5900000001"/>
    <n v="-1285327.5900000001"/>
    <n v="3.12"/>
    <n v="0.57548520944283976"/>
    <n v="2.2208210586300837E-2"/>
    <n v="1.683500392407379"/>
    <n v="-8.223025348394998E-2"/>
    <n v="-0.02"/>
    <n v="-0.68350039240737914"/>
    <n v="-0.27"/>
    <n v="-0.26709070844743726"/>
    <n v="634440.67000000004"/>
    <n v="1410749.08"/>
    <n v="1241677.47"/>
  </r>
  <r>
    <x v="340"/>
    <n v="5424542.8799999999"/>
    <n v="4211064.3499999996"/>
    <n v="76347918.159999996"/>
    <n v="158958684.30000001"/>
    <n v="28945624.57"/>
    <n v="7753505.5"/>
    <n v="7753505.5"/>
    <n v="4817489.4000000004"/>
    <n v="1213478.53"/>
    <n v="1213478.53"/>
    <n v="5.49"/>
    <n v="2.0820303700603224"/>
    <n v="7.1050305112864393E-2"/>
    <n v="0.77629847217651637"/>
    <n v="4.1922692912202034E-2"/>
    <n v="0.02"/>
    <n v="0.22370152782348368"/>
    <n v="0.16"/>
    <n v="0.15650708315096959"/>
    <n v="881141.83"/>
    <n v="298074.65000000002"/>
    <n v="656432.23"/>
  </r>
  <r>
    <x v="341"/>
    <n v="5261245.9400000004"/>
    <n v="2065141.44"/>
    <n v="200407243.40000001"/>
    <n v="105644881.8"/>
    <n v="82812127.629999995"/>
    <n v="2628715.2400000002"/>
    <n v="3196104.5"/>
    <n v="1445864.92"/>
    <n v="3196104.5"/>
    <n v="2628715.2400000002"/>
    <n v="1.28"/>
    <n v="0.52715101514140184"/>
    <n v="2.6252773356594157E-2"/>
    <n v="0.39251946469546711"/>
    <n v="3.8594642976449274E-2"/>
    <n v="0.02"/>
    <n v="0.60748053530453283"/>
    <n v="1.22"/>
    <n v="0.82247474699278456"/>
    <n v="545217.62"/>
    <n v="214203"/>
    <n v="277528.31"/>
  </r>
  <r>
    <x v="342"/>
    <n v="2558816.83"/>
    <n v="3551072.69"/>
    <n v="403203639.69999999"/>
    <n v="94416571.969999999"/>
    <n v="23222973.120000001"/>
    <n v="12666338.6"/>
    <n v="12666338.6"/>
    <n v="4862911.46"/>
    <n v="-992255.86"/>
    <n v="-992255.86"/>
    <n v="4.07"/>
    <n v="0.23416597141893311"/>
    <n v="6.3462146123082234E-3"/>
    <n v="1.3877791674521696"/>
    <n v="-4.2727339642203398E-2"/>
    <n v="0"/>
    <n v="-0.38777916745216962"/>
    <n v="-0.08"/>
    <n v="-7.8338017902032084E-2"/>
    <n v="137337.82"/>
    <n v="876771.46"/>
    <n v="1813656.67"/>
  </r>
  <r>
    <x v="343"/>
    <n v="4904664.84"/>
    <n v="3045793.84"/>
    <n v="368456420.60000002"/>
    <n v="73505120.579999998"/>
    <n v="40838063.189999998"/>
    <n v="12742430.539999999"/>
    <n v="12742430.539999999"/>
    <n v="6247604.0999999996"/>
    <n v="1858871.01"/>
    <n v="1858871.01"/>
    <n v="1.8"/>
    <n v="0.1994947474664796"/>
    <n v="1.3311383832077533E-2"/>
    <n v="0.62099938310973357"/>
    <n v="4.5518099165270429E-2"/>
    <n v="0.01"/>
    <n v="0.37900061689026648"/>
    <n v="0.15"/>
    <n v="0.14588041144621378"/>
    <n v="1770846.81"/>
    <n v="1299673.54"/>
    <n v="2968728.38"/>
  </r>
  <r>
    <x v="344"/>
    <n v="4586542.6100000003"/>
    <n v="1701627.22"/>
    <n v="404876734.10000002"/>
    <n v="256517183.80000001"/>
    <n v="87819302.969999999"/>
    <n v="9644006.0199999996"/>
    <n v="9644006.0199999996"/>
    <n v="3548124.02"/>
    <n v="2884915.39"/>
    <n v="2884915.39"/>
    <n v="2.92"/>
    <n v="0.63356859556331813"/>
    <n v="1.1328244435174621E-2"/>
    <n v="0.37100434132890348"/>
    <n v="3.2850584010960755E-2"/>
    <n v="0.01"/>
    <n v="0.62899565867109652"/>
    <n v="0.3"/>
    <n v="0.29914077034141051"/>
    <n v="1934658.68"/>
    <n v="741809.24"/>
    <n v="583806.14"/>
  </r>
  <r>
    <x v="345"/>
    <n v="6542650.8799999999"/>
    <n v="4453834.9400000004"/>
    <n v="282771075.39999998"/>
    <n v="316902305.19999999"/>
    <n v="23943278"/>
    <n v="6590337.5599999996"/>
    <n v="6590337.5599999996"/>
    <n v="7098783.1100000003"/>
    <n v="2088815.94"/>
    <n v="2088815.94"/>
    <n v="13.24"/>
    <n v="1.1207026912201643"/>
    <n v="2.3137624209778E-2"/>
    <n v="0.68073859077744348"/>
    <n v="8.7240182401089772E-2"/>
    <n v="0.01"/>
    <n v="0.31926140922255652"/>
    <n v="0.32"/>
    <n v="0.31695128223447178"/>
    <n v="748983.74"/>
    <n v="1492118.17"/>
    <n v="235385.98"/>
  </r>
  <r>
    <x v="346"/>
    <n v="6715842.8600000003"/>
    <n v="4088417.1"/>
    <n v="248089549.09999999"/>
    <n v="239753391.80000001"/>
    <n v="17446315.210000001"/>
    <n v="12397183.74"/>
    <n v="12397183.74"/>
    <n v="5365122.1500000004"/>
    <n v="2627425.7599999998"/>
    <n v="2627425.7599999998"/>
    <n v="13.74"/>
    <n v="0.96639859546586604"/>
    <n v="2.707023687359348E-2"/>
    <n v="0.60877200155335376"/>
    <n v="0.15060061270095554"/>
    <n v="0.01"/>
    <n v="0.39122799844664624"/>
    <n v="0.21"/>
    <n v="0.21193730891658139"/>
    <n v="743163.07"/>
    <n v="1034798.96"/>
    <n v="2360641.88"/>
  </r>
  <r>
    <x v="347"/>
    <n v="1407736.09"/>
    <n v="3463033.26"/>
    <n v="116353637"/>
    <n v="75845829.640000001"/>
    <n v="53608419.560000002"/>
    <n v="9210931.3200000003"/>
    <n v="9210931.3200000003"/>
    <n v="7244366.8899999997"/>
    <n v="-2055297.17"/>
    <n v="-2055297.17"/>
    <n v="1.41"/>
    <n v="0.65185611378869057"/>
    <n v="1.2098771695464921E-2"/>
    <n v="2.4600017606993365"/>
    <n v="-3.8339074101963695E-2"/>
    <n v="-0.02"/>
    <n v="-1.4600017606993365"/>
    <n v="-0.22"/>
    <n v="-0.22313673814256602"/>
    <n v="113474.44"/>
    <n v="157408.62"/>
    <n v="832499.42"/>
  </r>
  <r>
    <x v="348"/>
    <n v="4371513.53"/>
    <n v="4327617.78"/>
    <n v="197686739.09999999"/>
    <n v="328227032.60000002"/>
    <n v="37217756.020000003"/>
    <n v="12737120.01"/>
    <n v="12737120.01"/>
    <n v="5176289.83"/>
    <n v="43895.75"/>
    <n v="43895.75"/>
    <n v="8.82"/>
    <n v="1.6603391511960046"/>
    <n v="2.2113337242052774E-2"/>
    <n v="0.98995868371474538"/>
    <n v="1.1794303228924224E-3"/>
    <n v="0"/>
    <n v="1.0041316285254639E-2"/>
    <n v="0"/>
    <n v="3.4462853428041148E-3"/>
    <n v="1392476.31"/>
    <n v="1489606.59"/>
    <n v="2505967.04"/>
  </r>
  <r>
    <x v="349"/>
    <n v="6632739.2400000002"/>
    <n v="4402823.9000000004"/>
    <n v="245308714.80000001"/>
    <n v="261662788.69999999"/>
    <n v="60706752.799999997"/>
    <n v="10208964.300000001"/>
    <n v="10208964.300000001"/>
    <n v="1484659.79"/>
    <n v="2229915.34"/>
    <n v="2229915.34"/>
    <n v="4.3099999999999996"/>
    <n v="1.0666673171939016"/>
    <n v="2.7038335125630034E-2"/>
    <n v="0.66380174776778955"/>
    <n v="3.6732574831444452E-2"/>
    <n v="0.01"/>
    <n v="0.33619825223221045"/>
    <n v="0.22"/>
    <n v="0.2184271856058895"/>
    <n v="1668335.8"/>
    <n v="641446.64"/>
    <n v="2141416.33"/>
  </r>
  <r>
    <x v="350"/>
    <n v="5528226.3300000001"/>
    <n v="3687633.4"/>
    <n v="89870193.359999999"/>
    <n v="167502968.30000001"/>
    <n v="82342440.140000001"/>
    <n v="12197271.15"/>
    <n v="12197271.15"/>
    <n v="2822687.83"/>
    <n v="1840592.93"/>
    <n v="1840592.93"/>
    <n v="2.0299999999999998"/>
    <n v="1.863832290078874"/>
    <n v="6.1513457613862642E-2"/>
    <n v="0.66705543150220481"/>
    <n v="2.235290728414889E-2"/>
    <n v="0.02"/>
    <n v="0.33294456849779525"/>
    <n v="0.15"/>
    <n v="0.15090202614705339"/>
    <n v="378555.77"/>
    <n v="466733.67"/>
    <n v="2842453.26"/>
  </r>
  <r>
    <x v="351"/>
    <n v="8708408.5700000003"/>
    <n v="4266559.9800000004"/>
    <n v="149275378.69999999"/>
    <n v="276169512.30000001"/>
    <n v="22343363.93"/>
    <n v="9781318.9100000001"/>
    <n v="9781318.9100000001"/>
    <n v="2013462.11"/>
    <n v="4441848.59"/>
    <n v="4441848.59"/>
    <n v="12.36"/>
    <n v="1.8500674036474578"/>
    <n v="5.8337876251524132E-2"/>
    <n v="0.48993566915292314"/>
    <n v="0.19879945579886546"/>
    <n v="0.03"/>
    <n v="0.51006433084707692"/>
    <n v="0.45"/>
    <n v="0.45411550639237869"/>
    <n v="403366.06"/>
    <n v="858924.82"/>
    <n v="1285888.98"/>
  </r>
  <r>
    <x v="352"/>
    <n v="6928242.6799999997"/>
    <n v="3638621.58"/>
    <n v="319201382.30000001"/>
    <n v="118763892.09999999"/>
    <n v="62262917.609999999"/>
    <n v="7383833.8899999997"/>
    <n v="7383833.8899999997"/>
    <n v="7316198.7300000004"/>
    <n v="3289621.11"/>
    <n v="3289621.11"/>
    <n v="1.91"/>
    <n v="0.37206571990462206"/>
    <n v="2.1704926933833017E-2"/>
    <n v="0.52518679671884705"/>
    <n v="5.2834355283595903E-2"/>
    <n v="0.01"/>
    <n v="0.47481320328115295"/>
    <n v="0.45"/>
    <n v="0.44551667318182314"/>
    <n v="1601158.17"/>
    <n v="491246.01"/>
    <n v="2019712.53"/>
  </r>
  <r>
    <x v="353"/>
    <n v="2466409.84"/>
    <n v="3560633.47"/>
    <n v="381048401.39999998"/>
    <n v="151173039.19999999"/>
    <n v="55495788.439999998"/>
    <n v="14453296.18"/>
    <n v="14453296.18"/>
    <n v="6203000.5"/>
    <n v="-1094223.6299999999"/>
    <n v="-1094223.6299999999"/>
    <n v="2.72"/>
    <n v="0.39672923083938699"/>
    <n v="6.4726943635985031E-3"/>
    <n v="1.4436503667208855"/>
    <n v="-1.9717237303206066E-2"/>
    <n v="0"/>
    <n v="-0.44365036672088548"/>
    <n v="-0.08"/>
    <n v="-7.5707549085872253E-2"/>
    <n v="1270952.42"/>
    <n v="175363.39"/>
    <n v="1448078.86"/>
  </r>
  <r>
    <x v="354"/>
    <n v="1635118.73"/>
    <n v="3283751.2"/>
    <n v="499256380.10000002"/>
    <n v="368644620.39999998"/>
    <n v="22967090.739999998"/>
    <n v="9034479.7200000007"/>
    <n v="9034479.7200000007"/>
    <n v="5572987.7699999996"/>
    <n v="-1648632.48"/>
    <n v="-1648632.48"/>
    <n v="16.05"/>
    <n v="0.73838739992899283"/>
    <n v="3.2751083314598584E-3"/>
    <n v="2.008264684241003"/>
    <n v="-7.1782381959622985E-2"/>
    <n v="0"/>
    <n v="-1.0082646842410032"/>
    <n v="-0.18"/>
    <n v="-0.18248228244404094"/>
    <n v="185235.06"/>
    <n v="52071.1"/>
    <n v="1928707.22"/>
  </r>
  <r>
    <x v="355"/>
    <n v="6781773.5"/>
    <n v="3887224.88"/>
    <n v="469900999.10000002"/>
    <n v="130391712.2"/>
    <n v="66159863.700000003"/>
    <n v="9866163.7400000002"/>
    <n v="9866163.7400000002"/>
    <n v="2757247.4"/>
    <n v="2894548.63"/>
    <n v="2894548.63"/>
    <n v="1.97"/>
    <n v="0.27748762494597556"/>
    <n v="1.4432345351444475E-2"/>
    <n v="0.57318706972446065"/>
    <n v="4.3750825169852937E-2"/>
    <n v="0.01"/>
    <n v="0.42681293027553929"/>
    <n v="0.28999999999999998"/>
    <n v="0.29338136952509158"/>
    <n v="1282839.28"/>
    <n v="701895.86"/>
    <n v="1403836.83"/>
  </r>
  <r>
    <x v="356"/>
    <n v="1238601.79"/>
    <n v="1213722.97"/>
    <n v="339154339.80000001"/>
    <n v="198595541.90000001"/>
    <n v="34627637.609999999"/>
    <n v="4866339.3099999996"/>
    <n v="4866339.3099999996"/>
    <n v="1880335.79"/>
    <n v="24878.82"/>
    <n v="24878.82"/>
    <n v="5.74"/>
    <n v="0.58556096323907336"/>
    <n v="3.6520299009896377E-3"/>
    <n v="0.97991378649630401"/>
    <n v="7.1846714697093074E-4"/>
    <n v="0"/>
    <n v="2.0086213503696021E-2"/>
    <n v="0.01"/>
    <n v="5.1124301893367158E-3"/>
    <n v="686943.67"/>
    <n v="1263451.96"/>
    <n v="647033.51"/>
  </r>
  <r>
    <x v="357"/>
    <n v="6271980.2300000004"/>
    <n v="4463918.42"/>
    <n v="239561624"/>
    <n v="358253632.19999999"/>
    <n v="53905088.670000002"/>
    <n v="10133460.26"/>
    <n v="10133460.26"/>
    <n v="6173383.1600000001"/>
    <n v="1808061.82"/>
    <n v="1808061.82"/>
    <n v="6.65"/>
    <n v="1.4954550157833293"/>
    <n v="2.6181072432536191E-2"/>
    <n v="0.71172393029051362"/>
    <n v="3.3541579554181265E-2"/>
    <n v="0.01"/>
    <n v="0.28827606970948638"/>
    <n v="0.18"/>
    <n v="0.17842491839998592"/>
    <n v="800577.8"/>
    <n v="879857.02"/>
    <n v="1572902.51"/>
  </r>
  <r>
    <x v="358"/>
    <n v="9462072.1699999999"/>
    <n v="4423295.87"/>
    <n v="336279814.10000002"/>
    <n v="288934113.10000002"/>
    <n v="17404509.18"/>
    <n v="9430899.4399999995"/>
    <n v="9430899.4399999995"/>
    <n v="4056184.59"/>
    <n v="5038776.3"/>
    <n v="5038776.3"/>
    <n v="16.600000000000001"/>
    <n v="0.85920742484435675"/>
    <n v="2.8137496731178307E-2"/>
    <n v="0.46747644601827215"/>
    <n v="0.28950981885718424"/>
    <n v="0.01"/>
    <n v="0.5325235539817279"/>
    <n v="0.53"/>
    <n v="0.53428374801969047"/>
    <n v="1562489.69"/>
    <n v="1498850.58"/>
    <n v="1632894.18"/>
  </r>
  <r>
    <x v="359"/>
    <n v="6179267.5999999996"/>
    <n v="631612.77"/>
    <n v="403543228.10000002"/>
    <n v="43637225.939999998"/>
    <n v="51362565.149999999"/>
    <n v="4402899.17"/>
    <n v="5547654.8300000001"/>
    <n v="2193421.64"/>
    <n v="5547654.8300000001"/>
    <n v="4402899.17"/>
    <n v="0.85"/>
    <n v="0.10813519569007976"/>
    <n v="1.5312529537650292E-2"/>
    <n v="0.10221482720703018"/>
    <n v="0.1080096917628344"/>
    <n v="0.01"/>
    <n v="0.89778517279296988"/>
    <n v="1.26"/>
    <n v="0.79365052529773195"/>
    <n v="1640776.87"/>
    <n v="465927.64"/>
    <n v="2450751.16"/>
  </r>
  <r>
    <x v="360"/>
    <n v="4493529.34"/>
    <n v="4216175.38"/>
    <n v="103251285.90000001"/>
    <n v="75975156.829999998"/>
    <n v="37581712.119999997"/>
    <n v="2774632.27"/>
    <n v="2774632.27"/>
    <n v="5124664.84"/>
    <n v="277353.96000000002"/>
    <n v="277353.96000000002"/>
    <n v="2.02"/>
    <n v="0.73582770585136115"/>
    <n v="4.3520323266017548E-2"/>
    <n v="0.93827703370464699"/>
    <n v="7.3800246011782832E-3"/>
    <n v="0"/>
    <n v="6.1722966295353038E-2"/>
    <n v="0.1"/>
    <n v="9.9960619285956773E-2"/>
    <n v="860677.59"/>
    <n v="456659.84"/>
    <n v="2233010.0499999998"/>
  </r>
  <r>
    <x v="361"/>
    <n v="6789593.9699999997"/>
    <n v="1079914.3999999999"/>
    <n v="234457200.40000001"/>
    <n v="22979804.489999998"/>
    <n v="84014309.010000005"/>
    <n v="9856671.1600000001"/>
    <n v="9856671.1600000001"/>
    <n v="802503.89"/>
    <n v="5709679.5599999996"/>
    <n v="5709679.5599999996"/>
    <n v="0.27"/>
    <n v="9.8012790610801814E-2"/>
    <n v="2.8958777800026991E-2"/>
    <n v="0.15905434180182648"/>
    <n v="6.7960798907724052E-2"/>
    <n v="0.02"/>
    <n v="0.84094565819817357"/>
    <n v="0.57999999999999996"/>
    <n v="0.57927057394090842"/>
    <n v="1899590.58"/>
    <n v="281636.71999999997"/>
    <n v="2024995.71"/>
  </r>
  <r>
    <x v="362"/>
    <n v="5124276.01"/>
    <n v="2008034.84"/>
    <n v="427911028.5"/>
    <n v="259750280.30000001"/>
    <n v="15128085.43"/>
    <n v="11927999.5"/>
    <n v="11927999.5"/>
    <n v="2946276.91"/>
    <n v="3116241.17"/>
    <n v="3116241.17"/>
    <n v="17.170000000000002"/>
    <n v="0.60701936383955579"/>
    <n v="1.1975096851237148E-2"/>
    <n v="0.39186703371975473"/>
    <n v="0.20599045295052912"/>
    <n v="0.01"/>
    <n v="0.60813296628024538"/>
    <n v="0.26"/>
    <n v="0.26125430085740697"/>
    <n v="872279.16"/>
    <n v="287892.2"/>
    <n v="428822.58"/>
  </r>
  <r>
    <x v="363"/>
    <n v="5910551.0999999996"/>
    <n v="3845787.15"/>
    <n v="222724828.40000001"/>
    <n v="190115901.69999999"/>
    <n v="47674654.740000002"/>
    <n v="8804217.8200000003"/>
    <n v="8804217.8200000003"/>
    <n v="4014177.46"/>
    <n v="2064763.95"/>
    <n v="2064763.95"/>
    <n v="3.99"/>
    <n v="0.85359096722958783"/>
    <n v="2.653745944024263E-2"/>
    <n v="0.65066473243078804"/>
    <n v="4.3309468338270339E-2"/>
    <n v="0.01"/>
    <n v="0.3493352675692119"/>
    <n v="0.23"/>
    <n v="0.23451986220849769"/>
    <n v="1566488.47"/>
    <n v="463520.56"/>
    <n v="2189787.2400000002"/>
  </r>
  <r>
    <x v="364"/>
    <n v="9473183.2799999993"/>
    <n v="1223419.53"/>
    <n v="307342522.10000002"/>
    <n v="71024443.340000004"/>
    <n v="51258828.170000002"/>
    <n v="4948044.13"/>
    <n v="8249763.75"/>
    <n v="1609687.51"/>
    <n v="8249763.75"/>
    <n v="4948044.13"/>
    <n v="1.39"/>
    <n v="0.23109214714158813"/>
    <n v="3.0822885213773674E-2"/>
    <n v="0.12914555686713158"/>
    <n v="0.16094327639796296"/>
    <n v="0.03"/>
    <n v="0.87085444313286842"/>
    <n v="1.67"/>
    <n v="0.59978010036954088"/>
    <n v="1019366.8"/>
    <n v="1199618.07"/>
    <n v="1550884.95"/>
  </r>
  <r>
    <x v="365"/>
    <n v="4474923.74"/>
    <n v="4180851.61"/>
    <n v="314496212.39999998"/>
    <n v="384014966"/>
    <n v="75250546.870000005"/>
    <n v="10664785.699999999"/>
    <n v="10664785.699999999"/>
    <n v="7884908.5800000001"/>
    <n v="294072.13"/>
    <n v="294072.13"/>
    <n v="5.0999999999999996"/>
    <n v="1.2210479835972741"/>
    <n v="1.4228863698709526E-2"/>
    <n v="0.93428443766060687"/>
    <n v="3.9079068821656253E-3"/>
    <n v="0"/>
    <n v="6.5715562339393144E-2"/>
    <n v="0.03"/>
    <n v="2.7574124625870357E-2"/>
    <n v="1805311.42"/>
    <n v="1363347.35"/>
    <n v="2692888.65"/>
  </r>
  <r>
    <x v="366"/>
    <n v="9650715.0700000003"/>
    <n v="4244603.8"/>
    <n v="133014313.90000001"/>
    <n v="221270695.09999999"/>
    <n v="61685881.759999998"/>
    <n v="3041374.45"/>
    <n v="5406111.2699999996"/>
    <n v="2068230.23"/>
    <n v="5406111.2699999996"/>
    <n v="3041374.45"/>
    <n v="3.59"/>
    <n v="1.6635104043490465"/>
    <n v="7.2553958946519059E-2"/>
    <n v="0.43982272497036839"/>
    <n v="8.763936115938889E-2"/>
    <n v="0.04"/>
    <n v="0.56017727502963155"/>
    <n v="1.78"/>
    <n v="0.56258080866322979"/>
    <n v="1824746.36"/>
    <n v="1463876.4"/>
    <n v="2767625.71"/>
  </r>
  <r>
    <x v="367"/>
    <n v="9148155.7799999993"/>
    <n v="2783604.8"/>
    <n v="213005948.69999999"/>
    <n v="111919451.8"/>
    <n v="70049110.349999994"/>
    <n v="7743838.1600000001"/>
    <n v="7743838.1600000001"/>
    <n v="1477648.48"/>
    <n v="6364550.9800000004"/>
    <n v="6364550.9800000004"/>
    <n v="1.6"/>
    <n v="0.5254287614174975"/>
    <n v="4.2947888713119303E-2"/>
    <n v="0.3042804327934171"/>
    <n v="9.0858412736429583E-2"/>
    <n v="0.03"/>
    <n v="0.6957195672065829"/>
    <n v="0.82"/>
    <n v="0.82188584633333817"/>
    <n v="266091.93"/>
    <n v="386820"/>
    <n v="259954.11"/>
  </r>
  <r>
    <x v="368"/>
    <n v="2762120.21"/>
    <n v="528736.42000000004"/>
    <n v="200530079.90000001"/>
    <n v="210229357"/>
    <n v="79934435.709999993"/>
    <n v="4123767.86"/>
    <n v="4123767.86"/>
    <n v="2026511.55"/>
    <n v="2233383.79"/>
    <n v="2233383.79"/>
    <n v="2.63"/>
    <n v="1.0483681904721567"/>
    <n v="1.377409419762566E-2"/>
    <n v="0.19142411618645666"/>
    <n v="2.7940195863803394E-2"/>
    <n v="0.01"/>
    <n v="0.80857588381354339"/>
    <n v="0.54"/>
    <n v="0.54158814604079097"/>
    <n v="1879337.33"/>
    <n v="1327881.44"/>
    <n v="2479860.5299999998"/>
  </r>
  <r>
    <x v="369"/>
    <n v="1624251.71"/>
    <n v="1791671.6"/>
    <n v="61788518.840000004"/>
    <n v="278255726.39999998"/>
    <n v="87598267.629999995"/>
    <n v="4397967.66"/>
    <n v="4397967.66"/>
    <n v="6267958.5"/>
    <n v="-167419.89000000001"/>
    <n v="-167419.89000000001"/>
    <n v="3.18"/>
    <n v="4.5033564750198494"/>
    <n v="2.6287273760453193E-2"/>
    <n v="1.1030750892667984"/>
    <n v="-1.9112237550992768E-3"/>
    <n v="0"/>
    <n v="-0.10307508926679851"/>
    <n v="-0.04"/>
    <n v="-3.8067558232113059E-2"/>
    <n v="1668516.2"/>
    <n v="525969.88"/>
    <n v="209322.43"/>
  </r>
  <r>
    <x v="370"/>
    <n v="1907002.01"/>
    <n v="3276171.13"/>
    <n v="60886293.75"/>
    <n v="48970902.829999998"/>
    <n v="38248794.710000001"/>
    <n v="4629821.34"/>
    <n v="4629821.34"/>
    <n v="3691292.44"/>
    <n v="-1369169.12"/>
    <n v="-1369169.12"/>
    <n v="1.28"/>
    <n v="0.80430093234242883"/>
    <n v="3.1320710993350619E-2"/>
    <n v="1.7179694162986225"/>
    <n v="-3.5796399086061553E-2"/>
    <n v="-0.02"/>
    <n v="-0.71796941629862254"/>
    <n v="-0.3"/>
    <n v="-0.29572828397736839"/>
    <n v="1603490.36"/>
    <n v="213618.79"/>
    <n v="1164791.9099999999"/>
  </r>
  <r>
    <x v="371"/>
    <n v="1163996.43"/>
    <n v="4915337.8"/>
    <n v="424263669.69999999"/>
    <n v="124387449.7"/>
    <n v="58422043.479999997"/>
    <n v="7027191.7400000002"/>
    <n v="7027191.7400000002"/>
    <n v="4740619.55"/>
    <n v="-3751341.37"/>
    <n v="-3751341.37"/>
    <n v="2.13"/>
    <n v="0.29318430632525122"/>
    <n v="2.743568476704759E-3"/>
    <n v="4.2228117486580263"/>
    <n v="-6.4211060526909183E-2"/>
    <n v="-0.01"/>
    <n v="-3.2228117486580268"/>
    <n v="-0.53"/>
    <n v="-0.53383222043689393"/>
    <n v="481731.55"/>
    <n v="1311536.1399999999"/>
    <n v="1672669.93"/>
  </r>
  <r>
    <x v="372"/>
    <n v="1849986.65"/>
    <n v="3343160.87"/>
    <n v="172881864.5"/>
    <n v="326646886.5"/>
    <n v="85609727.060000002"/>
    <n v="2664952.67"/>
    <n v="2664952.67"/>
    <n v="657568.68000000005"/>
    <n v="-1493174.22"/>
    <n v="-1493174.22"/>
    <n v="3.82"/>
    <n v="1.8894225108267502"/>
    <n v="1.0700871692646512E-2"/>
    <n v="1.8071270244031221"/>
    <n v="-1.7441642103980793E-2"/>
    <n v="-0.01"/>
    <n v="-0.80712702440312223"/>
    <n v="-0.56000000000000005"/>
    <n v="-0.56030046492345398"/>
    <n v="1629726.5"/>
    <n v="972353.17"/>
    <n v="529492.31999999995"/>
  </r>
  <r>
    <x v="373"/>
    <n v="7147060.96"/>
    <n v="1669116.11"/>
    <n v="283135444.80000001"/>
    <n v="194672650.80000001"/>
    <n v="99050601.790000007"/>
    <n v="7171314.7300000004"/>
    <n v="7171314.7300000004"/>
    <n v="758234.81"/>
    <n v="5477944.8499999996"/>
    <n v="5477944.8499999996"/>
    <n v="1.97"/>
    <n v="0.68756015672114823"/>
    <n v="2.5242551193293761E-2"/>
    <n v="0.23353880977671138"/>
    <n v="5.5304508513880066E-2"/>
    <n v="0.02"/>
    <n v="0.76646119022328862"/>
    <n v="0.76"/>
    <n v="0.76386897748106497"/>
    <n v="1715252.2"/>
    <n v="288859.8"/>
    <n v="2264310.06"/>
  </r>
  <r>
    <x v="374"/>
    <n v="1640697.84"/>
    <n v="3353025.66"/>
    <n v="184426508.09999999"/>
    <n v="227699314"/>
    <n v="90056737.989999995"/>
    <n v="8652196.8100000005"/>
    <n v="8652196.8100000005"/>
    <n v="3843691.62"/>
    <n v="-1712327.83"/>
    <n v="-1712327.83"/>
    <n v="2.5299999999999998"/>
    <n v="1.2346344153332696"/>
    <n v="8.8962148494964657E-3"/>
    <n v="2.0436582399596501"/>
    <n v="-1.9013878008663148E-2"/>
    <n v="-0.01"/>
    <n v="-1.0436582399596503"/>
    <n v="-0.2"/>
    <n v="-0.19790671289642103"/>
    <n v="649385.64"/>
    <n v="673255.32"/>
    <n v="124228.64"/>
  </r>
  <r>
    <x v="375"/>
    <n v="3870780.67"/>
    <n v="2929934.21"/>
    <n v="473305660.30000001"/>
    <n v="184470080.80000001"/>
    <n v="43432053.640000001"/>
    <n v="8282825.7000000002"/>
    <n v="8282825.7000000002"/>
    <n v="6624914.3200000003"/>
    <n v="940846.46"/>
    <n v="940846.46"/>
    <n v="4.25"/>
    <n v="0.38974830912242953"/>
    <n v="8.1781837714481262E-3"/>
    <n v="0.75693625131180575"/>
    <n v="2.1662490744704284E-2"/>
    <n v="0"/>
    <n v="0.24306374868819419"/>
    <n v="0.11"/>
    <n v="0.11359003485972184"/>
    <n v="1909294.15"/>
    <n v="466523.66"/>
    <n v="588937.24"/>
  </r>
  <r>
    <x v="376"/>
    <n v="8603877.8000000007"/>
    <n v="4009304.28"/>
    <n v="166683541.5"/>
    <n v="36681978.200000003"/>
    <n v="27564986.550000001"/>
    <n v="6976193.3099999996"/>
    <n v="6976193.3099999996"/>
    <n v="7139291.5899999999"/>
    <n v="4594573.5199999996"/>
    <n v="4594573.5199999996"/>
    <n v="1.33"/>
    <n v="0.22006958737434795"/>
    <n v="5.161804052501489E-2"/>
    <n v="0.4659880548280218"/>
    <n v="0.166681507776756"/>
    <n v="0.03"/>
    <n v="0.53401194517197825"/>
    <n v="0.66"/>
    <n v="0.65860754079361938"/>
    <n v="194734.28"/>
    <n v="1118352.1200000001"/>
    <n v="1784310.81"/>
  </r>
  <r>
    <x v="377"/>
    <n v="1209447.42"/>
    <n v="981412.87"/>
    <n v="243345565.69999999"/>
    <n v="82984916.329999998"/>
    <n v="54045328.369999997"/>
    <n v="12908905.9"/>
    <n v="12908905.9"/>
    <n v="1150299.26"/>
    <n v="228034.55"/>
    <n v="228034.55"/>
    <n v="1.54"/>
    <n v="0.34101675981351159"/>
    <n v="4.9700820169907046E-3"/>
    <n v="0.81145559019010516"/>
    <n v="4.2193202794301018E-3"/>
    <n v="0"/>
    <n v="0.18854440980989479"/>
    <n v="0.02"/>
    <n v="1.7664901407329958E-2"/>
    <n v="384827.58"/>
    <n v="707453.53"/>
    <n v="2171723.9300000002"/>
  </r>
  <r>
    <x v="378"/>
    <n v="8330216.3399999999"/>
    <n v="3924625.56"/>
    <n v="442728612.69999999"/>
    <n v="189305822.69999999"/>
    <n v="76747730.670000002"/>
    <n v="3889247"/>
    <n v="4405590.78"/>
    <n v="4537723.2699999996"/>
    <n v="4405590.78"/>
    <n v="3889247"/>
    <n v="2.4700000000000002"/>
    <n v="0.42758885978818961"/>
    <n v="1.8815626776859547E-2"/>
    <n v="0.47113128877034666"/>
    <n v="5.7403531564251271E-2"/>
    <n v="0.01"/>
    <n v="0.52886871122965329"/>
    <n v="1.1299999999999999"/>
    <n v="0.88279806142140138"/>
    <n v="1121404.1599999999"/>
    <n v="1484455.92"/>
    <n v="2758265"/>
  </r>
  <r>
    <x v="379"/>
    <n v="3536692.97"/>
    <n v="2935699.6"/>
    <n v="428870105.10000002"/>
    <n v="99490476.859999999"/>
    <n v="54331216.369999997"/>
    <n v="8574057.6699999999"/>
    <n v="8574057.6699999999"/>
    <n v="7349222.6500000004"/>
    <n v="600993.37"/>
    <n v="600993.37"/>
    <n v="1.83"/>
    <n v="0.23198277445055704"/>
    <n v="8.246536487254914E-3"/>
    <n v="0.83006911397231065"/>
    <n v="1.1061658658756806E-2"/>
    <n v="0"/>
    <n v="0.16993088602768933"/>
    <n v="7.0000000000000007E-2"/>
    <n v="7.009439324193395E-2"/>
    <n v="1194005.7"/>
    <n v="129380.22"/>
    <n v="2145940.29"/>
  </r>
  <r>
    <x v="380"/>
    <n v="2063483.45"/>
    <n v="4833464.0199999996"/>
    <n v="133745638"/>
    <n v="38992030.890000001"/>
    <n v="53486277.700000003"/>
    <n v="2806538.42"/>
    <n v="2806538.42"/>
    <n v="3409795.66"/>
    <n v="-2769980.57"/>
    <n v="-2769980.57"/>
    <n v="0.73"/>
    <n v="0.29153871089238814"/>
    <n v="1.5428416813115057E-2"/>
    <n v="2.3423808027149429"/>
    <n v="-5.178862110271696E-2"/>
    <n v="-0.02"/>
    <n v="-1.3423808027149426"/>
    <n v="-0.99"/>
    <n v="-0.98697404256450549"/>
    <n v="1325785.1599999999"/>
    <n v="564772.14"/>
    <n v="2048159.88"/>
  </r>
  <r>
    <x v="381"/>
    <n v="7270634.4900000002"/>
    <n v="2038424.75"/>
    <n v="411189489.39999998"/>
    <n v="340586872.30000001"/>
    <n v="85440737.900000006"/>
    <n v="2925023.83"/>
    <n v="5232209.74"/>
    <n v="6721743.7400000002"/>
    <n v="5232209.74"/>
    <n v="2925023.83"/>
    <n v="3.99"/>
    <n v="0.82829663957845323"/>
    <n v="1.7681956074823736E-2"/>
    <n v="0.2803640800268038"/>
    <n v="6.1237880999152748E-2"/>
    <n v="0.01"/>
    <n v="0.7196359199731962"/>
    <n v="1.79"/>
    <n v="0.55904177686883016"/>
    <n v="132241.35"/>
    <n v="748755.24"/>
    <n v="1243589.32"/>
  </r>
  <r>
    <x v="382"/>
    <n v="6660485.6200000001"/>
    <n v="3346798.52"/>
    <n v="256184099"/>
    <n v="392853161.10000002"/>
    <n v="42526340.119999997"/>
    <n v="9460256.0500000007"/>
    <n v="9460256.0500000007"/>
    <n v="1502717.41"/>
    <n v="3313687.1"/>
    <n v="3313687.1"/>
    <n v="9.24"/>
    <n v="1.5334798788585235"/>
    <n v="2.5998825243248216E-2"/>
    <n v="0.50248566109808668"/>
    <n v="7.7920815444016633E-2"/>
    <n v="0.01"/>
    <n v="0.49751433890191327"/>
    <n v="0.35"/>
    <n v="0.35027456788550665"/>
    <n v="1924696.87"/>
    <n v="779543.65"/>
    <n v="103724.83"/>
  </r>
  <r>
    <x v="383"/>
    <n v="8897248.1199999992"/>
    <n v="4694126.47"/>
    <n v="267335992.40000001"/>
    <n v="321394292.10000002"/>
    <n v="87381520.730000004"/>
    <n v="9358239.5199999996"/>
    <n v="9358239.5199999996"/>
    <n v="7515458.6699999999"/>
    <n v="4203121.6500000004"/>
    <n v="4203121.6500000004"/>
    <n v="3.68"/>
    <n v="1.2022110798276484"/>
    <n v="3.3281145722748554E-2"/>
    <n v="0.52759307222737095"/>
    <n v="4.8100806839780436E-2"/>
    <n v="0.02"/>
    <n v="0.47240692777262905"/>
    <n v="0.45"/>
    <n v="0.44913593427666409"/>
    <n v="184717.38"/>
    <n v="508106.94"/>
    <n v="448461.85"/>
  </r>
  <r>
    <x v="384"/>
    <n v="7615639.3899999997"/>
    <n v="961293.78"/>
    <n v="110065987.59999999"/>
    <n v="344438270.30000001"/>
    <n v="46612432.090000004"/>
    <n v="13414435.67"/>
    <n v="13414435.67"/>
    <n v="6135674.8799999999"/>
    <n v="6654345.6200000001"/>
    <n v="6654345.6200000001"/>
    <n v="7.39"/>
    <n v="3.1293797276571209"/>
    <n v="6.9191578216484376E-2"/>
    <n v="0.12622627343178339"/>
    <n v="0.14275903061980733"/>
    <n v="0.06"/>
    <n v="0.87377372656821661"/>
    <n v="0.5"/>
    <n v="0.49605855838436475"/>
    <n v="371817.71"/>
    <n v="1107398.3600000001"/>
    <n v="1650208.18"/>
  </r>
  <r>
    <x v="385"/>
    <n v="8231328.3700000001"/>
    <n v="4717528.1900000004"/>
    <n v="86270681.189999998"/>
    <n v="111951309.5"/>
    <n v="39540979.509999998"/>
    <n v="9252357.7799999993"/>
    <n v="9252357.7799999993"/>
    <n v="7560007.9500000002"/>
    <n v="3513800.18"/>
    <n v="3513800.18"/>
    <n v="2.83"/>
    <n v="1.2976750380983053"/>
    <n v="9.5412812979551717E-2"/>
    <n v="0.57311869700078555"/>
    <n v="8.8864773294534918E-2"/>
    <n v="0.04"/>
    <n v="0.4268813029992144"/>
    <n v="0.38"/>
    <n v="0.37977348731535976"/>
    <n v="126627.58"/>
    <n v="1318383.26"/>
    <n v="2057876.67"/>
  </r>
  <r>
    <x v="386"/>
    <n v="3538311.15"/>
    <n v="3595485.75"/>
    <n v="377572688.10000002"/>
    <n v="385038250.69999999"/>
    <n v="50859092.009999998"/>
    <n v="14477283.27"/>
    <n v="14477283.27"/>
    <n v="5574629.25"/>
    <n v="-57174.6"/>
    <n v="-57174.6"/>
    <n v="7.57"/>
    <n v="1.0197725175450791"/>
    <n v="9.3712052315152606E-3"/>
    <n v="1.0161587258938491"/>
    <n v="-1.1241765776856228E-3"/>
    <n v="0"/>
    <n v="-1.6158725893849129E-2"/>
    <n v="0"/>
    <n v="-3.9492630581096583E-3"/>
    <n v="1177031.02"/>
    <n v="1411142.99"/>
    <n v="1310600.02"/>
  </r>
  <r>
    <x v="387"/>
    <n v="2596955.89"/>
    <n v="805266.77"/>
    <n v="273407518.60000002"/>
    <n v="94831767.689999998"/>
    <n v="78620226.280000001"/>
    <n v="2633033.0299999998"/>
    <n v="2633033.0299999998"/>
    <n v="3225529.49"/>
    <n v="1791689.13"/>
    <n v="1791689.13"/>
    <n v="1.21"/>
    <n v="0.34685135279231488"/>
    <n v="9.4984801562805303E-3"/>
    <n v="0.3100810349150751"/>
    <n v="2.2789162722821915E-2"/>
    <n v="0.01"/>
    <n v="0.6899189650849249"/>
    <n v="0.68"/>
    <n v="0.68046587702699657"/>
    <n v="1871307.08"/>
    <n v="1217385.3999999999"/>
    <n v="2218969.13"/>
  </r>
  <r>
    <x v="388"/>
    <n v="7755532.7599999998"/>
    <n v="1854336.05"/>
    <n v="246582816.19999999"/>
    <n v="381543327.89999998"/>
    <n v="21340182.510000002"/>
    <n v="3274099.9"/>
    <n v="5901196.71"/>
    <n v="7536358.79"/>
    <n v="5901196.71"/>
    <n v="3274099.9"/>
    <n v="17.88"/>
    <n v="1.5473232635583793"/>
    <n v="3.1452040655215778E-2"/>
    <n v="0.23909847426136074"/>
    <n v="0.27652981445846125"/>
    <n v="0.02"/>
    <n v="0.76090152573863923"/>
    <n v="1.8"/>
    <n v="0.55481965114835152"/>
    <n v="1365299.62"/>
    <n v="1283341.29"/>
    <n v="1613400.66"/>
  </r>
  <r>
    <x v="389"/>
    <n v="8261512.6500000004"/>
    <n v="3686774.4"/>
    <n v="378278702.89999998"/>
    <n v="398031331.69999999"/>
    <n v="27677729.43"/>
    <n v="2572856.2000000002"/>
    <n v="4574738.25"/>
    <n v="2566750.8199999998"/>
    <n v="4574738.25"/>
    <n v="2572856.2000000002"/>
    <n v="14.38"/>
    <n v="1.0522171315714322"/>
    <n v="2.183975092085471E-2"/>
    <n v="0.44625900318629902"/>
    <n v="0.16528589390144927"/>
    <n v="0.01"/>
    <n v="0.55374099681370093"/>
    <n v="1.78"/>
    <n v="0.56240511683919847"/>
    <n v="1663049.19"/>
    <n v="848290.69"/>
    <n v="315110.96999999997"/>
  </r>
  <r>
    <x v="390"/>
    <n v="9914546.2799999993"/>
    <n v="803077.71"/>
    <n v="394480804.60000002"/>
    <n v="290454666.19999999"/>
    <n v="95630034.310000002"/>
    <n v="4408599.05"/>
    <n v="9111468.5700000003"/>
    <n v="2991293.92"/>
    <n v="9111468.5700000003"/>
    <n v="4408599.05"/>
    <n v="3.04"/>
    <n v="0.73629607020934362"/>
    <n v="2.5133152651250698E-2"/>
    <n v="8.0999945667710377E-2"/>
    <n v="9.5278315392669649E-2"/>
    <n v="0.02"/>
    <n v="0.91900005433228971"/>
    <n v="2.0699999999999998"/>
    <n v="0.4838516443458466"/>
    <n v="125234.29"/>
    <n v="1247537.93"/>
    <n v="656847.13"/>
  </r>
  <r>
    <x v="391"/>
    <n v="4713559.09"/>
    <n v="3119767.07"/>
    <n v="121508675.5"/>
    <n v="392834618.10000002"/>
    <n v="25794246.460000001"/>
    <n v="9036511.4399999995"/>
    <n v="9036511.4399999995"/>
    <n v="5756063.1399999997"/>
    <n v="1593792.02"/>
    <n v="1593792.02"/>
    <n v="15.23"/>
    <n v="3.2329758882113731"/>
    <n v="3.8791955147268478E-2"/>
    <n v="0.66187078817335876"/>
    <n v="6.1788663703417214E-2"/>
    <n v="0.01"/>
    <n v="0.33812921182664119"/>
    <n v="0.18"/>
    <n v="0.17637248960313384"/>
    <n v="1129829.07"/>
    <n v="490080.67"/>
    <n v="2535994.85"/>
  </r>
  <r>
    <x v="392"/>
    <n v="4348162.7699999996"/>
    <n v="2056473.76"/>
    <n v="324601317.30000001"/>
    <n v="236425116.19999999"/>
    <n v="61095458.609999999"/>
    <n v="10392438.359999999"/>
    <n v="10392438.359999999"/>
    <n v="6239872.25"/>
    <n v="2291689.02"/>
    <n v="2291689.02"/>
    <n v="3.87"/>
    <n v="0.72835538119980381"/>
    <n v="1.3395394714253057E-2"/>
    <n v="0.47295234074229475"/>
    <n v="3.7509973280156379E-2"/>
    <n v="0.01"/>
    <n v="0.52704765925770525"/>
    <n v="0.22"/>
    <n v="0.22051504571060071"/>
    <n v="973169.66"/>
    <n v="627794.21"/>
    <n v="2202246.9700000002"/>
  </r>
  <r>
    <x v="393"/>
    <n v="7987716.6500000004"/>
    <n v="3294119.83"/>
    <n v="110909337"/>
    <n v="118625877.59999999"/>
    <n v="62138302"/>
    <n v="2592607.0499999998"/>
    <n v="4693596.82"/>
    <n v="7470526.1299999999"/>
    <n v="4693596.82"/>
    <n v="2592607.0499999998"/>
    <n v="1.91"/>
    <n v="1.0695752116884443"/>
    <n v="7.202023622231192E-2"/>
    <n v="0.41239818265210998"/>
    <n v="7.5534681008824475E-2"/>
    <n v="0.04"/>
    <n v="0.58760181734789008"/>
    <n v="1.81"/>
    <n v="0.55237105985596768"/>
    <n v="1048039.09"/>
    <n v="509523.87"/>
    <n v="2694809.76"/>
  </r>
  <r>
    <x v="394"/>
    <n v="4067231.86"/>
    <n v="705839.15"/>
    <n v="388118788.69999999"/>
    <n v="186058436.59999999"/>
    <n v="54066201.579999998"/>
    <n v="14297621.57"/>
    <n v="14297621.57"/>
    <n v="2036018.07"/>
    <n v="3361392.71"/>
    <n v="3361392.71"/>
    <n v="3.44"/>
    <n v="0.47938528619859111"/>
    <n v="1.0479348020288203E-2"/>
    <n v="0.17354288476683993"/>
    <n v="6.2171793315760435E-2"/>
    <n v="0.01"/>
    <n v="0.82645711523316012"/>
    <n v="0.24"/>
    <n v="0.23510153024703395"/>
    <n v="237205.05"/>
    <n v="727711.64"/>
    <n v="440916.02"/>
  </r>
  <r>
    <x v="395"/>
    <n v="9376815.9299999997"/>
    <n v="4421915.63"/>
    <n v="345629820.30000001"/>
    <n v="245553155.40000001"/>
    <n v="68027072.370000005"/>
    <n v="12948149.9"/>
    <n v="12948149.9"/>
    <n v="6484985.2599999998"/>
    <n v="4954900.3"/>
    <n v="4954900.3"/>
    <n v="3.61"/>
    <n v="0.71045130072070928"/>
    <n v="2.7129649640361193E-2"/>
    <n v="0.47157965593124318"/>
    <n v="7.2837182718230795E-2"/>
    <n v="0.01"/>
    <n v="0.52842034406875682"/>
    <n v="0.38"/>
    <n v="0.38267245423224516"/>
    <n v="1400427.19"/>
    <n v="464090.44"/>
    <n v="2971645.35"/>
  </r>
  <r>
    <x v="396"/>
    <n v="8725714.7699999996"/>
    <n v="4880700.3600000003"/>
    <n v="480476579.5"/>
    <n v="47770993.57"/>
    <n v="30684405.32"/>
    <n v="5855962.2699999996"/>
    <n v="5855962.2699999996"/>
    <n v="6039095.4000000004"/>
    <n v="3845014.41"/>
    <n v="3845014.41"/>
    <n v="1.56"/>
    <n v="9.9424187584152585E-2"/>
    <n v="1.8160541308965092E-2"/>
    <n v="0.55934676856277765"/>
    <n v="0.12530842197856876"/>
    <n v="0.01"/>
    <n v="0.44065323143722235"/>
    <n v="0.66"/>
    <n v="0.65659822121770606"/>
    <n v="1056118.79"/>
    <n v="1444336.59"/>
    <n v="707279.47"/>
  </r>
  <r>
    <x v="397"/>
    <n v="4860946.25"/>
    <n v="4859950.3499999996"/>
    <n v="81031107.359999999"/>
    <n v="256490440.59999999"/>
    <n v="59739604.100000001"/>
    <n v="3003437.89"/>
    <n v="3003437.89"/>
    <n v="978459.17"/>
    <n v="995.9"/>
    <n v="995.9"/>
    <n v="4.29"/>
    <n v="3.1653330301964173"/>
    <n v="5.9988643971062718E-2"/>
    <n v="0.99979512219457267"/>
    <n v="1.6670682958208624E-5"/>
    <n v="0"/>
    <n v="2.0487780542736357E-4"/>
    <n v="0"/>
    <n v="3.3158668048900453E-4"/>
    <n v="1553782.81"/>
    <n v="503624.71"/>
    <n v="134161.64000000001"/>
  </r>
  <r>
    <x v="398"/>
    <n v="7757839.6100000003"/>
    <n v="3873433.24"/>
    <n v="75674624.519999996"/>
    <n v="392847578"/>
    <n v="43495592.969999999"/>
    <n v="4208531.95"/>
    <n v="4208531.95"/>
    <n v="3404173.56"/>
    <n v="3884406.37"/>
    <n v="3884406.37"/>
    <n v="9.0299999999999994"/>
    <n v="5.1912722460377001"/>
    <n v="0.10251573310350137"/>
    <n v="0.49929277153488355"/>
    <n v="8.9305745818413662E-2"/>
    <n v="0.05"/>
    <n v="0.50070722846511651"/>
    <n v="0.92"/>
    <n v="0.92298369506259781"/>
    <n v="1022052.2"/>
    <n v="192164.58"/>
    <n v="2992526.52"/>
  </r>
  <r>
    <x v="399"/>
    <n v="7790885.8700000001"/>
    <n v="1085388.08"/>
    <n v="176984183.59999999"/>
    <n v="92240906.920000002"/>
    <n v="69550053.370000005"/>
    <n v="3650277.38"/>
    <n v="6705497.79"/>
    <n v="2620740.9300000002"/>
    <n v="6705497.79"/>
    <n v="3650277.38"/>
    <n v="1.33"/>
    <n v="0.52118163919366189"/>
    <n v="4.4020237919158337E-2"/>
    <n v="0.13931510461210236"/>
    <n v="9.641254700880468E-2"/>
    <n v="0.04"/>
    <n v="0.86068489538789761"/>
    <n v="1.84"/>
    <n v="0.54437082738938614"/>
    <n v="383825.11"/>
    <n v="813884.89"/>
    <n v="915114.27"/>
  </r>
  <r>
    <x v="400"/>
    <n v="1928114.82"/>
    <n v="3912184.38"/>
    <n v="167767557.69999999"/>
    <n v="321186144.19999999"/>
    <n v="22710118.899999999"/>
    <n v="3602689.13"/>
    <n v="3602689.13"/>
    <n v="2783678.18"/>
    <n v="-1984069.56"/>
    <n v="-1984069.56"/>
    <n v="14.14"/>
    <n v="1.9144711206581511"/>
    <n v="1.1492775161261111E-2"/>
    <n v="2.0290204397682081"/>
    <n v="-8.7365000982007196E-2"/>
    <n v="-0.01"/>
    <n v="-1.0290204397682083"/>
    <n v="-0.55000000000000004"/>
    <n v="-0.55071905690625045"/>
    <n v="1331688.21"/>
    <n v="132793.66"/>
    <n v="2037256.41"/>
  </r>
  <r>
    <x v="401"/>
    <n v="9122976.1600000001"/>
    <n v="610641.12"/>
    <n v="161140459.59999999"/>
    <n v="365001541.60000002"/>
    <n v="61378967.520000003"/>
    <n v="8741301.9499999993"/>
    <n v="8741301.9499999993"/>
    <n v="7872101.5999999996"/>
    <n v="8512335.0399999991"/>
    <n v="8512335.0399999991"/>
    <n v="5.95"/>
    <n v="2.2651141898567606"/>
    <n v="5.6615056098549194E-2"/>
    <n v="6.6934420225427838E-2"/>
    <n v="0.13868488480563479"/>
    <n v="0.05"/>
    <n v="0.93306557977457227"/>
    <n v="0.97"/>
    <n v="0.97380631497348058"/>
    <n v="427534.09"/>
    <n v="210287.59"/>
    <n v="612378.71"/>
  </r>
  <r>
    <x v="402"/>
    <n v="5547271.3499999996"/>
    <n v="599555.98"/>
    <n v="457814561.19999999"/>
    <n v="378606605.30000001"/>
    <n v="26674331.98"/>
    <n v="5196016.75"/>
    <n v="5196016.75"/>
    <n v="5320830.5999999996"/>
    <n v="4947715.37"/>
    <n v="4947715.37"/>
    <n v="14.19"/>
    <n v="0.82698681384798212"/>
    <n v="1.211685214961223E-2"/>
    <n v="0.10808124250132455"/>
    <n v="0.18548600856095365"/>
    <n v="0.01"/>
    <n v="0.89191875749867533"/>
    <n v="0.95"/>
    <n v="0.95221312941302583"/>
    <n v="1757549.67"/>
    <n v="368114.61"/>
    <n v="1782662.74"/>
  </r>
  <r>
    <x v="403"/>
    <n v="8438117.1899999995"/>
    <n v="1956245.99"/>
    <n v="162295789.90000001"/>
    <n v="384851529.69999999"/>
    <n v="35077875.68"/>
    <n v="6655816.3099999996"/>
    <n v="6655816.3099999996"/>
    <n v="5882571.1799999997"/>
    <n v="6481871.21"/>
    <n v="6481871.21"/>
    <n v="10.97"/>
    <n v="2.3712970616004867"/>
    <n v="5.1992212460959218E-2"/>
    <n v="0.23183441826552781"/>
    <n v="0.18478516969303541"/>
    <n v="0.04"/>
    <n v="0.76816558173447214"/>
    <n v="0.97"/>
    <n v="0.97386570002861161"/>
    <n v="1264920.8500000001"/>
    <n v="723307.86"/>
    <n v="2721701.46"/>
  </r>
  <r>
    <x v="404"/>
    <n v="3880446.41"/>
    <n v="2698894.36"/>
    <n v="172377376.80000001"/>
    <n v="218154662.69999999"/>
    <n v="29683882.030000001"/>
    <n v="14863569.33"/>
    <n v="14863569.33"/>
    <n v="7824632.2800000003"/>
    <n v="1181552.05"/>
    <n v="1181552.05"/>
    <n v="7.35"/>
    <n v="1.2655643492771842"/>
    <n v="2.2511343901597185E-2"/>
    <n v="0.69551130845278175"/>
    <n v="3.9804498913109311E-2"/>
    <n v="0.01"/>
    <n v="0.30448869154721819"/>
    <n v="0.08"/>
    <n v="7.9493156977793036E-2"/>
    <n v="398687.38"/>
    <n v="678213.85"/>
    <n v="1028525.39"/>
  </r>
  <r>
    <x v="405"/>
    <n v="9059709.0600000005"/>
    <n v="3966833.38"/>
    <n v="391729218.10000002"/>
    <n v="391377005"/>
    <n v="26455400.190000001"/>
    <n v="10896085.24"/>
    <n v="10896085.24"/>
    <n v="3329013.37"/>
    <n v="5092875.68"/>
    <n v="5092875.68"/>
    <n v="14.79"/>
    <n v="0.99910087610592757"/>
    <n v="2.312747847592837E-2"/>
    <n v="0.43785438955365302"/>
    <n v="0.19250798110871439"/>
    <n v="0.01"/>
    <n v="0.56214561044634692"/>
    <n v="0.47"/>
    <n v="0.46740417019718539"/>
    <n v="1928442.31"/>
    <n v="1209553.2"/>
    <n v="2043736.53"/>
  </r>
  <r>
    <x v="406"/>
    <n v="4502815.1100000003"/>
    <n v="3574829.19"/>
    <n v="252382929.09999999"/>
    <n v="307777878.69999999"/>
    <n v="84313985.640000001"/>
    <n v="14336748.67"/>
    <n v="14336748.67"/>
    <n v="6513801.2599999998"/>
    <n v="927985.91"/>
    <n v="927985.91"/>
    <n v="3.65"/>
    <n v="1.2194877038535805"/>
    <n v="1.7841203151326767E-2"/>
    <n v="0.79390983255361769"/>
    <n v="1.1006310554007871E-2"/>
    <n v="0"/>
    <n v="0.20609016744638231"/>
    <n v="0.06"/>
    <n v="6.4727779733059945E-2"/>
    <n v="1084894.3799999999"/>
    <n v="1122238.25"/>
    <n v="644920.41"/>
  </r>
  <r>
    <x v="407"/>
    <n v="1097538.8600000001"/>
    <n v="2506562.1800000002"/>
    <n v="399519750.60000002"/>
    <n v="81435145.769999996"/>
    <n v="35713681.090000004"/>
    <n v="3853235.22"/>
    <n v="3853235.22"/>
    <n v="3758982.22"/>
    <n v="-1409023.32"/>
    <n v="-1409023.32"/>
    <n v="2.2799999999999998"/>
    <n v="0.20383259062336828"/>
    <n v="2.7471454373700242E-3"/>
    <n v="2.2838026710051977"/>
    <n v="-3.945332088420684E-2"/>
    <n v="0"/>
    <n v="-1.283802671005198"/>
    <n v="-0.37"/>
    <n v="-0.36567280208759223"/>
    <n v="238507.06"/>
    <n v="668161.53"/>
    <n v="1911906.66"/>
  </r>
  <r>
    <x v="408"/>
    <n v="9148437.7899999991"/>
    <n v="1731320"/>
    <n v="79414770.900000006"/>
    <n v="201222040.5"/>
    <n v="93441140.370000005"/>
    <n v="6967813.1699999999"/>
    <n v="7417117.79"/>
    <n v="7021502.54"/>
    <n v="7417117.79"/>
    <n v="6967813.1699999999"/>
    <n v="2.15"/>
    <n v="2.5338112572707803"/>
    <n v="0.11519818903110376"/>
    <n v="0.18924761142197155"/>
    <n v="7.9377432259819927E-2"/>
    <n v="0.09"/>
    <n v="0.81075238857802845"/>
    <n v="1.06"/>
    <n v="0.93942328641379169"/>
    <n v="1290982.52"/>
    <n v="533871.1"/>
    <n v="1075706.02"/>
  </r>
  <r>
    <x v="409"/>
    <n v="1821580.09"/>
    <n v="4987060.25"/>
    <n v="269407037.19999999"/>
    <n v="292965846.60000002"/>
    <n v="97293387.280000001"/>
    <n v="9211513.4399999995"/>
    <n v="9211513.4399999995"/>
    <n v="1854931.56"/>
    <n v="-3165480.16"/>
    <n v="-3165480.16"/>
    <n v="3.01"/>
    <n v="1.0874468968771245"/>
    <n v="6.7614421246454367E-3"/>
    <n v="2.7377661171077028"/>
    <n v="-3.2535409121794534E-2"/>
    <n v="-0.01"/>
    <n v="-1.737766117107703"/>
    <n v="-0.34"/>
    <n v="-0.34364387357393905"/>
    <n v="581077.92000000004"/>
    <n v="508879.74"/>
    <n v="712503.95"/>
  </r>
  <r>
    <x v="410"/>
    <n v="3873822.74"/>
    <n v="2417815.86"/>
    <n v="65126120.079999998"/>
    <n v="113989320"/>
    <n v="61413442.289999999"/>
    <n v="2997854.8"/>
    <n v="2997854.8"/>
    <n v="7607646.3300000001"/>
    <n v="1456006.88"/>
    <n v="1456006.88"/>
    <n v="1.86"/>
    <n v="1.7502857510930658"/>
    <n v="5.9481859739862461E-2"/>
    <n v="0.62414210000739467"/>
    <n v="2.3708276652603184E-2"/>
    <n v="0.02"/>
    <n v="0.37585789999260533"/>
    <n v="0.49"/>
    <n v="0.48568292233499766"/>
    <n v="1627017.56"/>
    <n v="1172292.8799999999"/>
    <n v="1008227.95"/>
  </r>
  <r>
    <x v="411"/>
    <n v="9550557.6999999993"/>
    <n v="2531241.61"/>
    <n v="78193941.549999997"/>
    <n v="263433769.80000001"/>
    <n v="22870101.039999999"/>
    <n v="2054436.77"/>
    <n v="7019316.0899999999"/>
    <n v="2140787.81"/>
    <n v="7019316.0899999999"/>
    <n v="2054436.77"/>
    <n v="11.52"/>
    <n v="3.3689792914653247"/>
    <n v="0.12213935646015532"/>
    <n v="0.26503599993956373"/>
    <n v="0.30692107908588412"/>
    <n v="0.09"/>
    <n v="0.73496400006043627"/>
    <n v="3.42"/>
    <n v="0.29268332465136215"/>
    <n v="1653861.94"/>
    <n v="125504.99"/>
    <n v="618639.1"/>
  </r>
  <r>
    <x v="412"/>
    <n v="9555464.3200000003"/>
    <n v="1236307.2"/>
    <n v="457896854"/>
    <n v="273308182"/>
    <n v="43709341.899999999"/>
    <n v="10715646.34"/>
    <n v="10715646.34"/>
    <n v="2946653.8"/>
    <n v="8319157.1299999999"/>
    <n v="8319157.1299999999"/>
    <n v="6.25"/>
    <n v="0.59687717793317707"/>
    <n v="2.0868158923843579E-2"/>
    <n v="0.12938222137592575"/>
    <n v="0.190329041078516"/>
    <n v="0.02"/>
    <n v="0.87061777862407419"/>
    <n v="0.78"/>
    <n v="0.77635607466306134"/>
    <n v="1959999.98"/>
    <n v="68591.39"/>
    <n v="2715556.71"/>
  </r>
  <r>
    <x v="413"/>
    <n v="6160940.9900000002"/>
    <n v="4076642.97"/>
    <n v="112660417"/>
    <n v="81825902.650000006"/>
    <n v="81795903.700000003"/>
    <n v="10343653.720000001"/>
    <n v="10343653.720000001"/>
    <n v="6171441.7599999998"/>
    <n v="2084298.02"/>
    <n v="2084298.02"/>
    <n v="1"/>
    <n v="0.72630569661392264"/>
    <n v="5.4685941647100424E-2"/>
    <n v="0.66169161117058517"/>
    <n v="2.5481691939543912E-2"/>
    <n v="0.02"/>
    <n v="0.33830838882941483"/>
    <n v="0.2"/>
    <n v="0.20150500745881503"/>
    <n v="1053552.1100000001"/>
    <n v="1203539.3700000001"/>
    <n v="1251841.97"/>
  </r>
  <r>
    <x v="414"/>
    <n v="6686534.9100000001"/>
    <n v="3621570.02"/>
    <n v="289589307"/>
    <n v="234732418.69999999"/>
    <n v="43065165.579999998"/>
    <n v="7340254.5300000003"/>
    <n v="7340254.5300000003"/>
    <n v="3453163.56"/>
    <n v="3064964.89"/>
    <n v="3064964.89"/>
    <n v="5.45"/>
    <n v="0.81057004877600669"/>
    <n v="2.3089716189002796E-2"/>
    <n v="0.54162134330350786"/>
    <n v="7.1170396043325743E-2"/>
    <n v="0.01"/>
    <n v="0.45837865669649214"/>
    <n v="0.42"/>
    <n v="0.41755566887678486"/>
    <n v="964418.07"/>
    <n v="741862.25"/>
    <n v="811309.98"/>
  </r>
  <r>
    <x v="415"/>
    <n v="5036009.7"/>
    <n v="1493463.26"/>
    <n v="234993021.19999999"/>
    <n v="313218226.19999999"/>
    <n v="17831549.649999999"/>
    <n v="8365372.9900000002"/>
    <n v="8365372.9900000002"/>
    <n v="5061585.33"/>
    <n v="3542546.44"/>
    <n v="3542546.44"/>
    <n v="17.57"/>
    <n v="1.3328830984024134"/>
    <n v="2.143046493161134E-2"/>
    <n v="0.29655686723558139"/>
    <n v="0.19866733455776797"/>
    <n v="0.02"/>
    <n v="0.70344313276441872"/>
    <n v="0.42"/>
    <n v="0.42347740432312747"/>
    <n v="1531603.65"/>
    <n v="239777.65"/>
    <n v="1400382.74"/>
  </r>
  <r>
    <x v="416"/>
    <n v="3638896.95"/>
    <n v="870714.71"/>
    <n v="206304496.80000001"/>
    <n v="209580352.5"/>
    <n v="60110641.979999997"/>
    <n v="7400759.0099999998"/>
    <n v="7400759.0099999998"/>
    <n v="3834301.26"/>
    <n v="2768182.24"/>
    <n v="2768182.24"/>
    <n v="3.49"/>
    <n v="1.0158787411365819"/>
    <n v="1.7638476167233984E-2"/>
    <n v="0.23927984825181706"/>
    <n v="4.6051450272666015E-2"/>
    <n v="0.01"/>
    <n v="0.76072015174818297"/>
    <n v="0.37"/>
    <n v="0.37404031617021943"/>
    <n v="351694.25"/>
    <n v="391570.61"/>
    <n v="1029554.88"/>
  </r>
  <r>
    <x v="417"/>
    <n v="3957980.91"/>
    <n v="3562246.86"/>
    <n v="454925005.60000002"/>
    <n v="24599184.370000001"/>
    <n v="86060876.629999995"/>
    <n v="2312065.58"/>
    <n v="2312065.58"/>
    <n v="6067774.5300000003"/>
    <n v="395734.05"/>
    <n v="395734.05"/>
    <n v="0.28999999999999998"/>
    <n v="5.4073053947773585E-2"/>
    <n v="8.7002931500321113E-3"/>
    <n v="0.90001618021952501"/>
    <n v="4.5983037298280424E-3"/>
    <n v="0"/>
    <n v="9.998381978047495E-2"/>
    <n v="0.17"/>
    <n v="0.17116039156640184"/>
    <n v="1139139.48"/>
    <n v="1402130.73"/>
    <n v="2258815.84"/>
  </r>
  <r>
    <x v="418"/>
    <n v="7052666.0999999996"/>
    <n v="3445300.46"/>
    <n v="59820528.549999997"/>
    <n v="23434618.25"/>
    <n v="81633374.840000004"/>
    <n v="6359830.8799999999"/>
    <n v="6359830.8799999999"/>
    <n v="2212484.39"/>
    <n v="3607365.64"/>
    <n v="3607365.64"/>
    <n v="0.28999999999999998"/>
    <n v="0.39174876615161569"/>
    <n v="0.11789708768796894"/>
    <n v="0.48851036064219744"/>
    <n v="4.4189838372728975E-2"/>
    <n v="0.06"/>
    <n v="0.51148963935780256"/>
    <n v="0.56999999999999995"/>
    <n v="0.56721093816255697"/>
    <n v="1137870.44"/>
    <n v="1296279.31"/>
    <n v="2916537.74"/>
  </r>
  <r>
    <x v="419"/>
    <n v="7771370.7599999998"/>
    <n v="1729667.87"/>
    <n v="348705358.80000001"/>
    <n v="155671150.69999999"/>
    <n v="25761082.609999999"/>
    <n v="4302069.32"/>
    <n v="6041702.8899999997"/>
    <n v="938434.9"/>
    <n v="6041702.8899999997"/>
    <n v="4302069.32"/>
    <n v="6.04"/>
    <n v="0.44642603496462235"/>
    <n v="2.2286353116979973E-2"/>
    <n v="0.22256921248729614"/>
    <n v="0.23452829919712756"/>
    <n v="0.02"/>
    <n v="0.77743078751270389"/>
    <n v="1.4"/>
    <n v="0.71206237683760054"/>
    <n v="269998.93"/>
    <n v="1079188.32"/>
    <n v="1370297.6"/>
  </r>
  <r>
    <x v="420"/>
    <n v="8124211.3899999997"/>
    <n v="4778886.03"/>
    <n v="483527495.39999998"/>
    <n v="371953746"/>
    <n v="70548815.299999997"/>
    <n v="3279514.46"/>
    <n v="3345325.36"/>
    <n v="2749470.48"/>
    <n v="3345325.36"/>
    <n v="3279514.46"/>
    <n v="5.27"/>
    <n v="0.76925045532788128"/>
    <n v="1.6801963626244698E-2"/>
    <n v="0.58822768150546612"/>
    <n v="4.7418590174398013E-2"/>
    <n v="0.01"/>
    <n v="0.41177231849453383"/>
    <n v="1.02"/>
    <n v="0.98032750392924417"/>
    <n v="894169.76"/>
    <n v="749226.58"/>
    <n v="2596996.86"/>
  </r>
  <r>
    <x v="421"/>
    <n v="8106563.29"/>
    <n v="1179760.51"/>
    <n v="302075682.60000002"/>
    <n v="106897176.3"/>
    <n v="29845383.710000001"/>
    <n v="14437365.640000001"/>
    <n v="14437365.640000001"/>
    <n v="4057314.99"/>
    <n v="6926802.7699999996"/>
    <n v="6926802.7699999996"/>
    <n v="3.58"/>
    <n v="0.35387547709873152"/>
    <n v="2.6836199525317232E-2"/>
    <n v="0.14553152400047445"/>
    <n v="0.2320895866947458"/>
    <n v="0.02"/>
    <n v="0.85446847599952558"/>
    <n v="0.48"/>
    <n v="0.47978301185423183"/>
    <n v="1721241.12"/>
    <n v="804469.26"/>
    <n v="1741002.91"/>
  </r>
  <r>
    <x v="422"/>
    <n v="1820854.93"/>
    <n v="2445506.6"/>
    <n v="471570107.89999998"/>
    <n v="261058201.80000001"/>
    <n v="29638678.109999999"/>
    <n v="9791676.4299999997"/>
    <n v="9791676.4299999997"/>
    <n v="1760150.39"/>
    <n v="-624651.68000000005"/>
    <n v="-624651.68000000005"/>
    <n v="8.81"/>
    <n v="0.55359361720900124"/>
    <n v="3.861260286638283E-3"/>
    <n v="1.34305405648104"/>
    <n v="-2.1075558015161429E-2"/>
    <n v="0"/>
    <n v="-0.34305405648104004"/>
    <n v="-0.06"/>
    <n v="-6.37941505181049E-2"/>
    <n v="1726691.88"/>
    <n v="1464104.58"/>
    <n v="555983.43000000005"/>
  </r>
  <r>
    <x v="423"/>
    <n v="5449782.7400000002"/>
    <n v="4746271.6399999997"/>
    <n v="73516045.680000007"/>
    <n v="104388830.90000001"/>
    <n v="88666459.599999994"/>
    <n v="11472531.699999999"/>
    <n v="11472531.699999999"/>
    <n v="3160979.67"/>
    <n v="703511.1"/>
    <n v="703511.1"/>
    <n v="1.18"/>
    <n v="1.4199462162911045"/>
    <n v="7.4130520617522955E-2"/>
    <n v="0.87091024843313281"/>
    <n v="7.934354243687429E-3"/>
    <n v="0.01"/>
    <n v="0.12908975156686714"/>
    <n v="0.06"/>
    <n v="6.1321347231492074E-2"/>
    <n v="288551.56"/>
    <n v="1450367.14"/>
    <n v="2102805.9500000002"/>
  </r>
  <r>
    <x v="424"/>
    <n v="1518028.84"/>
    <n v="2388772.9300000002"/>
    <n v="238456993.59999999"/>
    <n v="142234596.09999999"/>
    <n v="32470205.75"/>
    <n v="6099728.6600000001"/>
    <n v="6099728.6600000001"/>
    <n v="3499872.64"/>
    <n v="-870744.09"/>
    <n v="-870744.09"/>
    <n v="4.38"/>
    <n v="0.59647902941606157"/>
    <n v="6.3660487246871003E-3"/>
    <n v="1.5736018098312283"/>
    <n v="-2.6816709961870199E-2"/>
    <n v="0"/>
    <n v="-0.57360180983122822"/>
    <n v="-0.14000000000000001"/>
    <n v="-0.14275128264475948"/>
    <n v="272369.68"/>
    <n v="362140.12"/>
    <n v="1588960.04"/>
  </r>
  <r>
    <x v="425"/>
    <n v="5945759.9400000004"/>
    <n v="3373366.76"/>
    <n v="167071005.90000001"/>
    <n v="342255994.10000002"/>
    <n v="33692261.189999998"/>
    <n v="7110912.6799999997"/>
    <n v="7110912.6799999997"/>
    <n v="930438.83"/>
    <n v="2572393.1800000002"/>
    <n v="2572393.1800000002"/>
    <n v="10.16"/>
    <n v="2.0485660707930173"/>
    <n v="3.5588221355169328E-2"/>
    <n v="0.56735670360751222"/>
    <n v="7.6349674647645707E-2"/>
    <n v="0.02"/>
    <n v="0.43264329639248778"/>
    <n v="0.36"/>
    <n v="0.3617528854256723"/>
    <n v="599121.41"/>
    <n v="1226101.6200000001"/>
    <n v="1986758.92"/>
  </r>
  <r>
    <x v="426"/>
    <n v="4973774.51"/>
    <n v="2289174.79"/>
    <n v="378869434.19999999"/>
    <n v="296967348.10000002"/>
    <n v="10058805.17"/>
    <n v="5080011.92"/>
    <n v="5080011.92"/>
    <n v="4874804.3600000003"/>
    <n v="2684599.72"/>
    <n v="2684599.72"/>
    <n v="29.52"/>
    <n v="0.7838250365249444"/>
    <n v="1.3127938178761638E-2"/>
    <n v="0.46024900915743366"/>
    <n v="0.26689051777309653"/>
    <n v="0.01"/>
    <n v="0.53975099084256628"/>
    <n v="0.53"/>
    <n v="0.52846327179484265"/>
    <n v="1762055.52"/>
    <n v="336001.87"/>
    <n v="2680093.5"/>
  </r>
  <r>
    <x v="427"/>
    <n v="8989337.6400000006"/>
    <n v="1733968.41"/>
    <n v="491583690.69999999"/>
    <n v="56251725.380000003"/>
    <n v="88360213.069999993"/>
    <n v="3260553.72"/>
    <n v="7255369.2300000004"/>
    <n v="7132575.71"/>
    <n v="7255369.2300000004"/>
    <n v="3260553.72"/>
    <n v="0.64"/>
    <n v="0.1144296005831668"/>
    <n v="1.8286484702532465E-2"/>
    <n v="0.19289167672202373"/>
    <n v="8.2111269064643513E-2"/>
    <n v="0.01"/>
    <n v="0.80710832327797621"/>
    <n v="2.23"/>
    <n v="0.44939873032485211"/>
    <n v="344914.91"/>
    <n v="359629.34"/>
    <n v="1377260.25"/>
  </r>
  <r>
    <x v="428"/>
    <n v="4158235.11"/>
    <n v="4927899.42"/>
    <n v="165438528.09999999"/>
    <n v="182906768"/>
    <n v="81333533.189999998"/>
    <n v="4327411.29"/>
    <n v="4327411.29"/>
    <n v="1638071.85"/>
    <n v="-769664.3"/>
    <n v="-769664.3"/>
    <n v="2.25"/>
    <n v="1.105587495854903"/>
    <n v="2.5134623462598371E-2"/>
    <n v="1.1850939857029874"/>
    <n v="-9.4630624025888333E-3"/>
    <n v="0"/>
    <n v="-0.18509398570298735"/>
    <n v="-0.18"/>
    <n v="-0.17785790358743553"/>
    <n v="1467993.92"/>
    <n v="1030334.9"/>
    <n v="2713415.11"/>
  </r>
  <r>
    <x v="429"/>
    <n v="2053603.15"/>
    <n v="2342003.0299999998"/>
    <n v="344378570.69999999"/>
    <n v="31084510.190000001"/>
    <n v="66459604.159999996"/>
    <n v="12367682.59"/>
    <n v="12367682.59"/>
    <n v="4983560.0999999996"/>
    <n v="-288399.88"/>
    <n v="-288399.88"/>
    <n v="0.47"/>
    <n v="9.0262614560529045E-2"/>
    <n v="5.9632141042508836E-3"/>
    <n v="1.1404360331254848"/>
    <n v="-4.339476342737218E-3"/>
    <n v="0"/>
    <n v="-0.14043603312548478"/>
    <n v="-0.02"/>
    <n v="-2.3318829368501767E-2"/>
    <n v="292214.68"/>
    <n v="637251.59"/>
    <n v="2276940.14"/>
  </r>
  <r>
    <x v="430"/>
    <n v="2286925.14"/>
    <n v="4523446.42"/>
    <n v="139143934.69999999"/>
    <n v="202738255.69999999"/>
    <n v="77523918.75"/>
    <n v="10808095.470000001"/>
    <n v="10808095.470000001"/>
    <n v="5485544.04"/>
    <n v="-2236521.2799999998"/>
    <n v="-2236521.2799999998"/>
    <n v="2.62"/>
    <n v="1.4570398353123473"/>
    <n v="1.6435679678964837E-2"/>
    <n v="1.9779599869193794"/>
    <n v="-2.8849435323469116E-2"/>
    <n v="-0.02"/>
    <n v="-0.97795998691937924"/>
    <n v="-0.21"/>
    <n v="-0.20693019285478237"/>
    <n v="1283961.92"/>
    <n v="1400739.39"/>
    <n v="1516954.29"/>
  </r>
  <r>
    <x v="431"/>
    <n v="7853595.6900000004"/>
    <n v="1534795.73"/>
    <n v="304398614.60000002"/>
    <n v="271724924.5"/>
    <n v="23684371.07"/>
    <n v="9110075.3900000006"/>
    <n v="9110075.3900000006"/>
    <n v="3645010.1"/>
    <n v="6318799.96"/>
    <n v="6318799.96"/>
    <n v="11.47"/>
    <n v="0.89266150194889871"/>
    <n v="2.5800366076961768E-2"/>
    <n v="0.19542586486267158"/>
    <n v="0.26679196763657193"/>
    <n v="0.02"/>
    <n v="0.80457413513732845"/>
    <n v="0.69"/>
    <n v="0.69360567168698251"/>
    <n v="776527.87"/>
    <n v="179064.12"/>
    <n v="1849344.19"/>
  </r>
  <r>
    <x v="432"/>
    <n v="6563962.5700000003"/>
    <n v="1458971.17"/>
    <n v="258769619"/>
    <n v="65030996.969999999"/>
    <n v="51249123.509999998"/>
    <n v="8176168.3499999996"/>
    <n v="8176168.3499999996"/>
    <n v="5758231.9100000001"/>
    <n v="5104991.4000000004"/>
    <n v="5104991.4000000004"/>
    <n v="1.27"/>
    <n v="0.25130846975509902"/>
    <n v="2.5366047974897703E-2"/>
    <n v="0.22226987957976729"/>
    <n v="9.9611291869291921E-2"/>
    <n v="0.02"/>
    <n v="0.77773012042023271"/>
    <n v="0.62"/>
    <n v="0.62437454581032459"/>
    <n v="1598936.53"/>
    <n v="791712.18"/>
    <n v="1044185.28"/>
  </r>
  <r>
    <x v="433"/>
    <n v="1910104.09"/>
    <n v="640103.37"/>
    <n v="487402398.30000001"/>
    <n v="129776276.8"/>
    <n v="41609744.859999999"/>
    <n v="13991645.689999999"/>
    <n v="13991645.689999999"/>
    <n v="3580486.58"/>
    <n v="1270000.71"/>
    <n v="1270000.71"/>
    <n v="3.12"/>
    <n v="0.26626105503921149"/>
    <n v="3.9189468428186026E-3"/>
    <n v="0.33511439159318274"/>
    <n v="3.0521713465752789E-2"/>
    <n v="0"/>
    <n v="0.66488560840681732"/>
    <n v="0.09"/>
    <n v="9.0768501299863885E-2"/>
    <n v="544011.85"/>
    <n v="1381856.22"/>
    <n v="2952432.17"/>
  </r>
  <r>
    <x v="434"/>
    <n v="1756961.26"/>
    <n v="3432500.71"/>
    <n v="323837272.69999999"/>
    <n v="171177917.69999999"/>
    <n v="18439887.359999999"/>
    <n v="2945554.32"/>
    <n v="2945554.32"/>
    <n v="4284779.66"/>
    <n v="-1675539.46"/>
    <n v="-1675539.46"/>
    <n v="9.2799999999999994"/>
    <n v="0.52859238923549645"/>
    <n v="5.4254448394753917E-3"/>
    <n v="1.9536575951594972"/>
    <n v="-9.0864950923431234E-2"/>
    <n v="-0.01"/>
    <n v="-0.95365759515949711"/>
    <n v="-0.56999999999999995"/>
    <n v="-0.56883672068896018"/>
    <n v="1314483.48"/>
    <n v="1360964.81"/>
    <n v="2035318.37"/>
  </r>
  <r>
    <x v="435"/>
    <n v="7308722.1799999997"/>
    <n v="2158368.5499999998"/>
    <n v="207277867.40000001"/>
    <n v="369421789.39999998"/>
    <n v="53751743.670000002"/>
    <n v="5647810.5700000003"/>
    <n v="5647810.5700000003"/>
    <n v="555147.82999999996"/>
    <n v="5150353.6399999997"/>
    <n v="5150353.6399999997"/>
    <n v="6.87"/>
    <n v="1.7822539088898401"/>
    <n v="3.5260504518293781E-2"/>
    <n v="0.29531407773390012"/>
    <n v="9.5817424484306024E-2"/>
    <n v="0.02"/>
    <n v="0.70468592226609994"/>
    <n v="0.91"/>
    <n v="0.91192039395896374"/>
    <n v="547796.81999999995"/>
    <n v="276967.36"/>
    <n v="227155.87"/>
  </r>
  <r>
    <x v="436"/>
    <n v="1654867.06"/>
    <n v="4389612.12"/>
    <n v="101343103.2"/>
    <n v="397436905.89999998"/>
    <n v="92866568.530000001"/>
    <n v="6549192.0999999996"/>
    <n v="6549192.0999999996"/>
    <n v="5687900.8600000003"/>
    <n v="-2734745.07"/>
    <n v="-2734745.07"/>
    <n v="4.28"/>
    <n v="3.9216966261202861"/>
    <n v="1.6329350569955707E-2"/>
    <n v="2.6525466764683805"/>
    <n v="-2.9448111557137554E-2"/>
    <n v="-0.03"/>
    <n v="-1.6525466764683805"/>
    <n v="-0.42"/>
    <n v="-0.41756983582753665"/>
    <n v="1455954.54"/>
    <n v="581624.67000000004"/>
    <n v="1047203.53"/>
  </r>
  <r>
    <x v="437"/>
    <n v="8396740.5299999993"/>
    <n v="2629444.58"/>
    <n v="118061072.90000001"/>
    <n v="37066293.619999997"/>
    <n v="13605320.710000001"/>
    <n v="12171535.560000001"/>
    <n v="12171535.560000001"/>
    <n v="5460070.0899999999"/>
    <n v="5767295.9500000002"/>
    <n v="5767295.9500000002"/>
    <n v="2.72"/>
    <n v="0.31395863775857652"/>
    <n v="7.1122007650330263E-2"/>
    <n v="0.31315062917634306"/>
    <n v="0.42390003682610727"/>
    <n v="0.05"/>
    <n v="0.68684937082365694"/>
    <n v="0.47"/>
    <n v="0.47383470405766942"/>
    <n v="1759988.27"/>
    <n v="947726.03"/>
    <n v="1907611.86"/>
  </r>
  <r>
    <x v="438"/>
    <n v="7356180.04"/>
    <n v="4856870.43"/>
    <n v="151392618.5"/>
    <n v="309183010.89999998"/>
    <n v="36231482.210000001"/>
    <n v="14902690.060000001"/>
    <n v="14902690.060000001"/>
    <n v="788006.58"/>
    <n v="2499309.62"/>
    <n v="2499309.62"/>
    <n v="8.5299999999999994"/>
    <n v="2.042259483740946"/>
    <n v="4.8590083934640448E-2"/>
    <n v="0.66024355080901465"/>
    <n v="6.8981710588428058E-2"/>
    <n v="0.02"/>
    <n v="0.3397564491909853"/>
    <n v="0.17"/>
    <n v="0.16770862239887449"/>
    <n v="340923.42"/>
    <n v="281122.58"/>
    <n v="263366.51"/>
  </r>
  <r>
    <x v="439"/>
    <n v="1732139.03"/>
    <n v="1334864.82"/>
    <n v="162934997.59999999"/>
    <n v="161255145.19999999"/>
    <n v="28678684.260000002"/>
    <n v="5128716.6900000004"/>
    <n v="5128716.6900000004"/>
    <n v="3261875.81"/>
    <n v="397274.21"/>
    <n v="397274.21"/>
    <n v="5.62"/>
    <n v="0.98969004557189122"/>
    <n v="1.0630859272188679E-2"/>
    <n v="0.770645310151576"/>
    <n v="1.3852595411920757E-2"/>
    <n v="0"/>
    <n v="0.22935468984842397"/>
    <n v="0.08"/>
    <n v="7.7460743888350753E-2"/>
    <n v="1746531.81"/>
    <n v="1453632.15"/>
    <n v="169264.15"/>
  </r>
  <r>
    <x v="440"/>
    <n v="1763539.43"/>
    <n v="4408804.26"/>
    <n v="432777226"/>
    <n v="169134110.80000001"/>
    <n v="31433198.829999998"/>
    <n v="13365995.34"/>
    <n v="13365995.34"/>
    <n v="7842738.8099999996"/>
    <n v="-2645264.83"/>
    <n v="-2645264.83"/>
    <n v="5.38"/>
    <n v="0.39081102386843253"/>
    <n v="4.0749358423957365E-3"/>
    <n v="2.4999748715570256"/>
    <n v="-8.4155126696025179E-2"/>
    <n v="-0.01"/>
    <n v="-1.4999748715570256"/>
    <n v="-0.2"/>
    <n v="-0.19791005179267107"/>
    <n v="1227792.98"/>
    <n v="1376386.53"/>
    <n v="1405070.29"/>
  </r>
  <r>
    <x v="441"/>
    <n v="9879756.2100000009"/>
    <n v="3994685.84"/>
    <n v="302550254.69999999"/>
    <n v="306620689.89999998"/>
    <n v="91759109.670000002"/>
    <n v="12798095.890000001"/>
    <n v="12798095.890000001"/>
    <n v="3655524.22"/>
    <n v="5885070.3700000001"/>
    <n v="5885070.3700000001"/>
    <n v="3.34"/>
    <n v="1.0134537490442244"/>
    <n v="3.2654926104083035E-2"/>
    <n v="0.4043304060434908"/>
    <n v="6.4136088407624151E-2"/>
    <n v="0.02"/>
    <n v="0.5956695939565092"/>
    <n v="0.46"/>
    <n v="0.45983952773774694"/>
    <n v="341509.93"/>
    <n v="292077.76"/>
    <n v="1064801.52"/>
  </r>
  <r>
    <x v="442"/>
    <n v="4368437.16"/>
    <n v="3969148.3"/>
    <n v="285525910.10000002"/>
    <n v="369002044.19999999"/>
    <n v="52126214.880000003"/>
    <n v="4920546.17"/>
    <n v="4920546.17"/>
    <n v="4264590.54"/>
    <n v="399288.86"/>
    <n v="399288.86"/>
    <n v="7.08"/>
    <n v="1.292359226070811"/>
    <n v="1.5299617321839681E-2"/>
    <n v="0.90859686304838583"/>
    <n v="7.660039404725716E-3"/>
    <n v="0"/>
    <n v="9.1403136951614145E-2"/>
    <n v="0.08"/>
    <n v="8.114726418673153E-2"/>
    <n v="912329.53"/>
    <n v="225675.42"/>
    <n v="1371065.96"/>
  </r>
  <r>
    <x v="443"/>
    <n v="4335779.32"/>
    <n v="4301524.53"/>
    <n v="101645992.3"/>
    <n v="381352865.89999998"/>
    <n v="51966947.159999996"/>
    <n v="7191323.54"/>
    <n v="7191323.54"/>
    <n v="7324476.1900000004"/>
    <n v="34254.800000000003"/>
    <n v="34254.800000000003"/>
    <n v="7.34"/>
    <n v="3.7517747357364328"/>
    <n v="4.2655683927048452E-2"/>
    <n v="0.99209950796112012"/>
    <n v="6.5916513999819118E-4"/>
    <n v="0"/>
    <n v="7.900492038879884E-3"/>
    <n v="0"/>
    <n v="4.7633512536970355E-3"/>
    <n v="405634.56"/>
    <n v="173842.3"/>
    <n v="861810.6"/>
  </r>
  <r>
    <x v="444"/>
    <n v="8315196.1100000003"/>
    <n v="3924607.96"/>
    <n v="437062862"/>
    <n v="239306582.69999999"/>
    <n v="78451807.819999993"/>
    <n v="7325747.2999999998"/>
    <n v="7325747.2999999998"/>
    <n v="5879464.0700000003"/>
    <n v="4390588.1500000004"/>
    <n v="4390588.1500000004"/>
    <n v="3.05"/>
    <n v="0.54753355525320291"/>
    <n v="1.9025171967139137E-2"/>
    <n v="0.47198020444523225"/>
    <n v="5.5965417139574092E-2"/>
    <n v="0.01"/>
    <n v="0.52801979555476775"/>
    <n v="0.6"/>
    <n v="0.5993365550569838"/>
    <n v="1430660.99"/>
    <n v="1368693.31"/>
    <n v="577681.47"/>
  </r>
  <r>
    <x v="445"/>
    <n v="9525237.1999999993"/>
    <n v="3317991.45"/>
    <n v="375266436.39999998"/>
    <n v="155706040.5"/>
    <n v="23904298.359999999"/>
    <n v="14716868.689999999"/>
    <n v="14716868.689999999"/>
    <n v="4865525.9800000004"/>
    <n v="6207245.75"/>
    <n v="6207245.75"/>
    <n v="6.51"/>
    <n v="0.41492130762803281"/>
    <n v="2.5382598271716898E-2"/>
    <n v="0.34833688446099803"/>
    <n v="0.25967069422070249"/>
    <n v="0.02"/>
    <n v="0.65166311553900191"/>
    <n v="0.42"/>
    <n v="0.42177761321046348"/>
    <n v="1541849.46"/>
    <n v="330754.52"/>
    <n v="2098515.7400000002"/>
  </r>
  <r>
    <x v="446"/>
    <n v="9874009.5700000003"/>
    <n v="1090601.95"/>
    <n v="80450762.859999999"/>
    <n v="319268652.60000002"/>
    <n v="53853881.869999997"/>
    <n v="4351594.72"/>
    <n v="8783407.6199999992"/>
    <n v="6483535.1100000003"/>
    <n v="8783407.6199999992"/>
    <n v="4351594.72"/>
    <n v="5.93"/>
    <n v="3.9684975163702263"/>
    <n v="0.12273357292065336"/>
    <n v="0.11045178174766544"/>
    <n v="0.16309701947210811"/>
    <n v="0.11"/>
    <n v="0.88954821825233465"/>
    <n v="2.02"/>
    <n v="0.4954335388114437"/>
    <n v="301013.39"/>
    <n v="653613.15"/>
    <n v="1592256.24"/>
  </r>
  <r>
    <x v="447"/>
    <n v="7780403.6699999999"/>
    <n v="646367.81000000006"/>
    <n v="368525793.80000001"/>
    <n v="115380525.59999999"/>
    <n v="48698669.270000003"/>
    <n v="12389053.619999999"/>
    <n v="12389053.619999999"/>
    <n v="6982747"/>
    <n v="7134035.8600000003"/>
    <n v="7134035.8600000003"/>
    <n v="2.37"/>
    <n v="0.31308670258944571"/>
    <n v="2.1112236377740352E-2"/>
    <n v="8.3076384904332362E-2"/>
    <n v="0.14649344565139491"/>
    <n v="0.02"/>
    <n v="0.91692361509566755"/>
    <n v="0.57999999999999996"/>
    <n v="0.57583380287283004"/>
    <n v="1061665.72"/>
    <n v="700834.48"/>
    <n v="680447.21"/>
  </r>
  <r>
    <x v="448"/>
    <n v="4386336.2699999996"/>
    <n v="4643815.32"/>
    <n v="294592197.80000001"/>
    <n v="234348131"/>
    <n v="63721962.149999999"/>
    <n v="6344505.2800000003"/>
    <n v="6344505.2800000003"/>
    <n v="3926660.54"/>
    <n v="-257479.05"/>
    <n v="-257479.05"/>
    <n v="3.68"/>
    <n v="0.79550012780413148"/>
    <n v="1.488951948747096E-2"/>
    <n v="1.0587002532753835"/>
    <n v="-4.0406641809600961E-3"/>
    <n v="0"/>
    <n v="-5.870025327538346E-2"/>
    <n v="-0.04"/>
    <n v="-4.0582998774019455E-2"/>
    <n v="1647787.61"/>
    <n v="918566.01"/>
    <n v="1026809.34"/>
  </r>
  <r>
    <x v="449"/>
    <n v="1751506.45"/>
    <n v="3274926.42"/>
    <n v="86776405.590000004"/>
    <n v="156259815.40000001"/>
    <n v="99960193.290000007"/>
    <n v="11501314.5"/>
    <n v="11501314.5"/>
    <n v="4063312.74"/>
    <n v="-1523419.97"/>
    <n v="-1523419.97"/>
    <n v="1.56"/>
    <n v="1.800717768125754"/>
    <n v="2.0184132289086668E-2"/>
    <n v="1.8697769682777932"/>
    <n v="-1.5240266348628625E-2"/>
    <n v="-0.02"/>
    <n v="-0.86977696827779305"/>
    <n v="-0.13"/>
    <n v="-0.13245616142398331"/>
    <n v="1878709.78"/>
    <n v="154016.25"/>
    <n v="1816242.93"/>
  </r>
  <r>
    <x v="450"/>
    <n v="7994322.2400000002"/>
    <n v="4084417.81"/>
    <n v="256235288.69999999"/>
    <n v="269519808"/>
    <n v="79250400.469999999"/>
    <n v="7460143.0599999996"/>
    <n v="7460143.0599999996"/>
    <n v="3395382.02"/>
    <n v="3909904.43"/>
    <n v="3909904.43"/>
    <n v="3.4"/>
    <n v="1.0518450029556761"/>
    <n v="3.1199146224389664E-2"/>
    <n v="0.51091483272508165"/>
    <n v="4.9336084194048745E-2"/>
    <n v="0.02"/>
    <n v="0.48908516727491835"/>
    <n v="0.52"/>
    <n v="0.52410582458722987"/>
    <n v="1075683.95"/>
    <n v="378800"/>
    <n v="309465.11"/>
  </r>
  <r>
    <x v="451"/>
    <n v="6025638.25"/>
    <n v="2666850.58"/>
    <n v="268113329.19999999"/>
    <n v="111351586.90000001"/>
    <n v="45807913.270000003"/>
    <n v="9518676.9199999999"/>
    <n v="9518676.9199999999"/>
    <n v="7750296.0499999998"/>
    <n v="3358787.67"/>
    <n v="3358787.67"/>
    <n v="2.4300000000000002"/>
    <n v="0.41531537142242164"/>
    <n v="2.2474221136186617E-2"/>
    <n v="0.44258391714769801"/>
    <n v="7.3323306613045369E-2"/>
    <n v="0.01"/>
    <n v="0.55741608285230193"/>
    <n v="0.35"/>
    <n v="0.35286287140839317"/>
    <n v="1905530.52"/>
    <n v="1400661.06"/>
    <n v="527613.73"/>
  </r>
  <r>
    <x v="452"/>
    <n v="4817998.08"/>
    <n v="1027886.85"/>
    <n v="124598543.09999999"/>
    <n v="92805319.379999995"/>
    <n v="84479774.700000003"/>
    <n v="12823953.050000001"/>
    <n v="12823953.050000001"/>
    <n v="5728746.9100000001"/>
    <n v="3790111.23"/>
    <n v="3790111.23"/>
    <n v="1.1000000000000001"/>
    <n v="0.74483470730084322"/>
    <n v="3.8668173480432937E-2"/>
    <n v="0.21334314230361834"/>
    <n v="4.4864125685221551E-2"/>
    <n v="0.03"/>
    <n v="0.78665685769638161"/>
    <n v="0.3"/>
    <n v="0.2955493688430183"/>
    <n v="1117809.04"/>
    <n v="1367194.66"/>
    <n v="312412.25"/>
  </r>
  <r>
    <x v="453"/>
    <n v="9157189.4700000007"/>
    <n v="1063336.06"/>
    <n v="475564166.19999999"/>
    <n v="368930852.89999998"/>
    <n v="25363752.699999999"/>
    <n v="12454152.34"/>
    <n v="12454152.34"/>
    <n v="1124173"/>
    <n v="8093853.4000000004"/>
    <n v="8093853.4000000004"/>
    <n v="14.55"/>
    <n v="0.77577513009011057"/>
    <n v="1.9255423601762536E-2"/>
    <n v="0.11612035149907191"/>
    <n v="0.31911103596275014"/>
    <n v="0.02"/>
    <n v="0.88387964850092804"/>
    <n v="0.65"/>
    <n v="0.64989195402759947"/>
    <n v="848961.94"/>
    <n v="1182871.44"/>
    <n v="2455720.2599999998"/>
  </r>
  <r>
    <x v="454"/>
    <n v="2000777.34"/>
    <n v="3585043.79"/>
    <n v="432488917.19999999"/>
    <n v="58685399.520000003"/>
    <n v="12741731.77"/>
    <n v="13263501.390000001"/>
    <n v="13263501.390000001"/>
    <n v="6972197.1699999999"/>
    <n v="-1584266.45"/>
    <n v="-1584266.45"/>
    <n v="4.6100000000000003"/>
    <n v="0.13569226212763633"/>
    <n v="4.6261933206366108E-3"/>
    <n v="1.7918254661960535"/>
    <n v="-0.1243368231726636"/>
    <n v="0"/>
    <n v="-0.79182546619605354"/>
    <n v="-0.12"/>
    <n v="-0.11944556745735749"/>
    <n v="1711585.94"/>
    <n v="78131.81"/>
    <n v="2281986.7799999998"/>
  </r>
  <r>
    <x v="455"/>
    <n v="5433625.9400000004"/>
    <n v="2436376.5299999998"/>
    <n v="351060051.80000001"/>
    <n v="212264004.90000001"/>
    <n v="28400353.52"/>
    <n v="2775025.23"/>
    <n v="2997249.41"/>
    <n v="4104199.56"/>
    <n v="2997249.41"/>
    <n v="2775025.23"/>
    <n v="7.47"/>
    <n v="0.60463730866457988"/>
    <n v="1.5477767727031367E-2"/>
    <n v="0.44838871076208081"/>
    <n v="0.10553563736061551"/>
    <n v="0.01"/>
    <n v="0.55161128923791913"/>
    <n v="1.08"/>
    <n v="0.92585729460532273"/>
    <n v="1036667.15"/>
    <n v="524159.81"/>
    <n v="2284607.5"/>
  </r>
  <r>
    <x v="456"/>
    <n v="1102182.8"/>
    <n v="1402361.27"/>
    <n v="258033002.5"/>
    <n v="103924057.5"/>
    <n v="40637040.049999997"/>
    <n v="10996657.189999999"/>
    <n v="10996657.189999999"/>
    <n v="1015654.3"/>
    <n v="-300178.46999999997"/>
    <n v="-300178.46999999997"/>
    <n v="2.56"/>
    <n v="0.40275490535362818"/>
    <n v="4.2714799631105331E-3"/>
    <n v="1.2723490785738989"/>
    <n v="-7.386819257275112E-3"/>
    <n v="0"/>
    <n v="-0.27234907857389895"/>
    <n v="-0.03"/>
    <n v="-2.7297247228273376E-2"/>
    <n v="996614.77"/>
    <n v="960540.17"/>
    <n v="2177343.5"/>
  </r>
  <r>
    <x v="457"/>
    <n v="5217945.78"/>
    <n v="2712175.46"/>
    <n v="235294493.69999999"/>
    <n v="34793386.060000002"/>
    <n v="55952268.170000002"/>
    <n v="3819835.9"/>
    <n v="3819835.9"/>
    <n v="4622879.41"/>
    <n v="2505770.3199999998"/>
    <n v="2505770.3199999998"/>
    <n v="0.62"/>
    <n v="0.14787165442282513"/>
    <n v="2.2176234122388221E-2"/>
    <n v="0.51977839064475673"/>
    <n v="4.4784070457817862E-2"/>
    <n v="0.01"/>
    <n v="0.48022160935524327"/>
    <n v="0.66"/>
    <n v="0.65598899680481038"/>
    <n v="1031593.73"/>
    <n v="449025.81"/>
    <n v="2041217.73"/>
  </r>
  <r>
    <x v="458"/>
    <n v="1506729.48"/>
    <n v="788940.22"/>
    <n v="342938060.19999999"/>
    <n v="33687150.950000003"/>
    <n v="65361622.649999999"/>
    <n v="7405641.3799999999"/>
    <n v="7405641.3799999999"/>
    <n v="3628732.09"/>
    <n v="717789.26"/>
    <n v="717789.26"/>
    <n v="0.52"/>
    <n v="9.8231006877317159E-2"/>
    <n v="4.3935907234130909E-3"/>
    <n v="0.52361105989643209"/>
    <n v="1.0981815182949715E-2"/>
    <n v="0"/>
    <n v="0.47638894010356791"/>
    <n v="0.1"/>
    <n v="9.6924658266398525E-2"/>
    <n v="1708891.5"/>
    <n v="1368900.71"/>
    <n v="1483276.55"/>
  </r>
  <r>
    <x v="459"/>
    <n v="2069361.25"/>
    <n v="3118871.31"/>
    <n v="295444341.19999999"/>
    <n v="86584273.400000006"/>
    <n v="91954514.549999997"/>
    <n v="9131649.4000000004"/>
    <n v="9131649.4000000004"/>
    <n v="7083120.54"/>
    <n v="-1049510.06"/>
    <n v="-1049510.06"/>
    <n v="0.94"/>
    <n v="0.29306458552674425"/>
    <n v="7.0042338316412475E-3"/>
    <n v="1.5071661895669497"/>
    <n v="-1.1413360889740026E-2"/>
    <n v="0"/>
    <n v="-0.5071661895669497"/>
    <n v="-0.11"/>
    <n v="-0.11493105068181877"/>
    <n v="1680688.93"/>
    <n v="969139.72"/>
    <n v="1962606.67"/>
  </r>
  <r>
    <x v="460"/>
    <n v="2057736.22"/>
    <n v="1710470.32"/>
    <n v="78022897.650000006"/>
    <n v="349372734.69999999"/>
    <n v="55886860.859999999"/>
    <n v="7235613.2999999998"/>
    <n v="7235613.2999999998"/>
    <n v="2029959.53"/>
    <n v="347265.9"/>
    <n v="347265.9"/>
    <n v="6.25"/>
    <n v="4.4778231163271842"/>
    <n v="2.6373491397752514E-2"/>
    <n v="0.83123886500865507"/>
    <n v="6.2137306453823255E-3"/>
    <n v="0"/>
    <n v="0.16876113499134496"/>
    <n v="0.05"/>
    <n v="4.7993982763009188E-2"/>
    <n v="866687.99"/>
    <n v="154264.74"/>
    <n v="211248.51"/>
  </r>
  <r>
    <x v="461"/>
    <n v="6842892.7199999997"/>
    <n v="4089015.95"/>
    <n v="280626192"/>
    <n v="127341922.7"/>
    <n v="55114808.020000003"/>
    <n v="8754951.7899999991"/>
    <n v="8754951.7899999991"/>
    <n v="6698484.5700000003"/>
    <n v="2753876.77"/>
    <n v="2753876.77"/>
    <n v="2.31"/>
    <n v="0.45377775250572477"/>
    <n v="2.438436936777448E-2"/>
    <n v="0.59755663537568948"/>
    <n v="4.9966186383170859E-2"/>
    <n v="0.01"/>
    <n v="0.40244336462431046"/>
    <n v="0.31"/>
    <n v="0.31455076350568917"/>
    <n v="733269.73"/>
    <n v="1368058.1"/>
    <n v="1902246.83"/>
  </r>
  <r>
    <x v="462"/>
    <n v="7714403.9100000001"/>
    <n v="1896628.82"/>
    <n v="412881627.80000001"/>
    <n v="381174484.80000001"/>
    <n v="14521870.880000001"/>
    <n v="14954842.01"/>
    <n v="14954842.01"/>
    <n v="4682665.18"/>
    <n v="5817775.0999999996"/>
    <n v="5817775.0999999996"/>
    <n v="26.25"/>
    <n v="0.92320524609208587"/>
    <n v="1.8684299301728338E-2"/>
    <n v="0.24585552456508594"/>
    <n v="0.40062159676770237"/>
    <n v="0.01"/>
    <n v="0.75414447543491403"/>
    <n v="0.39"/>
    <n v="0.38902283929912274"/>
    <n v="1034663.25"/>
    <n v="1438761.65"/>
    <n v="2355845.35"/>
  </r>
  <r>
    <x v="463"/>
    <n v="6250318.8899999997"/>
    <n v="2548490.67"/>
    <n v="256657944.90000001"/>
    <n v="241016471.30000001"/>
    <n v="13142039.74"/>
    <n v="3757825.08"/>
    <n v="3757825.08"/>
    <n v="909577.27"/>
    <n v="3701828.22"/>
    <n v="3701828.22"/>
    <n v="18.34"/>
    <n v="0.93905712287186638"/>
    <n v="2.4352719306761656E-2"/>
    <n v="0.40773770344379984"/>
    <n v="0.28167836144437042"/>
    <n v="0.01"/>
    <n v="0.59226229655620022"/>
    <n v="0.99"/>
    <n v="0.98509859857553561"/>
    <n v="1188267.77"/>
    <n v="162683.01"/>
    <n v="1551039.25"/>
  </r>
  <r>
    <x v="464"/>
    <n v="9659552.9399999995"/>
    <n v="552292.43000000005"/>
    <n v="73380459.900000006"/>
    <n v="185913392.09999999"/>
    <n v="59604396.57"/>
    <n v="10780928.59"/>
    <n v="10780928.59"/>
    <n v="7788839.7599999998"/>
    <n v="9107260.5099999998"/>
    <n v="9107260.5099999998"/>
    <n v="3.12"/>
    <n v="2.5335544687694167"/>
    <n v="0.13163658217955648"/>
    <n v="5.7175775466064178E-2"/>
    <n v="0.15279511301325469"/>
    <n v="0.12"/>
    <n v="0.94282422453393588"/>
    <n v="0.84"/>
    <n v="0.8447565934577812"/>
    <n v="552840.69999999995"/>
    <n v="821922.34"/>
    <n v="1136788.6499999999"/>
  </r>
  <r>
    <x v="465"/>
    <n v="4373835.22"/>
    <n v="826011"/>
    <n v="403825189.69999999"/>
    <n v="240433757.19999999"/>
    <n v="49436075.189999998"/>
    <n v="7148012.5599999996"/>
    <n v="7148012.5599999996"/>
    <n v="4344614.33"/>
    <n v="3547824.22"/>
    <n v="3547824.22"/>
    <n v="4.8600000000000003"/>
    <n v="0.59539068718971488"/>
    <n v="1.0831011367194065E-2"/>
    <n v="0.1888527935901527"/>
    <n v="7.1765895782876774E-2"/>
    <n v="0.01"/>
    <n v="0.81114720640984728"/>
    <n v="0.5"/>
    <n v="0.49633715528893818"/>
    <n v="1608514.66"/>
    <n v="489878.21"/>
    <n v="904537.53"/>
  </r>
  <r>
    <x v="466"/>
    <n v="3571408.78"/>
    <n v="2266221"/>
    <n v="140613702"/>
    <n v="216345386.40000001"/>
    <n v="85526235.549999997"/>
    <n v="3729127.39"/>
    <n v="3729127.39"/>
    <n v="2681576.41"/>
    <n v="1305187.77"/>
    <n v="1305187.77"/>
    <n v="2.5299999999999998"/>
    <n v="1.5385796926106106"/>
    <n v="2.5398725225227337E-2"/>
    <n v="0.63454539639676866"/>
    <n v="1.5260671320403978E-2"/>
    <n v="0.01"/>
    <n v="0.36545460360323129"/>
    <n v="0.35"/>
    <n v="0.3499981720924798"/>
    <n v="1024317.25"/>
    <n v="619616.66"/>
    <n v="1964125.95"/>
  </r>
  <r>
    <x v="467"/>
    <n v="8817392.1500000004"/>
    <n v="2659724.7599999998"/>
    <n v="166379375.69999999"/>
    <n v="308334976.39999998"/>
    <n v="24461162.620000001"/>
    <n v="4063577.92"/>
    <n v="6157667.4000000004"/>
    <n v="4020551.31"/>
    <n v="6157667.4000000004"/>
    <n v="4063577.92"/>
    <n v="12.61"/>
    <n v="1.8532043115485737"/>
    <n v="5.2995704022226364E-2"/>
    <n v="0.30164528408776736"/>
    <n v="0.25173240927499302"/>
    <n v="0.04"/>
    <n v="0.69835471591223264"/>
    <n v="1.52"/>
    <n v="0.65992163201279752"/>
    <n v="734686.54"/>
    <n v="310494.27"/>
    <n v="2109123.48"/>
  </r>
  <r>
    <x v="468"/>
    <n v="3012362.55"/>
    <n v="3200092.47"/>
    <n v="124117859"/>
    <n v="127348505.09999999"/>
    <n v="12247449.59"/>
    <n v="14340550.380000001"/>
    <n v="14340550.380000001"/>
    <n v="6933933.3799999999"/>
    <n v="-187729.92000000001"/>
    <n v="-187729.92000000001"/>
    <n v="10.4"/>
    <n v="1.0260288577810546"/>
    <n v="2.427017815381427E-2"/>
    <n v="1.0623198293313003"/>
    <n v="-1.5328082685335635E-2"/>
    <n v="0"/>
    <n v="-6.2319829331300244E-2"/>
    <n v="-0.01"/>
    <n v="-1.3090844843850407E-2"/>
    <n v="302959.89"/>
    <n v="888204.55"/>
    <n v="2625806.04"/>
  </r>
  <r>
    <x v="469"/>
    <n v="9669002.8499999996"/>
    <n v="1812481.6"/>
    <n v="198596779.19999999"/>
    <n v="154159148.80000001"/>
    <n v="50413489.109999999"/>
    <n v="13434819.460000001"/>
    <n v="13434819.460000001"/>
    <n v="2786773.43"/>
    <n v="7856521.25"/>
    <n v="7856521.25"/>
    <n v="3.06"/>
    <n v="0.77624193816734377"/>
    <n v="4.868660453079493E-2"/>
    <n v="0.18745279405931711"/>
    <n v="0.15584164850914045"/>
    <n v="0.04"/>
    <n v="0.81254720594068297"/>
    <n v="0.57999999999999996"/>
    <n v="0.58478800354493188"/>
    <n v="553805.80000000005"/>
    <n v="1439070.06"/>
    <n v="1092768.8400000001"/>
  </r>
  <r>
    <x v="470"/>
    <n v="1109390.27"/>
    <n v="3627418.49"/>
    <n v="390538177.60000002"/>
    <n v="359755835"/>
    <n v="31373070.109999999"/>
    <n v="13791545.49"/>
    <n v="13791545.49"/>
    <n v="1945072.97"/>
    <n v="-2518028.2200000002"/>
    <n v="-2518028.2200000002"/>
    <n v="11.47"/>
    <n v="0.92117968391933214"/>
    <n v="2.8406704738000495E-3"/>
    <n v="3.2697406747582165"/>
    <n v="-8.0260816399903179E-2"/>
    <n v="-0.01"/>
    <n v="-2.2697406747582165"/>
    <n v="-0.18"/>
    <n v="-0.18257766845824328"/>
    <n v="1903634.23"/>
    <n v="779455.27"/>
    <n v="2332339.69"/>
  </r>
  <r>
    <x v="471"/>
    <n v="9728909.4399999995"/>
    <n v="4370550.79"/>
    <n v="283723636.80000001"/>
    <n v="379653475"/>
    <n v="14465293.6"/>
    <n v="14889926.09"/>
    <n v="14889926.09"/>
    <n v="1468034.35"/>
    <n v="5358358.6500000004"/>
    <n v="5358358.6500000004"/>
    <n v="26.25"/>
    <n v="1.3381101387320156"/>
    <n v="3.4290091406300481E-2"/>
    <n v="0.4492333716285471"/>
    <n v="0.37042861335355132"/>
    <n v="0.02"/>
    <n v="0.55076662837145285"/>
    <n v="0.36"/>
    <n v="0.35986469090660211"/>
    <n v="679689.4"/>
    <n v="170226.14"/>
    <n v="1727931.89"/>
  </r>
  <r>
    <x v="472"/>
    <n v="1388439.21"/>
    <n v="4009329.45"/>
    <n v="142196573.40000001"/>
    <n v="359172126.39999998"/>
    <n v="75213845.819999993"/>
    <n v="4708100.07"/>
    <n v="4708100.07"/>
    <n v="2733945.49"/>
    <n v="-2620890.2400000002"/>
    <n v="-2620890.2400000002"/>
    <n v="4.78"/>
    <n v="2.5258845400560119"/>
    <n v="9.7642241075269112E-3"/>
    <n v="2.8876521356667824"/>
    <n v="-3.4845848014104383E-2"/>
    <n v="-0.02"/>
    <n v="-1.8876521356667826"/>
    <n v="-0.56000000000000005"/>
    <n v="-0.55667683376152199"/>
    <n v="420832.65"/>
    <n v="949001.93"/>
    <n v="2660225.8199999998"/>
  </r>
  <r>
    <x v="473"/>
    <n v="9020288.0199999996"/>
    <n v="678284.71"/>
    <n v="445023535.19999999"/>
    <n v="179390237.69999999"/>
    <n v="20043370"/>
    <n v="6620711.3899999997"/>
    <n v="8342003.3099999996"/>
    <n v="6350360.6500000004"/>
    <n v="8342003.3099999996"/>
    <n v="6620711.3899999997"/>
    <n v="8.9499999999999993"/>
    <n v="0.40310281032525491"/>
    <n v="2.0269238156013822E-2"/>
    <n v="7.519546033298391E-2"/>
    <n v="0.41619764091567435"/>
    <n v="0.02"/>
    <n v="0.92480453966701603"/>
    <n v="1.26"/>
    <n v="0.79365964552704071"/>
    <n v="975278.3"/>
    <n v="543323.34"/>
    <n v="1630655.11"/>
  </r>
  <r>
    <x v="474"/>
    <n v="5749309.9800000004"/>
    <n v="2662281.2599999998"/>
    <n v="445811834.69999999"/>
    <n v="316538891.10000002"/>
    <n v="64748755"/>
    <n v="10699847.390000001"/>
    <n v="10699847.390000001"/>
    <n v="4037197.74"/>
    <n v="3087028.72"/>
    <n v="3087028.72"/>
    <n v="4.8899999999999997"/>
    <n v="0.71002801285660899"/>
    <n v="1.2896270427340454E-2"/>
    <n v="0.46306100545304041"/>
    <n v="4.7677035952274301E-2"/>
    <n v="0.01"/>
    <n v="0.53693899454695959"/>
    <n v="0.28999999999999998"/>
    <n v="0.28851147193791893"/>
    <n v="683466.71"/>
    <n v="1291091.52"/>
    <n v="1601126.5"/>
  </r>
  <r>
    <x v="475"/>
    <n v="9936683.1699999999"/>
    <n v="972185.8"/>
    <n v="441760291.30000001"/>
    <n v="201007578.69999999"/>
    <n v="35294477.520000003"/>
    <n v="8289433.0199999996"/>
    <n v="8964497.3599999994"/>
    <n v="2206112.0299999998"/>
    <n v="8964497.3599999994"/>
    <n v="8289433.0199999996"/>
    <n v="5.7"/>
    <n v="0.45501504471685406"/>
    <n v="2.2493382419589144E-2"/>
    <n v="9.7838059578586725E-2"/>
    <n v="0.25399150206771492"/>
    <n v="0.02"/>
    <n v="0.90216194042141318"/>
    <n v="1.08"/>
    <n v="0.92469579577186689"/>
    <n v="166802.57999999999"/>
    <n v="680283.32"/>
    <n v="1775843.54"/>
  </r>
  <r>
    <x v="476"/>
    <n v="1664169.08"/>
    <n v="1589202.57"/>
    <n v="157458295.09999999"/>
    <n v="209065143.80000001"/>
    <n v="25614644.530000001"/>
    <n v="7439063.9299999997"/>
    <n v="7439063.9299999997"/>
    <n v="1746387.5"/>
    <n v="74966.509999999995"/>
    <n v="74966.509999999995"/>
    <n v="8.16"/>
    <n v="1.3277493171587123"/>
    <n v="1.0568951473424154E-2"/>
    <n v="0.95495258811081862"/>
    <n v="2.9267050695237578E-3"/>
    <n v="0"/>
    <n v="4.5047411889181363E-2"/>
    <n v="0.01"/>
    <n v="1.0077411715428019E-2"/>
    <n v="713975.91"/>
    <n v="329617.43"/>
    <n v="2273014.5299999998"/>
  </r>
  <r>
    <x v="477"/>
    <n v="5984688.5599999996"/>
    <n v="4939981.67"/>
    <n v="253057704.90000001"/>
    <n v="97778441.439999998"/>
    <n v="44177637.060000002"/>
    <n v="6651546.2400000002"/>
    <n v="6651546.2400000002"/>
    <n v="2995471.07"/>
    <n v="1044706.89"/>
    <n v="1044706.89"/>
    <n v="2.21"/>
    <n v="0.3863879247566826"/>
    <n v="2.3649501454085144E-2"/>
    <n v="0.82543671579127254"/>
    <n v="2.3647867100296194E-2"/>
    <n v="0"/>
    <n v="0.17456328420872744"/>
    <n v="0.16"/>
    <n v="0.15706226075938698"/>
    <n v="1133806.3899999999"/>
    <n v="327103.15000000002"/>
    <n v="2897602.39"/>
  </r>
  <r>
    <x v="478"/>
    <n v="9723722.8200000003"/>
    <n v="1141229.94"/>
    <n v="493245345.30000001"/>
    <n v="244629515.19999999"/>
    <n v="82130119.859999999"/>
    <n v="9719148.2200000007"/>
    <n v="9719148.2200000007"/>
    <n v="7549432.7999999998"/>
    <n v="8582492.8800000008"/>
    <n v="8582492.8800000008"/>
    <n v="2.98"/>
    <n v="0.49595909526771559"/>
    <n v="1.971376499069823E-2"/>
    <n v="0.11736553592958134"/>
    <n v="0.10449872585879361"/>
    <n v="0.02"/>
    <n v="0.88263446407041868"/>
    <n v="0.88"/>
    <n v="0.88304990167132158"/>
    <n v="1148253.51"/>
    <n v="1164708.06"/>
    <n v="313333.73"/>
  </r>
  <r>
    <x v="479"/>
    <n v="5707880.5999999996"/>
    <n v="2744996.69"/>
    <n v="397405614.30000001"/>
    <n v="90731641.150000006"/>
    <n v="45288421.920000002"/>
    <n v="9482714.5700000003"/>
    <n v="9482714.5700000003"/>
    <n v="3072700.34"/>
    <n v="2962883.91"/>
    <n v="2962883.91"/>
    <n v="2"/>
    <n v="0.22830991280738935"/>
    <n v="1.4362858486672365E-2"/>
    <n v="0.48091347425872927"/>
    <n v="6.5422546964294837E-2"/>
    <n v="0.01"/>
    <n v="0.51908652574127079"/>
    <n v="0.31"/>
    <n v="0.3124510274065963"/>
    <n v="777461.95"/>
    <n v="435102.02"/>
    <n v="254960.35"/>
  </r>
  <r>
    <x v="480"/>
    <n v="6664587.7400000002"/>
    <n v="3281700.8"/>
    <n v="62225339.549999997"/>
    <n v="145994585.69999999"/>
    <n v="77569268.430000007"/>
    <n v="4098951.84"/>
    <n v="4098951.84"/>
    <n v="7910930.5700000003"/>
    <n v="3382886.94"/>
    <n v="3382886.94"/>
    <n v="1.88"/>
    <n v="2.3462240102794265"/>
    <n v="0.10710407991658763"/>
    <n v="0.49240867222793883"/>
    <n v="4.3611174998418115E-2"/>
    <n v="0.05"/>
    <n v="0.50759132777206117"/>
    <n v="0.83"/>
    <n v="0.82530536391957221"/>
    <n v="949875.24"/>
    <n v="1162488.42"/>
    <n v="2818895.98"/>
  </r>
  <r>
    <x v="481"/>
    <n v="7261738.2000000002"/>
    <n v="3661092.37"/>
    <n v="79342066.069999993"/>
    <n v="344911476.60000002"/>
    <n v="21293766.710000001"/>
    <n v="8132617.8899999997"/>
    <n v="8132617.8899999997"/>
    <n v="4139228.42"/>
    <n v="3600645.83"/>
    <n v="3600645.83"/>
    <n v="16.2"/>
    <n v="4.3471451360454854"/>
    <n v="9.1524440434829241E-2"/>
    <n v="0.50416198837903581"/>
    <n v="0.16909388926051588"/>
    <n v="0.05"/>
    <n v="0.49583801162096425"/>
    <n v="0.44"/>
    <n v="0.44274130159581371"/>
    <n v="1934484.04"/>
    <n v="348536.6"/>
    <n v="1636639.31"/>
  </r>
  <r>
    <x v="482"/>
    <n v="5090869.58"/>
    <n v="3018419.08"/>
    <n v="258769119.59999999"/>
    <n v="98688807.5"/>
    <n v="79549427.769999996"/>
    <n v="9195133.0899999999"/>
    <n v="9195133.0899999999"/>
    <n v="1843729.39"/>
    <n v="2072450.51"/>
    <n v="2072450.51"/>
    <n v="1.24"/>
    <n v="0.38137783848610352"/>
    <n v="1.967340456956132E-2"/>
    <n v="0.59290834946119364"/>
    <n v="2.6052362262014548E-2"/>
    <n v="0.01"/>
    <n v="0.40709165053880636"/>
    <n v="0.23"/>
    <n v="0.22538559145531628"/>
    <n v="816962.11"/>
    <n v="516445.23"/>
    <n v="1883218.74"/>
  </r>
  <r>
    <x v="483"/>
    <n v="6648022.7199999997"/>
    <n v="543968.81000000006"/>
    <n v="459149092.60000002"/>
    <n v="47040148.369999997"/>
    <n v="31323999.239999998"/>
    <n v="9413730.1999999993"/>
    <n v="9413730.1999999993"/>
    <n v="7183550.6900000004"/>
    <n v="6104053.9100000001"/>
    <n v="6104053.9100000001"/>
    <n v="1.5"/>
    <n v="0.10245070528970919"/>
    <n v="1.4479006551781649E-2"/>
    <n v="8.1824150264035209E-2"/>
    <n v="0.19486828176797008"/>
    <n v="0.01"/>
    <n v="0.91817584973596489"/>
    <n v="0.65"/>
    <n v="0.64842031589135629"/>
    <n v="590630.94999999995"/>
    <n v="724956.11"/>
    <n v="1499028.44"/>
  </r>
  <r>
    <x v="484"/>
    <n v="6258828.8099999996"/>
    <n v="1969075.89"/>
    <n v="292415809.10000002"/>
    <n v="46222885.189999998"/>
    <n v="70965381.689999998"/>
    <n v="4731393.51"/>
    <n v="4731393.51"/>
    <n v="3952665.3"/>
    <n v="4289752.92"/>
    <n v="4289752.92"/>
    <n v="0.65"/>
    <n v="0.15807245624737323"/>
    <n v="2.1403866053834361E-2"/>
    <n v="0.31460772450812569"/>
    <n v="6.0448528815627935E-2"/>
    <n v="0.01"/>
    <n v="0.68539227549187431"/>
    <n v="0.91"/>
    <n v="0.90665739616318664"/>
    <n v="562587.38"/>
    <n v="1417633.98"/>
    <n v="371606.61"/>
  </r>
  <r>
    <x v="485"/>
    <n v="9110422.0899999999"/>
    <n v="2829702.4"/>
    <n v="274015628.60000002"/>
    <n v="377498117.80000001"/>
    <n v="60920339.939999998"/>
    <n v="11649528.1"/>
    <n v="11649528.1"/>
    <n v="5822535.0800000001"/>
    <n v="6280719.7000000002"/>
    <n v="6280719.7000000002"/>
    <n v="6.2"/>
    <n v="1.3776517774869721"/>
    <n v="3.3247819245007831E-2"/>
    <n v="0.31060058162464349"/>
    <n v="0.10309725300590633"/>
    <n v="0.02"/>
    <n v="0.68939941837535645"/>
    <n v="0.54"/>
    <n v="0.53913940943238725"/>
    <n v="969752.76"/>
    <n v="1401010.57"/>
    <n v="2327459.2000000002"/>
  </r>
  <r>
    <x v="486"/>
    <n v="1409017.42"/>
    <n v="895399.25"/>
    <n v="97463164.980000004"/>
    <n v="212629766.40000001"/>
    <n v="93623024.549999997"/>
    <n v="2327588.23"/>
    <n v="2327588.23"/>
    <n v="7877836.8700000001"/>
    <n v="513618.18"/>
    <n v="513618.18"/>
    <n v="2.27"/>
    <n v="2.1816423306552055"/>
    <n v="1.4456922472086129E-2"/>
    <n v="0.63547777145296047"/>
    <n v="5.4860242175331433E-3"/>
    <n v="0.01"/>
    <n v="0.36452222854703953"/>
    <n v="0.22"/>
    <n v="0.22066539664535079"/>
    <n v="1543088.28"/>
    <n v="349964.22"/>
    <n v="2266951.4700000002"/>
  </r>
  <r>
    <x v="487"/>
    <n v="3528668.71"/>
    <n v="2077821.19"/>
    <n v="345551047.10000002"/>
    <n v="175576587.30000001"/>
    <n v="44859026.619999997"/>
    <n v="6612814.1200000001"/>
    <n v="6612814.1200000001"/>
    <n v="876315.13"/>
    <n v="1450847.52"/>
    <n v="1450847.52"/>
    <n v="3.91"/>
    <n v="0.5081060780266986"/>
    <n v="1.0211714707896192E-2"/>
    <n v="0.58883997358879292"/>
    <n v="3.2342376313469819E-2"/>
    <n v="0"/>
    <n v="0.41116002641120708"/>
    <n v="0.22"/>
    <n v="0.21939941054928669"/>
    <n v="491377.55"/>
    <n v="569417.61"/>
    <n v="1003939.63"/>
  </r>
  <r>
    <x v="488"/>
    <n v="9553703.3599999994"/>
    <n v="649413.99"/>
    <n v="419946422.30000001"/>
    <n v="328133860.80000001"/>
    <n v="15954867"/>
    <n v="12142764.43"/>
    <n v="12142764.43"/>
    <n v="1225209.2"/>
    <n v="8904289.3699999992"/>
    <n v="8904289.3699999992"/>
    <n v="20.57"/>
    <n v="0.78137077344973493"/>
    <n v="2.2749814863704337E-2"/>
    <n v="6.7975105101023364E-2"/>
    <n v="0.55809235952891356"/>
    <n v="0.02"/>
    <n v="0.93202489489897666"/>
    <n v="0.73"/>
    <n v="0.73330001758092245"/>
    <n v="1447662.64"/>
    <n v="266629.11"/>
    <n v="988093.81"/>
  </r>
  <r>
    <x v="489"/>
    <n v="9012374.0600000005"/>
    <n v="853603.24"/>
    <n v="221189003.40000001"/>
    <n v="337613852.60000002"/>
    <n v="11723993.699999999"/>
    <n v="9330607.9700000007"/>
    <n v="9330607.9700000007"/>
    <n v="5903425.5599999996"/>
    <n v="8158770.8200000003"/>
    <n v="8158770.8200000003"/>
    <n v="28.8"/>
    <n v="1.5263591200754965"/>
    <n v="4.0745127115121314E-2"/>
    <n v="9.4714581786899329E-2"/>
    <n v="0.69590371922496008"/>
    <n v="0.04"/>
    <n v="0.9052854182131006"/>
    <n v="0.87"/>
    <n v="0.8744093467684293"/>
    <n v="140184.66"/>
    <n v="789478.37"/>
    <n v="2529740"/>
  </r>
  <r>
    <x v="490"/>
    <n v="5100910.78"/>
    <n v="2286154.7400000002"/>
    <n v="399025332.89999998"/>
    <n v="146232592.59999999"/>
    <n v="84417270.489999995"/>
    <n v="5395111.6200000001"/>
    <n v="5395111.6200000001"/>
    <n v="2613687.52"/>
    <n v="2814756.03"/>
    <n v="2814756.03"/>
    <n v="1.73"/>
    <n v="0.36647445799299028"/>
    <n v="1.2783425911653441E-2"/>
    <n v="0.44818559637696703"/>
    <n v="3.3343366987131307E-2"/>
    <n v="0.01"/>
    <n v="0.55181440362303291"/>
    <n v="0.52"/>
    <n v="0.52172340968174435"/>
    <n v="895972.66"/>
    <n v="717844.7"/>
    <n v="309836.05"/>
  </r>
  <r>
    <x v="491"/>
    <n v="6581193.3799999999"/>
    <n v="1097220.8899999999"/>
    <n v="484014494.30000001"/>
    <n v="283574861.80000001"/>
    <n v="57226207.390000001"/>
    <n v="11034390.550000001"/>
    <n v="11034390.550000001"/>
    <n v="1882260.48"/>
    <n v="5483972.4900000002"/>
    <n v="5483972.4900000002"/>
    <n v="4.96"/>
    <n v="0.58588092947529735"/>
    <n v="1.3597099792472062E-2"/>
    <n v="0.16672065788773402"/>
    <n v="9.5829738508204851E-2"/>
    <n v="0.01"/>
    <n v="0.83327934211226606"/>
    <n v="0.5"/>
    <n v="0.49698915994957238"/>
    <n v="1574143.62"/>
    <n v="1356102.24"/>
    <n v="2655204.9300000002"/>
  </r>
  <r>
    <x v="492"/>
    <n v="3496430.65"/>
    <n v="3053933.82"/>
    <n v="141694906.59999999"/>
    <n v="313026670"/>
    <n v="79771964.670000002"/>
    <n v="9376082.2699999996"/>
    <n v="9376082.2699999996"/>
    <n v="795214.1"/>
    <n v="442496.83"/>
    <n v="442496.83"/>
    <n v="3.92"/>
    <n v="2.2091596480857558"/>
    <n v="2.4675768056153968E-2"/>
    <n v="0.87344326992442989"/>
    <n v="5.5470218369387944E-3"/>
    <n v="0"/>
    <n v="0.12655673007557008"/>
    <n v="0.05"/>
    <n v="4.7194213665960084E-2"/>
    <n v="743592.62"/>
    <n v="1398507.8"/>
    <n v="844318.9"/>
  </r>
  <r>
    <x v="493"/>
    <n v="2693090.44"/>
    <n v="3602592.36"/>
    <n v="285498334"/>
    <n v="268767261"/>
    <n v="31098304"/>
    <n v="12351166.92"/>
    <n v="12351166.92"/>
    <n v="663850.34"/>
    <n v="-909501.92"/>
    <n v="-909501.92"/>
    <n v="8.64"/>
    <n v="0.94139695049849226"/>
    <n v="9.4329462531995024E-3"/>
    <n v="1.3377168128078165"/>
    <n v="-2.9246029622708686E-2"/>
    <n v="0"/>
    <n v="-0.3377168128078164"/>
    <n v="-7.0000000000000007E-2"/>
    <n v="-7.3636922396964899E-2"/>
    <n v="1171100.49"/>
    <n v="606172.72"/>
    <n v="1819655.77"/>
  </r>
  <r>
    <x v="494"/>
    <n v="5173285.6399999997"/>
    <n v="4102640.15"/>
    <n v="179212081.09999999"/>
    <n v="77606128.420000002"/>
    <n v="41057537.100000001"/>
    <n v="11555327.42"/>
    <n v="11555327.42"/>
    <n v="6308642.0199999996"/>
    <n v="1070645.5"/>
    <n v="1070645.5"/>
    <n v="1.89"/>
    <n v="0.43304071881569151"/>
    <n v="2.8866835362027388E-2"/>
    <n v="0.79304342259361504"/>
    <n v="2.607671028567371E-2"/>
    <n v="0.01"/>
    <n v="0.20695657740638498"/>
    <n v="0.09"/>
    <n v="9.2653843641585021E-2"/>
    <n v="489460.54"/>
    <n v="763020.02"/>
    <n v="2814383.12"/>
  </r>
  <r>
    <x v="495"/>
    <n v="4180170.05"/>
    <n v="1400676.1"/>
    <n v="406784488.60000002"/>
    <n v="352835571.69999999"/>
    <n v="12709348.5"/>
    <n v="9931402.9900000002"/>
    <n v="9931402.9900000002"/>
    <n v="1508250.71"/>
    <n v="2779493.95"/>
    <n v="2779493.95"/>
    <n v="27.76"/>
    <n v="0.86737715323002595"/>
    <n v="1.0276129417782326E-2"/>
    <n v="0.3350763445616286"/>
    <n v="0.21869680810153252"/>
    <n v="0.01"/>
    <n v="0.6649236554383714"/>
    <n v="0.28000000000000003"/>
    <n v="0.27986921412802324"/>
    <n v="1509791.24"/>
    <n v="1349542.56"/>
    <n v="2066555.25"/>
  </r>
  <r>
    <x v="496"/>
    <n v="6252905.0099999998"/>
    <n v="1253671.6200000001"/>
    <n v="309917014.69999999"/>
    <n v="224855930"/>
    <n v="96534309.209999993"/>
    <n v="8346309.7800000003"/>
    <n v="8346309.7800000003"/>
    <n v="4007904.62"/>
    <n v="4999233.3899999997"/>
    <n v="4999233.3899999997"/>
    <n v="2.33"/>
    <n v="0.72553593166758135"/>
    <n v="2.0176062343827166E-2"/>
    <n v="0.20049426914291157"/>
    <n v="5.1787115181243029E-2"/>
    <n v="0.02"/>
    <n v="0.79950573085708843"/>
    <n v="0.6"/>
    <n v="0.59897529827846863"/>
    <n v="199330.3"/>
    <n v="1219726.32"/>
    <n v="1301846.46"/>
  </r>
  <r>
    <x v="497"/>
    <n v="1699611.73"/>
    <n v="970555.28"/>
    <n v="335562087.89999998"/>
    <n v="127339522"/>
    <n v="70108111.599999994"/>
    <n v="3731367.63"/>
    <n v="3731367.63"/>
    <n v="5044226.1100000003"/>
    <n v="729056.45"/>
    <n v="729056.45"/>
    <n v="1.82"/>
    <n v="0.37948125426477897"/>
    <n v="5.0649694685011527E-3"/>
    <n v="0.57104529397428905"/>
    <n v="1.0399031344042077E-2"/>
    <n v="0"/>
    <n v="0.4289547060257109"/>
    <n v="0.2"/>
    <n v="0.1953858537385661"/>
    <n v="1719831.03"/>
    <n v="55301.65"/>
    <n v="2099649.21"/>
  </r>
  <r>
    <x v="498"/>
    <n v="9769553.2699999996"/>
    <n v="3363936.12"/>
    <n v="409061371.80000001"/>
    <n v="181586710.5"/>
    <n v="93988457.900000006"/>
    <n v="5397329.2300000004"/>
    <n v="6405617.1500000004"/>
    <n v="3712638.5"/>
    <n v="6405617.1500000004"/>
    <n v="5397329.2300000004"/>
    <n v="1.93"/>
    <n v="0.44391067702374531"/>
    <n v="2.3882854611792997E-2"/>
    <n v="0.34432855085911213"/>
    <n v="6.81532317171894E-2"/>
    <n v="0.02"/>
    <n v="0.65567144914088782"/>
    <n v="1.19"/>
    <n v="0.84259316528150607"/>
    <n v="476573.13"/>
    <n v="514086.37"/>
    <n v="1097540.95"/>
  </r>
  <r>
    <x v="499"/>
    <n v="9875896.6999999993"/>
    <n v="3679140.77"/>
    <n v="228186712.69999999"/>
    <n v="34277014.350000001"/>
    <n v="33894676.670000002"/>
    <n v="7448293.1500000004"/>
    <n v="7448293.1500000004"/>
    <n v="703299.89"/>
    <n v="6196755.9299999997"/>
    <n v="6196755.9299999997"/>
    <n v="1.01"/>
    <n v="0.15021476905653325"/>
    <n v="4.3279893834063721E-2"/>
    <n v="0.37253738893400945"/>
    <n v="0.1828238690792621"/>
    <n v="0.03"/>
    <n v="0.62746261106599066"/>
    <n v="0.83"/>
    <n v="0.83196992991609087"/>
    <n v="1761356.26"/>
    <n v="661572.65"/>
    <n v="904049.41"/>
  </r>
  <r>
    <x v="500"/>
    <n v="7283455.4299999997"/>
    <n v="642137.65"/>
    <n v="461790530.80000001"/>
    <n v="68589384.459999993"/>
    <n v="65031725.009999998"/>
    <n v="9790890.7300000004"/>
    <n v="9790890.7300000004"/>
    <n v="6376261.2699999996"/>
    <n v="6641317.7699999996"/>
    <n v="6641317.7699999996"/>
    <n v="1.05"/>
    <n v="0.1485292137566715"/>
    <n v="1.5772206106916559E-2"/>
    <n v="8.8163874437273804E-2"/>
    <n v="0.10212427502082648"/>
    <n v="0.01"/>
    <n v="0.9118361255627262"/>
    <n v="0.68"/>
    <n v="0.67831599321709513"/>
    <n v="769805.56"/>
    <n v="383088.61"/>
    <n v="2990381.51"/>
  </r>
  <r>
    <x v="501"/>
    <n v="5824867.2999999998"/>
    <n v="4712955.1100000003"/>
    <n v="289862990.30000001"/>
    <n v="310907765.19999999"/>
    <n v="71064997.150000006"/>
    <n v="8678202.1199999992"/>
    <n v="8678202.1199999992"/>
    <n v="578849.18000000005"/>
    <n v="1111912.19"/>
    <n v="1111912.19"/>
    <n v="4.37"/>
    <n v="1.0726024901565365"/>
    <n v="2.0095243252584355E-2"/>
    <n v="0.80910943842446004"/>
    <n v="1.5646411518923136E-2"/>
    <n v="0"/>
    <n v="0.19089056157554002"/>
    <n v="0.13"/>
    <n v="0.12812702154487271"/>
    <n v="1473098.79"/>
    <n v="339378.84"/>
    <n v="2277291.67"/>
  </r>
  <r>
    <x v="502"/>
    <n v="3785748.55"/>
    <n v="733870.78"/>
    <n v="121079670.3"/>
    <n v="20004421.210000001"/>
    <n v="38579473.020000003"/>
    <n v="5746398.8399999999"/>
    <n v="5746398.8399999999"/>
    <n v="6214174.21"/>
    <n v="3051877.77"/>
    <n v="3051877.77"/>
    <n v="0.52"/>
    <n v="0.16521701091880164"/>
    <n v="3.126659116778252E-2"/>
    <n v="0.19385090433436211"/>
    <n v="7.9106258616282149E-2"/>
    <n v="0.03"/>
    <n v="0.80614909566563786"/>
    <n v="0.53"/>
    <n v="0.53109396945374576"/>
    <n v="706528.07"/>
    <n v="104787.53"/>
    <n v="1969687.93"/>
  </r>
  <r>
    <x v="503"/>
    <n v="8324155.1799999997"/>
    <n v="2935833.51"/>
    <n v="363154603.19999999"/>
    <n v="178295014.80000001"/>
    <n v="86329831.150000006"/>
    <n v="2084036.65"/>
    <n v="5388321.6699999999"/>
    <n v="7199783.7000000002"/>
    <n v="5388321.6699999999"/>
    <n v="2084036.65"/>
    <n v="2.0699999999999998"/>
    <n v="0.49096173703685003"/>
    <n v="2.2921794482708625E-2"/>
    <n v="0.35268846465690223"/>
    <n v="6.2415524254155794E-2"/>
    <n v="0.01"/>
    <n v="0.64731153534309771"/>
    <n v="2.59"/>
    <n v="0.38676916072087431"/>
    <n v="1821232.18"/>
    <n v="982886.1"/>
    <n v="1130339.97"/>
  </r>
  <r>
    <x v="504"/>
    <n v="7162580.5499999998"/>
    <n v="3690772.34"/>
    <n v="406967607.69999999"/>
    <n v="218553868.80000001"/>
    <n v="95244531.659999996"/>
    <n v="8451109.8800000008"/>
    <n v="8451109.8800000008"/>
    <n v="3746299.41"/>
    <n v="3471808.22"/>
    <n v="3471808.22"/>
    <n v="2.29"/>
    <n v="0.53703013376216679"/>
    <n v="1.7599878748285943E-2"/>
    <n v="0.51528528220181757"/>
    <n v="3.6451522827510123E-2"/>
    <n v="0.01"/>
    <n v="0.48471471779818237"/>
    <n v="0.41"/>
    <n v="0.41081091942920045"/>
    <n v="340610.54"/>
    <n v="430639.92"/>
    <n v="242566.39999999999"/>
  </r>
  <r>
    <x v="505"/>
    <n v="2463552.4500000002"/>
    <n v="4419361.0599999996"/>
    <n v="192542754.69999999"/>
    <n v="40761079.600000001"/>
    <n v="89636960.590000004"/>
    <n v="5713137.8499999996"/>
    <n v="5713137.8499999996"/>
    <n v="4516568.55"/>
    <n v="-1955808.6"/>
    <n v="-1955808.6"/>
    <n v="0.45"/>
    <n v="0.21169884924265087"/>
    <n v="1.2794833302548572E-2"/>
    <n v="1.7938976943640876"/>
    <n v="-2.1819220410048041E-2"/>
    <n v="-0.01"/>
    <n v="-0.79389769436408764"/>
    <n v="-0.34"/>
    <n v="-0.34233527202568731"/>
    <n v="439187.6"/>
    <n v="125903.41"/>
    <n v="190064.94"/>
  </r>
  <r>
    <x v="506"/>
    <n v="9198344.6600000001"/>
    <n v="3713391.19"/>
    <n v="435730665.69999999"/>
    <n v="389769701.89999998"/>
    <n v="76516027.829999998"/>
    <n v="11549907.91"/>
    <n v="11549907.91"/>
    <n v="4077375.44"/>
    <n v="5484953.4699999997"/>
    <n v="5484953.4699999997"/>
    <n v="5.09"/>
    <n v="0.89451978614779415"/>
    <n v="2.1110161354429547E-2"/>
    <n v="0.40370211459330119"/>
    <n v="7.1683719418710962E-2"/>
    <n v="0.01"/>
    <n v="0.59629788540669892"/>
    <n v="0.47"/>
    <n v="0.47489153270660145"/>
    <n v="1036757.24"/>
    <n v="384920"/>
    <n v="1707125.64"/>
  </r>
  <r>
    <x v="507"/>
    <n v="8402835.1899999995"/>
    <n v="4107776.37"/>
    <n v="457764464.60000002"/>
    <n v="105927625.90000001"/>
    <n v="34971821.18"/>
    <n v="2311301.4500000002"/>
    <n v="4295058.8099999996"/>
    <n v="3419064.64"/>
    <n v="4295058.8099999996"/>
    <n v="2311301.4500000002"/>
    <n v="3.03"/>
    <n v="0.23140202897260889"/>
    <n v="1.8356241778929906E-2"/>
    <n v="0.48885599647230499"/>
    <n v="0.12281484535487379"/>
    <n v="0.01"/>
    <n v="0.51114400352769496"/>
    <n v="1.86"/>
    <n v="0.53813033819669642"/>
    <n v="255683.03"/>
    <n v="1212775.23"/>
    <n v="2309894.89"/>
  </r>
  <r>
    <x v="508"/>
    <n v="9548199.2200000007"/>
    <n v="2027525.87"/>
    <n v="174607019.30000001"/>
    <n v="135595513.5"/>
    <n v="35345443.789999999"/>
    <n v="9602761.5500000007"/>
    <n v="9602761.5500000007"/>
    <n v="7155684.0199999996"/>
    <n v="7520673.3499999996"/>
    <n v="7520673.3499999996"/>
    <n v="3.84"/>
    <n v="0.77657538650853075"/>
    <n v="5.4683936867365106E-2"/>
    <n v="0.21234641457344874"/>
    <n v="0.21277631693304028"/>
    <n v="0.04"/>
    <n v="0.78765358542655128"/>
    <n v="0.78"/>
    <n v="0.78317818377985227"/>
    <n v="472362.35"/>
    <n v="1284659.31"/>
    <n v="1658399.65"/>
  </r>
  <r>
    <x v="509"/>
    <n v="7531475.5800000001"/>
    <n v="4166713.01"/>
    <n v="492584662.69999999"/>
    <n v="135498154.69999999"/>
    <n v="96702428.840000004"/>
    <n v="14239165.09"/>
    <n v="14239165.09"/>
    <n v="7204501.3300000001"/>
    <n v="3364762.56"/>
    <n v="3364762.56"/>
    <n v="1.4"/>
    <n v="0.27507587012006252"/>
    <n v="1.5289707841729764E-2"/>
    <n v="0.55323992831694202"/>
    <n v="3.4795016013167597E-2"/>
    <n v="0.01"/>
    <n v="0.44676007168305792"/>
    <n v="0.24"/>
    <n v="0.23630336039597108"/>
    <n v="1893156.13"/>
    <n v="750446.06"/>
    <n v="2538276.71"/>
  </r>
  <r>
    <x v="510"/>
    <n v="6520736.7599999998"/>
    <n v="860516.81"/>
    <n v="113320187.59999999"/>
    <n v="107558331.59999999"/>
    <n v="10925604.630000001"/>
    <n v="4267320.47"/>
    <n v="5660219.9500000002"/>
    <n v="3018622.73"/>
    <n v="5660219.9500000002"/>
    <n v="4267320.47"/>
    <n v="9.84"/>
    <n v="0.94915419642316234"/>
    <n v="5.7542587054453483E-2"/>
    <n v="0.13196619364833861"/>
    <n v="0.51806926405316933"/>
    <n v="0.05"/>
    <n v="0.86803380635166127"/>
    <n v="1.33"/>
    <n v="0.75391424850901767"/>
    <n v="1955330.36"/>
    <n v="653302.47"/>
    <n v="196936.95"/>
  </r>
  <r>
    <x v="511"/>
    <n v="4764187.33"/>
    <n v="4526674.95"/>
    <n v="140907050.80000001"/>
    <n v="20560052.390000001"/>
    <n v="74444497.590000004"/>
    <n v="8131443.3799999999"/>
    <n v="8131443.3799999999"/>
    <n v="5113023.16"/>
    <n v="237512.37"/>
    <n v="237512.37"/>
    <n v="0.28000000000000003"/>
    <n v="0.14591216176387392"/>
    <n v="3.3810851216822146E-2"/>
    <n v="0.95014629703907971"/>
    <n v="3.1904623939849734E-3"/>
    <n v="0"/>
    <n v="4.9853702960920281E-2"/>
    <n v="0.03"/>
    <n v="2.9209127937136297E-2"/>
    <n v="814892.73"/>
    <n v="1467887.86"/>
    <n v="1163581.02"/>
  </r>
  <r>
    <x v="512"/>
    <n v="9394556.3499999996"/>
    <n v="2964165.69"/>
    <n v="132901177.7"/>
    <n v="297151021.80000001"/>
    <n v="73562154.629999995"/>
    <n v="3188485.89"/>
    <n v="6430390.6600000001"/>
    <n v="7451806.7199999997"/>
    <n v="6430390.6600000001"/>
    <n v="3188485.89"/>
    <n v="4.04"/>
    <n v="2.235879522984844"/>
    <n v="7.0688285179883695E-2"/>
    <n v="0.31551949656462491"/>
    <n v="8.7414387089982934E-2"/>
    <n v="0.05"/>
    <n v="0.68448050343537514"/>
    <n v="2.02"/>
    <n v="0.4958463736634004"/>
    <n v="1854243.44"/>
    <n v="340818.76"/>
    <n v="787504.13"/>
  </r>
  <r>
    <x v="513"/>
    <n v="8794575.0099999998"/>
    <n v="4177839.96"/>
    <n v="452295369.5"/>
    <n v="387401289.89999998"/>
    <n v="66042058.689999998"/>
    <n v="10133864.859999999"/>
    <n v="10133864.859999999"/>
    <n v="7715438.7400000002"/>
    <n v="4616735.04"/>
    <n v="4616735.04"/>
    <n v="5.87"/>
    <n v="0.8565227858252481"/>
    <n v="1.9444318034301696E-2"/>
    <n v="0.47504739629254694"/>
    <n v="6.9905983120103127E-2"/>
    <n v="0.01"/>
    <n v="0.524952603707453"/>
    <n v="0.46"/>
    <n v="0.45557495622652305"/>
    <n v="1135166.8799999999"/>
    <n v="362270.96"/>
    <n v="1397091.61"/>
  </r>
  <r>
    <x v="514"/>
    <n v="1406968.03"/>
    <n v="2535432.2799999998"/>
    <n v="344431648.60000002"/>
    <n v="105231523.7"/>
    <n v="99109796.150000006"/>
    <n v="9156911.8499999996"/>
    <n v="9156911.8499999996"/>
    <n v="4317192.8"/>
    <n v="-1128464.25"/>
    <n v="-1128464.25"/>
    <n v="1.06"/>
    <n v="0.30552222517219629"/>
    <n v="4.0848976443333728E-3"/>
    <n v="1.8020539386385346"/>
    <n v="-1.1386001120334258E-2"/>
    <n v="0"/>
    <n v="-0.80205393863853447"/>
    <n v="-0.12"/>
    <n v="-0.12323633431067703"/>
    <n v="612510.68999999994"/>
    <n v="473207.41"/>
    <n v="309891.53999999998"/>
  </r>
  <r>
    <x v="515"/>
    <n v="1237302.77"/>
    <n v="3396099.63"/>
    <n v="118446927.5"/>
    <n v="271957932.89999998"/>
    <n v="38069149.219999999"/>
    <n v="7295751.8099999996"/>
    <n v="7295751.8099999996"/>
    <n v="3896186.04"/>
    <n v="-2158796.86"/>
    <n v="-2158796.86"/>
    <n v="7.14"/>
    <n v="2.2960319751645728"/>
    <n v="1.0446052051455703E-2"/>
    <n v="2.7447603871443689"/>
    <n v="-5.6707252571482604E-2"/>
    <n v="-0.02"/>
    <n v="-1.7447603871443687"/>
    <n v="-0.3"/>
    <n v="-0.29589779315697418"/>
    <n v="1434557.57"/>
    <n v="300498.11"/>
    <n v="2866981.76"/>
  </r>
  <r>
    <x v="516"/>
    <n v="4388170.3"/>
    <n v="2868811.97"/>
    <n v="248145538.30000001"/>
    <n v="301920604.19999999"/>
    <n v="40597467.740000002"/>
    <n v="8777901.2799999993"/>
    <n v="8777901.2799999993"/>
    <n v="2590207.37"/>
    <n v="1519358.33"/>
    <n v="1519358.33"/>
    <n v="7.44"/>
    <n v="1.2167077686280527"/>
    <n v="1.768385734461541E-2"/>
    <n v="0.65376039986415302"/>
    <n v="3.7424953194876286E-2"/>
    <n v="0.01"/>
    <n v="0.34623960013584698"/>
    <n v="0.17"/>
    <n v="0.17308901997585466"/>
    <n v="1351913.43"/>
    <n v="600080.12"/>
    <n v="747440.66"/>
  </r>
  <r>
    <x v="517"/>
    <n v="8294979.9800000004"/>
    <n v="3792152.85"/>
    <n v="326884111.30000001"/>
    <n v="342401644.10000002"/>
    <n v="17104546.27"/>
    <n v="13655470.560000001"/>
    <n v="13655470.560000001"/>
    <n v="7691539.0499999998"/>
    <n v="4502827.13"/>
    <n v="4502827.13"/>
    <n v="20.02"/>
    <n v="1.0474710524726565"/>
    <n v="2.5375904466605381E-2"/>
    <n v="0.45716238726835356"/>
    <n v="0.26325323448641236"/>
    <n v="0.01"/>
    <n v="0.54283761273164644"/>
    <n v="0.33"/>
    <n v="0.32974529220470888"/>
    <n v="1979338.11"/>
    <n v="1370709.63"/>
    <n v="2774692.55"/>
  </r>
  <r>
    <x v="518"/>
    <n v="9885485.1600000001"/>
    <n v="867334.92"/>
    <n v="87558838.25"/>
    <n v="180599094.90000001"/>
    <n v="49851832.289999999"/>
    <n v="4551825.93"/>
    <n v="9018150.2400000002"/>
    <n v="1571107.28"/>
    <n v="9018150.2400000002"/>
    <n v="4551825.93"/>
    <n v="3.62"/>
    <n v="2.0626026853434181"/>
    <n v="0.11290105439470013"/>
    <n v="8.7738224878383217E-2"/>
    <n v="0.18089907282723872"/>
    <n v="0.1"/>
    <n v="0.91226177512161677"/>
    <n v="1.98"/>
    <n v="0.5047405298051455"/>
    <n v="603589.85"/>
    <n v="942254.37"/>
    <n v="1335090.1499999999"/>
  </r>
  <r>
    <x v="519"/>
    <n v="2353752.02"/>
    <n v="771584.38"/>
    <n v="447087365.80000001"/>
    <n v="135113744.09999999"/>
    <n v="33494367.359999999"/>
    <n v="2293338.65"/>
    <n v="2293338.65"/>
    <n v="4848721.82"/>
    <n v="1582167.64"/>
    <n v="1582167.64"/>
    <n v="4.03"/>
    <n v="0.30220881741588235"/>
    <n v="5.2646355053856007E-3"/>
    <n v="0.32781039525140798"/>
    <n v="4.7236827105726228E-2"/>
    <n v="0"/>
    <n v="0.67218960474859202"/>
    <n v="0.69"/>
    <n v="0.68989708083452916"/>
    <n v="1376913.06"/>
    <n v="647322.5"/>
    <n v="2958019.99"/>
  </r>
  <r>
    <x v="520"/>
    <n v="6347176.4400000004"/>
    <n v="1611964.55"/>
    <n v="411621591"/>
    <n v="143612150.90000001"/>
    <n v="40904803.200000003"/>
    <n v="13201643.5"/>
    <n v="13201643.5"/>
    <n v="2619127.0099999998"/>
    <n v="4735211.8899999997"/>
    <n v="4735211.8899999997"/>
    <n v="3.51"/>
    <n v="0.34889362958611181"/>
    <n v="1.5419930778120918E-2"/>
    <n v="0.25396561214863594"/>
    <n v="0.11576175704470812"/>
    <n v="0.01"/>
    <n v="0.74603438785136411"/>
    <n v="0.36"/>
    <n v="0.35868351466997267"/>
    <n v="198845.13"/>
    <n v="1404895.65"/>
    <n v="1706769.31"/>
  </r>
  <r>
    <x v="521"/>
    <n v="4428017.71"/>
    <n v="1217951.06"/>
    <n v="277343048.10000002"/>
    <n v="290796106.60000002"/>
    <n v="85111461.120000005"/>
    <n v="9502522.0700000003"/>
    <n v="9502522.0700000003"/>
    <n v="2592562.1800000002"/>
    <n v="3210066.65"/>
    <n v="3210066.65"/>
    <n v="3.42"/>
    <n v="1.0485069252399264"/>
    <n v="1.5965850740932992E-2"/>
    <n v="0.27505559818549147"/>
    <n v="3.7716032691226808E-2"/>
    <n v="0.01"/>
    <n v="0.72494440181450859"/>
    <n v="0.34"/>
    <n v="0.33781206992766288"/>
    <n v="315927.46999999997"/>
    <n v="120273.14"/>
    <n v="2799415.31"/>
  </r>
  <r>
    <x v="522"/>
    <n v="9729229.5800000001"/>
    <n v="4423026.05"/>
    <n v="485206976.89999998"/>
    <n v="330376197.30000001"/>
    <n v="94193606.219999999"/>
    <n v="13578559.92"/>
    <n v="13578559.92"/>
    <n v="3537264.41"/>
    <n v="5306203.53"/>
    <n v="5306203.53"/>
    <n v="3.51"/>
    <n v="0.68089745825746806"/>
    <n v="2.0051709977791956E-2"/>
    <n v="0.45461215748184652"/>
    <n v="5.6332948094234246E-2"/>
    <n v="0.01"/>
    <n v="0.54538784251815342"/>
    <n v="0.39"/>
    <n v="0.39077807670785758"/>
    <n v="107444.91"/>
    <n v="354900.46"/>
    <n v="115512.07"/>
  </r>
  <r>
    <x v="523"/>
    <n v="8579070.3100000005"/>
    <n v="1486462.94"/>
    <n v="237992440.69999999"/>
    <n v="89013307.75"/>
    <n v="26715976.48"/>
    <n v="9760287.9000000004"/>
    <n v="9760287.9000000004"/>
    <n v="7990947.0199999996"/>
    <n v="7092607.3700000001"/>
    <n v="7092607.3700000001"/>
    <n v="3.33"/>
    <n v="0.37401737419973441"/>
    <n v="3.6047658844821459E-2"/>
    <n v="0.17326620324667788"/>
    <n v="0.26548186907222493"/>
    <n v="0.03"/>
    <n v="0.82673379675332215"/>
    <n v="0.73"/>
    <n v="0.72668013922007357"/>
    <n v="1998975.29"/>
    <n v="870538.48"/>
    <n v="2269892.54"/>
  </r>
  <r>
    <x v="524"/>
    <n v="8544958.3399999999"/>
    <n v="4891393.6500000004"/>
    <n v="492849643.60000002"/>
    <n v="160957583.09999999"/>
    <n v="43525803.840000004"/>
    <n v="12532094.17"/>
    <n v="12532094.17"/>
    <n v="912247.3"/>
    <n v="3653564.69"/>
    <n v="3653564.69"/>
    <n v="3.7"/>
    <n v="0.32658557267951321"/>
    <n v="1.7337860442758368E-2"/>
    <n v="0.57243036833810945"/>
    <n v="8.3940200241457499E-2"/>
    <n v="0.01"/>
    <n v="0.42756963166189055"/>
    <n v="0.28999999999999998"/>
    <n v="0.29153664506815624"/>
    <n v="1624320.02"/>
    <n v="942551.3"/>
    <n v="2718846.89"/>
  </r>
  <r>
    <x v="525"/>
    <n v="5218238.4400000004"/>
    <n v="2016031.06"/>
    <n v="350563999.5"/>
    <n v="362737274.80000001"/>
    <n v="93576750.590000004"/>
    <n v="7585753.7199999997"/>
    <n v="7585753.7199999997"/>
    <n v="4839063.6399999997"/>
    <n v="3202207.38"/>
    <n v="3202207.38"/>
    <n v="3.88"/>
    <n v="1.0347248300377747"/>
    <n v="1.4885266163789304E-2"/>
    <n v="0.38634322351893141"/>
    <n v="3.4220117281377381E-2"/>
    <n v="0.01"/>
    <n v="0.61365677648106864"/>
    <n v="0.42"/>
    <n v="0.4221343716389464"/>
    <n v="1594773.73"/>
    <n v="107358.38"/>
    <n v="505189.64"/>
  </r>
  <r>
    <x v="526"/>
    <n v="4733375.5199999996"/>
    <n v="1319530.6200000001"/>
    <n v="335602073"/>
    <n v="326543537.5"/>
    <n v="15562761.460000001"/>
    <n v="11748179.109999999"/>
    <n v="11748179.109999999"/>
    <n v="1119291.19"/>
    <n v="3413844.9"/>
    <n v="3413844.9"/>
    <n v="20.98"/>
    <n v="0.97300810624015421"/>
    <n v="1.4104130757261442E-2"/>
    <n v="0.27877159004701157"/>
    <n v="0.21935984232453817"/>
    <n v="0.01"/>
    <n v="0.72122840995298843"/>
    <n v="0.28999999999999998"/>
    <n v="0.29058502326493729"/>
    <n v="1068479.54"/>
    <n v="634406.19999999995"/>
    <n v="378764.97"/>
  </r>
  <r>
    <x v="527"/>
    <n v="3460663.65"/>
    <n v="4053643.28"/>
    <n v="124679702.90000001"/>
    <n v="394246193.10000002"/>
    <n v="18312447.530000001"/>
    <n v="13869539.07"/>
    <n v="13869539.07"/>
    <n v="1658906.22"/>
    <n v="-592979.63"/>
    <n v="-592979.63"/>
    <n v="21.53"/>
    <n v="3.1620719646421294"/>
    <n v="2.7756431636476089E-2"/>
    <n v="1.1713485302161624"/>
    <n v="-3.2381232985299373E-2"/>
    <n v="0"/>
    <n v="-0.17134853021616242"/>
    <n v="-0.04"/>
    <n v="-4.2754097811557625E-2"/>
    <n v="670127.46"/>
    <n v="991273.25"/>
    <n v="1331260.56"/>
  </r>
  <r>
    <x v="528"/>
    <n v="1507379.47"/>
    <n v="3464184.99"/>
    <n v="446867491.19999999"/>
    <n v="306614338.69999999"/>
    <n v="24651189.030000001"/>
    <n v="9437598.5299999993"/>
    <n v="9437598.5299999993"/>
    <n v="3796722.06"/>
    <n v="-1956805.52"/>
    <n v="-1956805.52"/>
    <n v="12.44"/>
    <n v="0.68614151787284905"/>
    <n v="3.3732135357444413E-3"/>
    <n v="2.2981505712028838"/>
    <n v="-7.9379762072271931E-2"/>
    <n v="0"/>
    <n v="-1.2981505712028838"/>
    <n v="-0.21"/>
    <n v="-0.20734146655844241"/>
    <n v="387402.14"/>
    <n v="1062202.29"/>
    <n v="2807668.83"/>
  </r>
  <r>
    <x v="529"/>
    <n v="8782501.3900000006"/>
    <n v="2741880.72"/>
    <n v="242370359.59999999"/>
    <n v="169414176.40000001"/>
    <n v="63569155.07"/>
    <n v="4350206.96"/>
    <n v="6040620.6600000001"/>
    <n v="4328450.99"/>
    <n v="6040620.6600000001"/>
    <n v="4350206.96"/>
    <n v="2.67"/>
    <n v="0.69898883955775593"/>
    <n v="3.6235872259686989E-2"/>
    <n v="0.31219815383371091"/>
    <n v="9.5024397498256696E-2"/>
    <n v="0.02"/>
    <n v="0.68780184616628903"/>
    <n v="1.39"/>
    <n v="0.72015893810488008"/>
    <n v="640882"/>
    <n v="975302.86"/>
    <n v="1672921.02"/>
  </r>
  <r>
    <x v="530"/>
    <n v="8316109.0800000001"/>
    <n v="2999135.98"/>
    <n v="123005032.59999999"/>
    <n v="244442376.90000001"/>
    <n v="23542504.390000001"/>
    <n v="5494369"/>
    <n v="5494369"/>
    <n v="2440943.06"/>
    <n v="5316973.0999999996"/>
    <n v="5316973.0999999996"/>
    <n v="10.38"/>
    <n v="1.9872550881304349"/>
    <n v="6.7607876720322091E-2"/>
    <n v="0.36064173174601988"/>
    <n v="0.22584568794891915"/>
    <n v="0.04"/>
    <n v="0.63935826825398012"/>
    <n v="0.97"/>
    <n v="0.96771314412992637"/>
    <n v="814345.32"/>
    <n v="514816.68"/>
    <n v="1629623.74"/>
  </r>
  <r>
    <x v="531"/>
    <n v="9997459.0600000005"/>
    <n v="3736408"/>
    <n v="55673383.990000002"/>
    <n v="271185416.60000002"/>
    <n v="97126874.329999998"/>
    <n v="4582379.5"/>
    <n v="6261051.0599999996"/>
    <n v="2873428.48"/>
    <n v="6261051.0599999996"/>
    <n v="4582379.5"/>
    <n v="2.79"/>
    <n v="4.8710065234890356"/>
    <n v="0.179573403725481"/>
    <n v="0.37373576401522168"/>
    <n v="6.4462602170510919E-2"/>
    <n v="0.11"/>
    <n v="0.62626423598477832"/>
    <n v="1.37"/>
    <n v="0.73188662032729057"/>
    <n v="1536989.18"/>
    <n v="185604.18"/>
    <n v="509265.74"/>
  </r>
  <r>
    <x v="532"/>
    <n v="9969731.5299999993"/>
    <n v="1528046.34"/>
    <n v="301890057.60000002"/>
    <n v="49813210.200000003"/>
    <n v="50204307.450000003"/>
    <n v="5209141.3600000003"/>
    <n v="8441685.1999999993"/>
    <n v="1152252.6499999999"/>
    <n v="8441685.1999999993"/>
    <n v="5209141.3600000003"/>
    <n v="0.99"/>
    <n v="0.16500447413210867"/>
    <n v="3.3024378508051927E-2"/>
    <n v="0.15326855446427454"/>
    <n v="0.16814663180858197"/>
    <n v="0.03"/>
    <n v="0.84673144553572544"/>
    <n v="1.62"/>
    <n v="0.61707363359154888"/>
    <n v="1125357.3999999999"/>
    <n v="669313.05000000005"/>
    <n v="102289.58"/>
  </r>
  <r>
    <x v="533"/>
    <n v="5998885.3499999996"/>
    <n v="4983502.62"/>
    <n v="287329830"/>
    <n v="226908844.5"/>
    <n v="55136616.43"/>
    <n v="5983400.8399999999"/>
    <n v="5983400.8399999999"/>
    <n v="2774148.38"/>
    <n v="1015382.73"/>
    <n v="1015382.73"/>
    <n v="4.12"/>
    <n v="0.78971558400323416"/>
    <n v="2.0878045798447032E-2"/>
    <n v="0.83073810037059637"/>
    <n v="1.8415760627769083E-2"/>
    <n v="0"/>
    <n v="0.16926189962940358"/>
    <n v="0.17"/>
    <n v="0.16969993439383213"/>
    <n v="247218.89"/>
    <n v="236693.93"/>
    <n v="2449406.2599999998"/>
  </r>
  <r>
    <x v="534"/>
    <n v="7920886.7400000002"/>
    <n v="4886569.2300000004"/>
    <n v="373709130.10000002"/>
    <n v="289541914.80000001"/>
    <n v="32199275.420000002"/>
    <n v="9216739.2300000004"/>
    <n v="9216739.2300000004"/>
    <n v="7749188.2999999998"/>
    <n v="3034317.51"/>
    <n v="3034317.51"/>
    <n v="8.99"/>
    <n v="0.77477880918382191"/>
    <n v="2.119532572800795E-2"/>
    <n v="0.61692199249903679"/>
    <n v="9.423558357823443E-2"/>
    <n v="0.01"/>
    <n v="0.38307800750096316"/>
    <n v="0.33"/>
    <n v="0.32921811437644416"/>
    <n v="134255.12"/>
    <n v="1424054.3"/>
    <n v="353966.23"/>
  </r>
  <r>
    <x v="535"/>
    <n v="9502891.5700000003"/>
    <n v="3426465.59"/>
    <n v="450616123.89999998"/>
    <n v="83582095.519999996"/>
    <n v="52386422.719999999"/>
    <n v="9643891.1799999997"/>
    <n v="9643891.1799999997"/>
    <n v="7585305.3600000003"/>
    <n v="6076425.9800000004"/>
    <n v="6076425.9800000004"/>
    <n v="1.6"/>
    <n v="0.18548403194411303"/>
    <n v="2.1088662979376359E-2"/>
    <n v="0.36057083938715295"/>
    <n v="0.1159923824628734"/>
    <n v="0.01"/>
    <n v="0.63942916061284705"/>
    <n v="0.63"/>
    <n v="0.63008031370175632"/>
    <n v="294431.14"/>
    <n v="738997.76000000001"/>
    <n v="1938164.47"/>
  </r>
  <r>
    <x v="536"/>
    <n v="8646826.5199999996"/>
    <n v="1397941.03"/>
    <n v="85732963.090000004"/>
    <n v="316640052.60000002"/>
    <n v="69572226.939999998"/>
    <n v="7544496.71"/>
    <n v="7544496.71"/>
    <n v="3011587.18"/>
    <n v="7248885.4900000002"/>
    <n v="7248885.4900000002"/>
    <n v="4.55"/>
    <n v="3.6933291605423739"/>
    <n v="0.10085766557400809"/>
    <n v="0.16167099302461779"/>
    <n v="0.10419223027389268"/>
    <n v="0.08"/>
    <n v="0.83832900697538215"/>
    <n v="0.96"/>
    <n v="0.96081763550798871"/>
    <n v="879947.56"/>
    <n v="510025.8"/>
    <n v="2752387.72"/>
  </r>
  <r>
    <x v="537"/>
    <n v="3226132.92"/>
    <n v="3561027.09"/>
    <n v="379173420.69999999"/>
    <n v="241833656.59999999"/>
    <n v="77605942.329999998"/>
    <n v="10000470.140000001"/>
    <n v="10000470.140000001"/>
    <n v="4781404.5199999996"/>
    <n v="-334894.18"/>
    <n v="-334894.18"/>
    <n v="3.12"/>
    <n v="0.63779168949539189"/>
    <n v="8.5083308688783318E-3"/>
    <n v="1.1038066869234886"/>
    <n v="-4.3153161980296001E-3"/>
    <n v="0"/>
    <n v="-0.10380668692348854"/>
    <n v="-0.03"/>
    <n v="-3.348784360252087E-2"/>
    <n v="1873066.54"/>
    <n v="1161140.8999999999"/>
    <n v="705090.55"/>
  </r>
  <r>
    <x v="538"/>
    <n v="5054897.22"/>
    <n v="824892.84"/>
    <n v="134335374.80000001"/>
    <n v="381844278.60000002"/>
    <n v="77848127.439999998"/>
    <n v="3060474.03"/>
    <n v="4230004.38"/>
    <n v="7321965.4299999997"/>
    <n v="4230004.38"/>
    <n v="3060474.03"/>
    <n v="4.9000000000000004"/>
    <n v="2.8424700431177863"/>
    <n v="3.7628935993410419E-2"/>
    <n v="0.16318686693297396"/>
    <n v="5.4336623360146941E-2"/>
    <n v="0.03"/>
    <n v="0.83681313306702609"/>
    <n v="1.38"/>
    <n v="0.72351556997678568"/>
    <n v="1311064.71"/>
    <n v="772025.46"/>
    <n v="2029291.23"/>
  </r>
  <r>
    <x v="539"/>
    <n v="2162434.7400000002"/>
    <n v="637936.26"/>
    <n v="436179673.89999998"/>
    <n v="36120473.32"/>
    <n v="62010200.140000001"/>
    <n v="3141247.08"/>
    <n v="3141247.08"/>
    <n v="546378.67000000004"/>
    <n v="1524498.48"/>
    <n v="1524498.48"/>
    <n v="0.57999999999999996"/>
    <n v="8.2810996204928849E-2"/>
    <n v="4.9576696700813416E-3"/>
    <n v="0.29500832936119031"/>
    <n v="2.4584640535882003E-2"/>
    <n v="0"/>
    <n v="0.70499167063880963"/>
    <n v="0.49"/>
    <n v="0.48531632220411008"/>
    <n v="1623469.21"/>
    <n v="499549.33"/>
    <n v="328225.87"/>
  </r>
  <r>
    <x v="540"/>
    <n v="9586459.25"/>
    <n v="1659573"/>
    <n v="418578581.19999999"/>
    <n v="120823932.3"/>
    <n v="91392379.75"/>
    <n v="4233782.9800000004"/>
    <n v="7926886.25"/>
    <n v="6580126.7800000003"/>
    <n v="7926886.25"/>
    <n v="4233782.9800000004"/>
    <n v="1.32"/>
    <n v="0.28865292618082961"/>
    <n v="2.2902412308143206E-2"/>
    <n v="0.17311636723433629"/>
    <n v="8.6734651966429405E-2"/>
    <n v="0.02"/>
    <n v="0.82688363276566368"/>
    <n v="1.87"/>
    <n v="0.53410416732042809"/>
    <n v="986111.73"/>
    <n v="1227353.23"/>
    <n v="1850889.92"/>
  </r>
  <r>
    <x v="541"/>
    <n v="6455571.71"/>
    <n v="2581803.31"/>
    <n v="293357189.69999999"/>
    <n v="248590474.09999999"/>
    <n v="83566706.260000005"/>
    <n v="8735007.4700000007"/>
    <n v="8735007.4700000007"/>
    <n v="7612771.6500000004"/>
    <n v="3873768.4"/>
    <n v="3873768.4"/>
    <n v="2.97"/>
    <n v="0.84739860766398667"/>
    <n v="2.2005841126995225E-2"/>
    <n v="0.39993410746265262"/>
    <n v="4.6355403645413455E-2"/>
    <n v="0.01"/>
    <n v="0.60006589253734743"/>
    <n v="0.44"/>
    <n v="0.4434762549779479"/>
    <n v="787165.56"/>
    <n v="1307370.6200000001"/>
    <n v="575401.99"/>
  </r>
  <r>
    <x v="542"/>
    <n v="3057785.25"/>
    <n v="4407226.2699999996"/>
    <n v="369609259.39999998"/>
    <n v="132692766.59999999"/>
    <n v="78134330.319999993"/>
    <n v="4781930.82"/>
    <n v="4781930.82"/>
    <n v="1184943.01"/>
    <n v="-1349441.02"/>
    <n v="-1349441.02"/>
    <n v="1.7"/>
    <n v="0.35900823159951389"/>
    <n v="8.2730212304848987E-3"/>
    <n v="1.4413132086368718"/>
    <n v="-1.7270782439336843E-2"/>
    <n v="0"/>
    <n v="-0.4413132086368719"/>
    <n v="-0.28000000000000003"/>
    <n v="-0.28219584740876696"/>
    <n v="305960.71000000002"/>
    <n v="1025861.84"/>
    <n v="2234265.33"/>
  </r>
  <r>
    <x v="543"/>
    <n v="7045306.1600000001"/>
    <n v="3772260.81"/>
    <n v="191457550.90000001"/>
    <n v="291481182.39999998"/>
    <n v="15004496.949999999"/>
    <n v="5682697.25"/>
    <n v="5682697.25"/>
    <n v="1710857.65"/>
    <n v="3273045.35"/>
    <n v="3273045.35"/>
    <n v="19.43"/>
    <n v="1.5224324192480829"/>
    <n v="3.6798267432553898E-2"/>
    <n v="0.53542894011010589"/>
    <n v="0.21813762640006404"/>
    <n v="0.02"/>
    <n v="0.46457105988989411"/>
    <n v="0.57999999999999996"/>
    <n v="0.57596687030969318"/>
    <n v="1764272.74"/>
    <n v="118098.41"/>
    <n v="973570.75"/>
  </r>
  <r>
    <x v="544"/>
    <n v="6563154.1600000001"/>
    <n v="3842179.35"/>
    <n v="262025554.5"/>
    <n v="308422007.39999998"/>
    <n v="10619016.6"/>
    <n v="7204066.8700000001"/>
    <n v="7204066.8700000001"/>
    <n v="7705597.2699999996"/>
    <n v="2720974.82"/>
    <n v="2720974.82"/>
    <n v="29.04"/>
    <n v="1.1770684274995016"/>
    <n v="2.5047763652380709E-2"/>
    <n v="0.58541659335333973"/>
    <n v="0.25623604543569506"/>
    <n v="0.01"/>
    <n v="0.41458340664666027"/>
    <n v="0.38"/>
    <n v="0.37769982831933374"/>
    <n v="1588004.06"/>
    <n v="871168.18"/>
    <n v="1443833.93"/>
  </r>
  <r>
    <x v="545"/>
    <n v="4223464.46"/>
    <n v="2414720.0099999998"/>
    <n v="419736604"/>
    <n v="58956066.350000001"/>
    <n v="29120254.949999999"/>
    <n v="12554259.609999999"/>
    <n v="12554259.609999999"/>
    <n v="4531551.08"/>
    <n v="1808744.46"/>
    <n v="1808744.46"/>
    <n v="2.02"/>
    <n v="0.14045967349085428"/>
    <n v="1.0062178089190429E-2"/>
    <n v="0.57173915700476852"/>
    <n v="6.211293352704661E-2"/>
    <n v="0"/>
    <n v="0.42826084299523148"/>
    <n v="0.14000000000000001"/>
    <n v="0.14407416416331381"/>
    <n v="419424.39"/>
    <n v="1156777.6200000001"/>
    <n v="1838348.57"/>
  </r>
  <r>
    <x v="546"/>
    <n v="2022018.33"/>
    <n v="2056707.47"/>
    <n v="256669338.69999999"/>
    <n v="215264696.40000001"/>
    <n v="69717123.450000003"/>
    <n v="2180207.77"/>
    <n v="2180207.77"/>
    <n v="606474.76"/>
    <n v="-34689.14"/>
    <n v="-34689.14"/>
    <n v="3.09"/>
    <n v="0.83868489119226464"/>
    <n v="7.8779114803555622E-3"/>
    <n v="1.0171557000672689"/>
    <n v="-4.9756986925713438E-4"/>
    <n v="0"/>
    <n v="-1.7155700067268874E-2"/>
    <n v="-0.02"/>
    <n v="-1.5910933112581283E-2"/>
    <n v="1073295.07"/>
    <n v="247929.37"/>
    <n v="596692.89"/>
  </r>
  <r>
    <x v="547"/>
    <n v="7044158.7599999998"/>
    <n v="2169674.4300000002"/>
    <n v="211009219.40000001"/>
    <n v="213378411.09999999"/>
    <n v="47007774"/>
    <n v="10441924.66"/>
    <n v="10441924.66"/>
    <n v="2432239.9900000002"/>
    <n v="4874484.33"/>
    <n v="4874484.33"/>
    <n v="4.54"/>
    <n v="1.0112279060921447"/>
    <n v="3.3383180033696669E-2"/>
    <n v="0.30801043870851091"/>
    <n v="0.10369528091247206"/>
    <n v="0.02"/>
    <n v="0.69198956129148914"/>
    <n v="0.47"/>
    <n v="0.46681856925024012"/>
    <n v="1026012.14"/>
    <n v="381572.59"/>
    <n v="2250749.67"/>
  </r>
  <r>
    <x v="548"/>
    <n v="5682769.3099999996"/>
    <n v="4944423.04"/>
    <n v="272395601.30000001"/>
    <n v="160326692.69999999"/>
    <n v="46216563.340000004"/>
    <n v="10695394.9"/>
    <n v="10695394.9"/>
    <n v="3874577.56"/>
    <n v="738346.27"/>
    <n v="738346.27"/>
    <n v="3.47"/>
    <n v="0.58858032925218162"/>
    <n v="2.0862191910879433E-2"/>
    <n v="0.87007280610516291"/>
    <n v="1.5975793452408613E-2"/>
    <n v="0"/>
    <n v="0.12992719389483709"/>
    <n v="7.0000000000000007E-2"/>
    <n v="6.9034035386575585E-2"/>
    <n v="1287673.95"/>
    <n v="1329617.8999999999"/>
    <n v="977656.99"/>
  </r>
  <r>
    <x v="549"/>
    <n v="7950865.5300000003"/>
    <n v="680491.36"/>
    <n v="422712163.60000002"/>
    <n v="374511447.80000001"/>
    <n v="89612819.939999998"/>
    <n v="12382525.140000001"/>
    <n v="12382525.140000001"/>
    <n v="5696816.8300000001"/>
    <n v="7270374.1600000001"/>
    <n v="7270374.1600000001"/>
    <n v="4.18"/>
    <n v="0.88597272576804553"/>
    <n v="1.8809171381033805E-2"/>
    <n v="8.558707947359788E-2"/>
    <n v="8.1130960557516854E-2"/>
    <n v="0.02"/>
    <n v="0.91441292052640211"/>
    <n v="0.59"/>
    <n v="0.58714794258838865"/>
    <n v="1897755.1"/>
    <n v="79176.5"/>
    <n v="2020878.39"/>
  </r>
  <r>
    <x v="550"/>
    <n v="5681471.5099999998"/>
    <n v="4401641.7300000004"/>
    <n v="200843621.30000001"/>
    <n v="334452401.60000002"/>
    <n v="90600656.329999998"/>
    <n v="14125788.210000001"/>
    <n v="14125788.210000001"/>
    <n v="5998702.8399999999"/>
    <n v="1279829.78"/>
    <n v="1279829.78"/>
    <n v="3.69"/>
    <n v="1.6652378573697824"/>
    <n v="2.828803560315012E-2"/>
    <n v="0.77473621442132345"/>
    <n v="1.4126054179325172E-2"/>
    <n v="0.01"/>
    <n v="0.22526378557867649"/>
    <n v="0.09"/>
    <n v="9.0602362216784221E-2"/>
    <n v="1201565.74"/>
    <n v="1141454.3500000001"/>
    <n v="559020.85"/>
  </r>
  <r>
    <x v="551"/>
    <n v="8669633.5"/>
    <n v="3104039.34"/>
    <n v="128192716.90000001"/>
    <n v="284939565.10000002"/>
    <n v="91825773.760000005"/>
    <n v="2261792.04"/>
    <n v="5565594.1600000001"/>
    <n v="7965661.3499999996"/>
    <n v="5565594.1600000001"/>
    <n v="2261792.04"/>
    <n v="3.1"/>
    <n v="2.2227437875606801"/>
    <n v="6.7629688407048652E-2"/>
    <n v="0.35803582008397472"/>
    <n v="6.0610370401522437E-2"/>
    <n v="0.04"/>
    <n v="0.64196417991602528"/>
    <n v="2.46"/>
    <n v="0.40638824444935812"/>
    <n v="1126412.81"/>
    <n v="736971.27"/>
    <n v="2095541.21"/>
  </r>
  <r>
    <x v="552"/>
    <n v="5967161.5499999998"/>
    <n v="2473769.39"/>
    <n v="370406309.19999999"/>
    <n v="291444121.60000002"/>
    <n v="38249026.890000001"/>
    <n v="3999188.17"/>
    <n v="3999188.17"/>
    <n v="2656334"/>
    <n v="3493392.16"/>
    <n v="3493392.16"/>
    <n v="7.62"/>
    <n v="0.78682277909752196"/>
    <n v="1.6109772975756862E-2"/>
    <n v="0.41456383730720348"/>
    <n v="9.1332837565949385E-2"/>
    <n v="0.01"/>
    <n v="0.58543616269279652"/>
    <n v="0.87"/>
    <n v="0.87352532851686249"/>
    <n v="195613.57"/>
    <n v="697819.63"/>
    <n v="471745.41"/>
  </r>
  <r>
    <x v="553"/>
    <n v="6048441.7400000002"/>
    <n v="3763659.47"/>
    <n v="421690195.69999999"/>
    <n v="195452134.69999999"/>
    <n v="72195023.150000006"/>
    <n v="13520226.82"/>
    <n v="13520226.82"/>
    <n v="4536650.76"/>
    <n v="2284782.27"/>
    <n v="2284782.27"/>
    <n v="2.71"/>
    <n v="0.46349698592245453"/>
    <n v="1.4343330249733858E-2"/>
    <n v="0.62225274405966258"/>
    <n v="3.1647365293489764E-2"/>
    <n v="0.01"/>
    <n v="0.37774725594033742"/>
    <n v="0.17"/>
    <n v="0.16898993636853793"/>
    <n v="219524.2"/>
    <n v="60289.97"/>
    <n v="1333533.8400000001"/>
  </r>
  <r>
    <x v="554"/>
    <n v="8889882.4199999999"/>
    <n v="2690010.24"/>
    <n v="95286865.340000004"/>
    <n v="369977918"/>
    <n v="34446986.310000002"/>
    <n v="7960741.3099999996"/>
    <n v="7960741.3099999996"/>
    <n v="4499926.6100000003"/>
    <n v="6199872.1900000004"/>
    <n v="6199872.1900000004"/>
    <n v="10.74"/>
    <n v="3.8827798215405118"/>
    <n v="9.3295989833219545E-2"/>
    <n v="0.30259233057437901"/>
    <n v="0.17998300734366912"/>
    <n v="7.0000000000000007E-2"/>
    <n v="0.69740766942562105"/>
    <n v="0.78"/>
    <n v="0.77880588610660439"/>
    <n v="455958.9"/>
    <n v="1238127.43"/>
    <n v="816897.61"/>
  </r>
  <r>
    <x v="555"/>
    <n v="4631345.8"/>
    <n v="4430404.57"/>
    <n v="157943350.69999999"/>
    <n v="283946262.39999998"/>
    <n v="27154884.98"/>
    <n v="9339678.3100000005"/>
    <n v="9339678.3100000005"/>
    <n v="3542339.45"/>
    <n v="200941.22"/>
    <n v="200941.22"/>
    <n v="10.46"/>
    <n v="1.7977728162759561"/>
    <n v="2.9322828593125447E-2"/>
    <n v="0.95661277765093689"/>
    <n v="7.3998184911479598E-3"/>
    <n v="0"/>
    <n v="4.3387222349063101E-2"/>
    <n v="0.02"/>
    <n v="2.1514790266903741E-2"/>
    <n v="161694.47"/>
    <n v="571746.11"/>
    <n v="2270288.2200000002"/>
  </r>
  <r>
    <x v="556"/>
    <n v="2206137.06"/>
    <n v="4553158.3899999997"/>
    <n v="113887395.40000001"/>
    <n v="297012803.39999998"/>
    <n v="26616921.16"/>
    <n v="10619353.65"/>
    <n v="10619353.65"/>
    <n v="1768714.2"/>
    <n v="-2347021.33"/>
    <n v="-2347021.33"/>
    <n v="11.16"/>
    <n v="2.6079514976773273"/>
    <n v="1.9371213576809924E-2"/>
    <n v="2.0638601619792381"/>
    <n v="-8.8177791709700512E-2"/>
    <n v="-0.02"/>
    <n v="-1.0638601619792378"/>
    <n v="-0.22"/>
    <n v="-0.22101357647129494"/>
    <n v="1512370.5"/>
    <n v="834110.17"/>
    <n v="859901.51"/>
  </r>
  <r>
    <x v="557"/>
    <n v="1259044.0900000001"/>
    <n v="2397744.17"/>
    <n v="206573635.19999999"/>
    <n v="347442543.39999998"/>
    <n v="40789685.880000003"/>
    <n v="10827865.859999999"/>
    <n v="10827865.859999999"/>
    <n v="7830924.2199999997"/>
    <n v="-1138700.08"/>
    <n v="-1138700.08"/>
    <n v="8.52"/>
    <n v="1.6819307220091948"/>
    <n v="6.0948924521806551E-3"/>
    <n v="1.9044163655936781"/>
    <n v="-2.7916372863227356E-2"/>
    <n v="-0.01"/>
    <n v="-0.90441636559367811"/>
    <n v="-0.11"/>
    <n v="-0.10516385174354202"/>
    <n v="1474327.58"/>
    <n v="1032086"/>
    <n v="2656980.19"/>
  </r>
  <r>
    <x v="558"/>
    <n v="7796235.2999999998"/>
    <n v="1745725.09"/>
    <n v="252657940.5"/>
    <n v="124147204"/>
    <n v="48696185.780000001"/>
    <n v="14112625.24"/>
    <n v="14112625.24"/>
    <n v="6899878.9000000004"/>
    <n v="6050510.21"/>
    <n v="6050510.21"/>
    <n v="2.5499999999999998"/>
    <n v="0.49136474299726196"/>
    <n v="3.0856878214757709E-2"/>
    <n v="0.22391898433337434"/>
    <n v="0.12425018742402209"/>
    <n v="0.02"/>
    <n v="0.77608101566662568"/>
    <n v="0.43"/>
    <n v="0.42873031112955423"/>
    <n v="358506.85"/>
    <n v="1068812.8899999999"/>
    <n v="2686278.61"/>
  </r>
  <r>
    <x v="559"/>
    <n v="6582785.96"/>
    <n v="3165576.48"/>
    <n v="386971851.60000002"/>
    <n v="326686943.5"/>
    <n v="84785425.390000001"/>
    <n v="14960342.43"/>
    <n v="14960342.43"/>
    <n v="4237497.71"/>
    <n v="3417209.48"/>
    <n v="3417209.48"/>
    <n v="3.85"/>
    <n v="0.84421371257174915"/>
    <n v="1.7011020136948895E-2"/>
    <n v="0.48088704375859731"/>
    <n v="4.0304208704283292E-2"/>
    <n v="0.01"/>
    <n v="0.51911295624140275"/>
    <n v="0.23"/>
    <n v="0.22841786516513579"/>
    <n v="1688549.91"/>
    <n v="1436171.09"/>
    <n v="669679.81000000006"/>
  </r>
  <r>
    <x v="560"/>
    <n v="7336717.9100000001"/>
    <n v="4605635.0599999996"/>
    <n v="343016413.19999999"/>
    <n v="94191429.120000005"/>
    <n v="20790198.41"/>
    <n v="11362046.99"/>
    <n v="11362046.99"/>
    <n v="5024340.67"/>
    <n v="2731082.86"/>
    <n v="2731082.86"/>
    <n v="4.53"/>
    <n v="0.27459744051687845"/>
    <n v="2.1388824638319086E-2"/>
    <n v="0.62775141643683552"/>
    <n v="0.13136396325522129"/>
    <n v="0.01"/>
    <n v="0.37224858356316448"/>
    <n v="0.24"/>
    <n v="0.2403689108488716"/>
    <n v="394093.47"/>
    <n v="820442.93"/>
    <n v="1880153.24"/>
  </r>
  <r>
    <x v="561"/>
    <n v="2916677.45"/>
    <n v="1447979.85"/>
    <n v="329417855.39999998"/>
    <n v="151229941.90000001"/>
    <n v="76143326.269999996"/>
    <n v="5733875.7199999997"/>
    <n v="5733875.7199999997"/>
    <n v="2204457.9"/>
    <n v="1468697.6000000001"/>
    <n v="1468697.6000000001"/>
    <n v="1.99"/>
    <n v="0.45908240680022355"/>
    <n v="8.8540356941441013E-3"/>
    <n v="0.49644839884506253"/>
    <n v="1.9288592604847339E-2"/>
    <n v="0"/>
    <n v="0.50355160115493747"/>
    <n v="0.26"/>
    <n v="0.2561439542327576"/>
    <n v="672233.62"/>
    <n v="629593.35"/>
    <n v="354381.16"/>
  </r>
  <r>
    <x v="562"/>
    <n v="2227343.2799999998"/>
    <n v="3303349.63"/>
    <n v="208568726"/>
    <n v="147531972.59999999"/>
    <n v="57830942.280000001"/>
    <n v="13436781.23"/>
    <n v="13436781.23"/>
    <n v="4578403.03"/>
    <n v="-1076006.3500000001"/>
    <n v="-1076006.3500000001"/>
    <n v="2.5499999999999998"/>
    <n v="0.70735423967637412"/>
    <n v="1.0679181499147671E-2"/>
    <n v="1.4830895891359863"/>
    <n v="-1.8606066364789658E-2"/>
    <n v="-0.01"/>
    <n v="-0.48308958913598632"/>
    <n v="-0.08"/>
    <n v="-8.0079174586665511E-2"/>
    <n v="573056.11"/>
    <n v="1432870.26"/>
    <n v="1235457.5900000001"/>
  </r>
  <r>
    <x v="563"/>
    <n v="1130901.99"/>
    <n v="3342020.99"/>
    <n v="428651398.89999998"/>
    <n v="391839678"/>
    <n v="35915080.840000004"/>
    <n v="2639871.89"/>
    <n v="2639871.89"/>
    <n v="5712276"/>
    <n v="-2211119"/>
    <n v="-2211119"/>
    <n v="10.91"/>
    <n v="0.91412200917933373"/>
    <n v="2.6382790139075876E-3"/>
    <n v="2.9551818102291962"/>
    <n v="-6.1565196243060991E-2"/>
    <n v="-0.01"/>
    <n v="-1.955181810229196"/>
    <n v="-0.84"/>
    <n v="-0.83758572087375038"/>
    <n v="807383.49"/>
    <n v="981059.84"/>
    <n v="2168633.02"/>
  </r>
  <r>
    <x v="564"/>
    <n v="4155288.03"/>
    <n v="3799008.6"/>
    <n v="262079225.30000001"/>
    <n v="345484145"/>
    <n v="54353762.609999999"/>
    <n v="5004051.09"/>
    <n v="5004051.09"/>
    <n v="4363752.71"/>
    <n v="356279.43"/>
    <n v="356279.43"/>
    <n v="6.36"/>
    <n v="1.3182431556889984"/>
    <n v="1.5855083611619632E-2"/>
    <n v="0.91425878845755981"/>
    <n v="6.5548255151420143E-3"/>
    <n v="0"/>
    <n v="8.5741211542440229E-2"/>
    <n v="7.0000000000000007E-2"/>
    <n v="7.1198199936843565E-2"/>
    <n v="583861.16"/>
    <n v="482318.02"/>
    <n v="2012327.42"/>
  </r>
  <r>
    <x v="565"/>
    <n v="6309259.1799999997"/>
    <n v="1092054.58"/>
    <n v="490597222.10000002"/>
    <n v="286444547.39999998"/>
    <n v="36994786.280000001"/>
    <n v="13666014.33"/>
    <n v="13666014.33"/>
    <n v="7927138.7800000003"/>
    <n v="5217204.5999999996"/>
    <n v="5217204.5999999996"/>
    <n v="7.74"/>
    <n v="0.58386907731330984"/>
    <n v="1.286036466532206E-2"/>
    <n v="0.17308760804465798"/>
    <n v="0.14102540180967357"/>
    <n v="0.01"/>
    <n v="0.82691239195534205"/>
    <n v="0.38"/>
    <n v="0.3817649004323852"/>
    <n v="1029006.76"/>
    <n v="233373.16"/>
    <n v="1911631.94"/>
  </r>
  <r>
    <x v="566"/>
    <n v="4530196.41"/>
    <n v="3721212.34"/>
    <n v="335363962.19999999"/>
    <n v="296281569.39999998"/>
    <n v="63647375.969999999"/>
    <n v="5330489.6900000004"/>
    <n v="5330489.6900000004"/>
    <n v="5085062.42"/>
    <n v="808984.06"/>
    <n v="808984.06"/>
    <n v="4.66"/>
    <n v="0.8834627532916236"/>
    <n v="1.350829820915087E-2"/>
    <n v="0.82142406271519686"/>
    <n v="1.2710407109026966E-2"/>
    <n v="0"/>
    <n v="0.17857593728480312"/>
    <n v="0.15"/>
    <n v="0.15176543001624304"/>
    <n v="874074.97"/>
    <n v="1271704.03"/>
    <n v="919368.5"/>
  </r>
  <r>
    <x v="567"/>
    <n v="4937274.3"/>
    <n v="4590646.34"/>
    <n v="106819133.7"/>
    <n v="233587661.90000001"/>
    <n v="49045953.060000002"/>
    <n v="4868463.78"/>
    <n v="4868463.78"/>
    <n v="3282302.84"/>
    <n v="346627.96"/>
    <n v="346627.96"/>
    <n v="4.76"/>
    <n v="2.1867586246863562"/>
    <n v="4.6220879434074644E-2"/>
    <n v="0.92979365963118554"/>
    <n v="7.067412056932715E-3"/>
    <n v="0"/>
    <n v="7.0206340368814429E-2"/>
    <n v="7.0000000000000007E-2"/>
    <n v="7.1198631778667559E-2"/>
    <n v="1974482.03"/>
    <n v="575163.31999999995"/>
    <n v="1196272.3500000001"/>
  </r>
  <r>
    <x v="568"/>
    <n v="9137428.25"/>
    <n v="1308573.99"/>
    <n v="354279902.89999998"/>
    <n v="379894453.5"/>
    <n v="24796497.620000001"/>
    <n v="3795628.81"/>
    <n v="7828854.2599999998"/>
    <n v="6291140.21"/>
    <n v="7828854.2599999998"/>
    <n v="3795628.81"/>
    <n v="15.32"/>
    <n v="1.072300320707805"/>
    <n v="2.5791551186518068E-2"/>
    <n v="0.14321031631630049"/>
    <n v="0.31572419540756091"/>
    <n v="0.02"/>
    <n v="0.85678968368369945"/>
    <n v="2.06"/>
    <n v="0.48482558033977252"/>
    <n v="206260.07"/>
    <n v="1007681.1"/>
    <n v="398543.82"/>
  </r>
  <r>
    <x v="569"/>
    <n v="4134299.2"/>
    <n v="1568944.96"/>
    <n v="196296806.90000001"/>
    <n v="208578326.09999999"/>
    <n v="20492476.710000001"/>
    <n v="13168452.85"/>
    <n v="13168452.85"/>
    <n v="1778468.84"/>
    <n v="2565354.2400000002"/>
    <n v="2565354.2400000002"/>
    <n v="10.18"/>
    <n v="1.0625660671406469"/>
    <n v="2.1061469441559216E-2"/>
    <n v="0.37949477870396991"/>
    <n v="0.12518517289558018"/>
    <n v="0.01"/>
    <n v="0.62050522129603003"/>
    <n v="0.19"/>
    <n v="0.19481060297831421"/>
    <n v="370144.62"/>
    <n v="732683.81"/>
    <n v="2185166.1800000002"/>
  </r>
  <r>
    <x v="570"/>
    <n v="5625905.4000000004"/>
    <n v="4871277.92"/>
    <n v="358847238.5"/>
    <n v="164596729.80000001"/>
    <n v="59202611.390000001"/>
    <n v="8500757.3699999992"/>
    <n v="8500757.3699999992"/>
    <n v="3383868.6"/>
    <n v="754627.48"/>
    <n v="754627.48"/>
    <n v="2.78"/>
    <n v="0.45868189062293707"/>
    <n v="1.5677716856667408E-2"/>
    <n v="0.86586559382957262"/>
    <n v="1.274652354486284E-2"/>
    <n v="0"/>
    <n v="0.13413440617042732"/>
    <n v="0.09"/>
    <n v="8.877179375371351E-2"/>
    <n v="200369.2"/>
    <n v="338448.18"/>
    <n v="1561277.51"/>
  </r>
  <r>
    <x v="571"/>
    <n v="8052877.1100000003"/>
    <n v="1314396.29"/>
    <n v="81338516.670000002"/>
    <n v="81953428.030000001"/>
    <n v="91217173"/>
    <n v="10773611.640000001"/>
    <n v="10773611.640000001"/>
    <n v="3102192.13"/>
    <n v="6738480.8300000001"/>
    <n v="6738480.8300000001"/>
    <n v="0.9"/>
    <n v="1.0075599037845104"/>
    <n v="9.9004474628809333E-2"/>
    <n v="0.16322070634454275"/>
    <n v="7.3872940898968661E-2"/>
    <n v="0.08"/>
    <n v="0.83677929365545722"/>
    <n v="0.63"/>
    <n v="0.62546164231329204"/>
    <n v="1289098.27"/>
    <n v="922445.58"/>
    <n v="2155420.33"/>
  </r>
  <r>
    <x v="572"/>
    <n v="4568885.04"/>
    <n v="4344732.92"/>
    <n v="128696646.7"/>
    <n v="318758147.89999998"/>
    <n v="40956191.789999999"/>
    <n v="5107862.99"/>
    <n v="5107862.99"/>
    <n v="3738553.21"/>
    <n v="224152.12"/>
    <n v="224152.12"/>
    <n v="7.78"/>
    <n v="2.4768178198383466"/>
    <n v="3.5501197250697288E-2"/>
    <n v="0.95093942656959474"/>
    <n v="5.4729727106788703E-3"/>
    <n v="0"/>
    <n v="4.906057343040527E-2"/>
    <n v="0.04"/>
    <n v="4.3883737766427441E-2"/>
    <n v="203567.63"/>
    <n v="137990.45000000001"/>
    <n v="821936.22"/>
  </r>
  <r>
    <x v="573"/>
    <n v="6598780.2999999998"/>
    <n v="2715250.35"/>
    <n v="435081766.5"/>
    <n v="299088694.19999999"/>
    <n v="75970009.650000006"/>
    <n v="11854525.470000001"/>
    <n v="11854525.470000001"/>
    <n v="6363348.6900000004"/>
    <n v="3883529.95"/>
    <n v="3883529.95"/>
    <n v="3.94"/>
    <n v="0.68743100085762843"/>
    <n v="1.5166759005057042E-2"/>
    <n v="0.41147761049113885"/>
    <n v="5.111925045016761E-2"/>
    <n v="0.01"/>
    <n v="0.58852238950886115"/>
    <n v="0.33"/>
    <n v="0.32759893762327036"/>
    <n v="1689235.5"/>
    <n v="649346.56999999995"/>
    <n v="1040870.86"/>
  </r>
  <r>
    <x v="574"/>
    <n v="8761273.3800000008"/>
    <n v="1612539.83"/>
    <n v="152230800.69999999"/>
    <n v="166054914.59999999"/>
    <n v="69279521.939999998"/>
    <n v="11880072.08"/>
    <n v="11880072.08"/>
    <n v="4131297.74"/>
    <n v="7148733.54"/>
    <n v="7148733.54"/>
    <n v="2.4"/>
    <n v="1.0908102291811699"/>
    <n v="5.7552567152726025E-2"/>
    <n v="0.18405313475105828"/>
    <n v="0.10318681970974351"/>
    <n v="0.05"/>
    <n v="0.81594686524894167"/>
    <n v="0.6"/>
    <n v="0.60174159650384884"/>
    <n v="1072683.3999999999"/>
    <n v="842591.66"/>
    <n v="1069224.48"/>
  </r>
  <r>
    <x v="575"/>
    <n v="9545685.6099999994"/>
    <n v="4418374.5599999996"/>
    <n v="426668506.39999998"/>
    <n v="29573497.300000001"/>
    <n v="93839942.290000007"/>
    <n v="6063774.3200000003"/>
    <n v="6063774.3200000003"/>
    <n v="6455108.3799999999"/>
    <n v="5127311.0599999996"/>
    <n v="5127311.0599999996"/>
    <n v="0.32"/>
    <n v="6.9312585429670712E-2"/>
    <n v="2.2372604180564849E-2"/>
    <n v="0.46286613036693125"/>
    <n v="5.4638898265247419E-2"/>
    <n v="0.01"/>
    <n v="0.53713386963306875"/>
    <n v="0.85"/>
    <n v="0.84556429534138722"/>
    <n v="1101314.49"/>
    <n v="682268.11"/>
    <n v="174652.99"/>
  </r>
  <r>
    <x v="576"/>
    <n v="2323661.33"/>
    <n v="2503873.65"/>
    <n v="175674239.80000001"/>
    <n v="338818984.5"/>
    <n v="83888291.560000002"/>
    <n v="7338874.2300000004"/>
    <n v="7338874.2300000004"/>
    <n v="4823666.7699999996"/>
    <n v="-180212.32"/>
    <n v="-180212.32"/>
    <n v="4.04"/>
    <n v="1.9286776757123612"/>
    <n v="1.3227103374094122E-2"/>
    <n v="1.0775553294593063"/>
    <n v="-2.1482416276305438E-3"/>
    <n v="0"/>
    <n v="-7.755532945930628E-2"/>
    <n v="-0.02"/>
    <n v="-2.4555853439118005E-2"/>
    <n v="1167029.56"/>
    <n v="1135574.6499999999"/>
    <n v="1089038.83"/>
  </r>
  <r>
    <x v="577"/>
    <n v="9339288.6300000008"/>
    <n v="2816678.09"/>
    <n v="339296859.5"/>
    <n v="24338833.710000001"/>
    <n v="60994473.299999997"/>
    <n v="4725973.6100000003"/>
    <n v="6522610.5300000003"/>
    <n v="3065520.76"/>
    <n v="6522610.5300000003"/>
    <n v="4725973.6100000003"/>
    <n v="0.4"/>
    <n v="7.1733153515969997E-2"/>
    <n v="2.7525420199181069E-2"/>
    <n v="0.30159450056529624"/>
    <n v="0.10693773020907454"/>
    <n v="0.02"/>
    <n v="0.69840549943470376"/>
    <n v="1.38"/>
    <n v="0.72455247607739659"/>
    <n v="424546.04"/>
    <n v="1250491.18"/>
    <n v="2429583.2599999998"/>
  </r>
  <r>
    <x v="578"/>
    <n v="5429046.6399999997"/>
    <n v="2116550.16"/>
    <n v="362367758.10000002"/>
    <n v="287405916.30000001"/>
    <n v="69132744.840000004"/>
    <n v="14695293.300000001"/>
    <n v="14695293.300000001"/>
    <n v="6574840.5800000001"/>
    <n v="3312496.48"/>
    <n v="3312496.48"/>
    <n v="4.16"/>
    <n v="0.79313324619980863"/>
    <n v="1.4982145951577141E-2"/>
    <n v="0.38985669130298728"/>
    <n v="4.7915014623915224E-2"/>
    <n v="0.01"/>
    <n v="0.61014330869701272"/>
    <n v="0.23"/>
    <n v="0.22541206986321258"/>
    <n v="475611.58"/>
    <n v="1168302.46"/>
    <n v="2702165.64"/>
  </r>
  <r>
    <x v="579"/>
    <n v="3324199.49"/>
    <n v="3168278.83"/>
    <n v="280694638.89999998"/>
    <n v="388697701.69999999"/>
    <n v="90854781.989999995"/>
    <n v="10392833.5"/>
    <n v="10392833.5"/>
    <n v="2287172.5299999998"/>
    <n v="155920.66"/>
    <n v="155920.66"/>
    <n v="4.28"/>
    <n v="1.3847706647453182"/>
    <n v="1.1842760884308435E-2"/>
    <n v="0.95309527587948695"/>
    <n v="1.7161524862517588E-3"/>
    <n v="0"/>
    <n v="4.6904724120513039E-2"/>
    <n v="0.02"/>
    <n v="1.5002709318878244E-2"/>
    <n v="705752.91"/>
    <n v="106278.77"/>
    <n v="1602833.12"/>
  </r>
  <r>
    <x v="580"/>
    <n v="5132221.8099999996"/>
    <n v="1235857.43"/>
    <n v="187389804.5"/>
    <n v="186311304.69999999"/>
    <n v="45956690.609999999"/>
    <n v="14149070.449999999"/>
    <n v="14149070.449999999"/>
    <n v="2182872.35"/>
    <n v="3896364.38"/>
    <n v="3896364.38"/>
    <n v="4.05"/>
    <n v="0.99424461857528645"/>
    <n v="2.7387945804703582E-2"/>
    <n v="0.24080358872875762"/>
    <n v="8.4783397766073396E-2"/>
    <n v="0.02"/>
    <n v="0.75919641127124238"/>
    <n v="0.28000000000000003"/>
    <n v="0.27537953067439846"/>
    <n v="1227643.19"/>
    <n v="331486.71999999997"/>
    <n v="1420954.92"/>
  </r>
  <r>
    <x v="581"/>
    <n v="9820293.1799999997"/>
    <n v="2259866.91"/>
    <n v="145689969.40000001"/>
    <n v="109289893.90000001"/>
    <n v="39411523.530000001"/>
    <n v="5944012.0700000003"/>
    <n v="7560426.2599999998"/>
    <n v="4283771.93"/>
    <n v="7560426.2599999998"/>
    <n v="5944012.0700000003"/>
    <n v="2.77"/>
    <n v="0.75015386680423035"/>
    <n v="6.7405417273702847E-2"/>
    <n v="0.23012214285032173"/>
    <n v="0.19183288497449263"/>
    <n v="0.05"/>
    <n v="0.76987785714967827"/>
    <n v="1.27"/>
    <n v="0.78620065398270289"/>
    <n v="499223.77"/>
    <n v="828080.89"/>
    <n v="189391.39"/>
  </r>
  <r>
    <x v="582"/>
    <n v="5433562.8499999996"/>
    <n v="4862355.45"/>
    <n v="64935209.549999997"/>
    <n v="287850983.80000001"/>
    <n v="10972997.529999999"/>
    <n v="12164581.869999999"/>
    <n v="12164581.869999999"/>
    <n v="2456369.34"/>
    <n v="571207.4"/>
    <n v="571207.4"/>
    <n v="26.23"/>
    <n v="4.4328952781519133"/>
    <n v="8.3676681536172845E-2"/>
    <n v="0.89487424443797503"/>
    <n v="5.2055730299613044E-2"/>
    <n v="0.01"/>
    <n v="0.10512575556202491"/>
    <n v="0.05"/>
    <n v="4.695659958594204E-2"/>
    <n v="321030.28000000003"/>
    <n v="1405491.96"/>
    <n v="2649692.58"/>
  </r>
  <r>
    <x v="583"/>
    <n v="3958764.49"/>
    <n v="1661600.45"/>
    <n v="186775880.59999999"/>
    <n v="330508694"/>
    <n v="84389596.680000007"/>
    <n v="11956162.369999999"/>
    <n v="11956162.369999999"/>
    <n v="568152.76"/>
    <n v="2297164.0499999998"/>
    <n v="2297164.0499999998"/>
    <n v="3.92"/>
    <n v="1.769546972222922"/>
    <n v="2.1195266097971753E-2"/>
    <n v="0.41972702700483194"/>
    <n v="2.7220938840491204E-2"/>
    <n v="0.01"/>
    <n v="0.580272972995168"/>
    <n v="0.19"/>
    <n v="0.19213222260714413"/>
    <n v="1943222.08"/>
    <n v="1260687.32"/>
    <n v="137729.62"/>
  </r>
  <r>
    <x v="584"/>
    <n v="6700607.6900000004"/>
    <n v="3455314.99"/>
    <n v="343923255.69999999"/>
    <n v="227643520.09999999"/>
    <n v="82088263.040000007"/>
    <n v="10991523.470000001"/>
    <n v="10991523.470000001"/>
    <n v="5362231.45"/>
    <n v="3245292.7"/>
    <n v="3245292.7"/>
    <n v="2.77"/>
    <n v="0.66190208520987781"/>
    <n v="1.9482857233256882E-2"/>
    <n v="0.5156718837840214"/>
    <n v="3.953418649409883E-2"/>
    <n v="0.01"/>
    <n v="0.4843281162159786"/>
    <n v="0.3"/>
    <n v="0.29525413004463158"/>
    <n v="141765.45000000001"/>
    <n v="1271675.04"/>
    <n v="2839775.23"/>
  </r>
  <r>
    <x v="585"/>
    <n v="3161310.57"/>
    <n v="1963355.29"/>
    <n v="472237168.30000001"/>
    <n v="387473404.60000002"/>
    <n v="19400906.629999999"/>
    <n v="14553306.68"/>
    <n v="14553306.68"/>
    <n v="4333203.66"/>
    <n v="1197955.28"/>
    <n v="1197955.28"/>
    <n v="19.97"/>
    <n v="0.82050594618560013"/>
    <n v="6.6943281516369359E-3"/>
    <n v="0.62105738949906464"/>
    <n v="6.1747386493143493E-2"/>
    <n v="0"/>
    <n v="0.37894261050093531"/>
    <n v="0.08"/>
    <n v="8.2314989049622644E-2"/>
    <n v="1625125.07"/>
    <n v="489651.88"/>
    <n v="1518727.12"/>
  </r>
  <r>
    <x v="586"/>
    <n v="1682769.95"/>
    <n v="3980629.07"/>
    <n v="442042017"/>
    <n v="39634114.229999997"/>
    <n v="61917164.299999997"/>
    <n v="7116219.3700000001"/>
    <n v="7116219.3700000001"/>
    <n v="3841383.61"/>
    <n v="-2297859.11"/>
    <n v="-2297859.11"/>
    <n v="0.64"/>
    <n v="8.9661418385031028E-2"/>
    <n v="3.8068099530909525E-3"/>
    <n v="2.3655218409385075"/>
    <n v="-3.7111827325722664E-2"/>
    <n v="-0.01"/>
    <n v="-1.3655218409385075"/>
    <n v="-0.32"/>
    <n v="-0.32290447926424726"/>
    <n v="1597266.78"/>
    <n v="672699.45"/>
    <n v="1091610.03"/>
  </r>
  <r>
    <x v="587"/>
    <n v="2159917.5"/>
    <n v="1088931.47"/>
    <n v="394729149.39999998"/>
    <n v="211822327.40000001"/>
    <n v="51758352.840000004"/>
    <n v="3699325.21"/>
    <n v="3699325.21"/>
    <n v="7752263.8600000003"/>
    <n v="1070986.02"/>
    <n v="1070986.02"/>
    <n v="4.09"/>
    <n v="0.53662702063421519"/>
    <n v="5.4718976373625784E-3"/>
    <n v="0.50415419570423403"/>
    <n v="2.0692042177438041E-2"/>
    <n v="0"/>
    <n v="0.49584580429576591"/>
    <n v="0.28999999999999998"/>
    <n v="0.28950848038580529"/>
    <n v="664706.81999999995"/>
    <n v="732523.62"/>
    <n v="2780233.46"/>
  </r>
  <r>
    <x v="588"/>
    <n v="2152412.5499999998"/>
    <n v="4864194.7"/>
    <n v="404801304.5"/>
    <n v="293012500"/>
    <n v="20683818.600000001"/>
    <n v="10732215.17"/>
    <n v="10732215.17"/>
    <n v="4783993.88"/>
    <n v="-2711782.15"/>
    <n v="-2711782.15"/>
    <n v="14.17"/>
    <n v="0.72384277605508551"/>
    <n v="5.3172075437321123E-3"/>
    <n v="2.2598802910715237"/>
    <n v="-0.13110645584563382"/>
    <n v="-0.01"/>
    <n v="-1.2598802910715237"/>
    <n v="-0.25"/>
    <n v="-0.25267683391032869"/>
    <n v="357690.57"/>
    <n v="278188.79999999999"/>
    <n v="170733.88"/>
  </r>
  <r>
    <x v="589"/>
    <n v="2367124.2400000002"/>
    <n v="2542052.94"/>
    <n v="349243206.60000002"/>
    <n v="347803379"/>
    <n v="98251140.439999998"/>
    <n v="11481027.41"/>
    <n v="11481027.41"/>
    <n v="6975736.8300000001"/>
    <n v="-174928.69"/>
    <n v="-174928.69"/>
    <n v="3.54"/>
    <n v="0.99587729246327439"/>
    <n v="6.7778676729169625E-3"/>
    <n v="1.0738992474683118"/>
    <n v="-1.7804240156054519E-3"/>
    <n v="0"/>
    <n v="-7.3899247468311891E-2"/>
    <n v="-0.02"/>
    <n v="-1.5236327181628076E-2"/>
    <n v="376694.43"/>
    <n v="95048.79"/>
    <n v="1786132.2"/>
  </r>
  <r>
    <x v="590"/>
    <n v="2249444.5499999998"/>
    <n v="1562227.09"/>
    <n v="167129085.90000001"/>
    <n v="88117132.519999996"/>
    <n v="29322629.870000001"/>
    <n v="9475787.4499999993"/>
    <n v="9475787.4499999993"/>
    <n v="1545876.77"/>
    <n v="687217.47"/>
    <n v="687217.47"/>
    <n v="3.01"/>
    <n v="0.52723995973222748"/>
    <n v="1.3459324197739776E-2"/>
    <n v="0.6944945986777048"/>
    <n v="2.3436420029401678E-2"/>
    <n v="0"/>
    <n v="0.3055054013222952"/>
    <n v="7.0000000000000007E-2"/>
    <n v="7.2523520987166093E-2"/>
    <n v="1425120.07"/>
    <n v="1423009.2"/>
    <n v="1691904.32"/>
  </r>
  <r>
    <x v="591"/>
    <n v="6767872.7000000002"/>
    <n v="830735.35999999999"/>
    <n v="458237763.80000001"/>
    <n v="324001323.10000002"/>
    <n v="16051076.210000001"/>
    <n v="4688632.6100000003"/>
    <n v="5937137.3399999999"/>
    <n v="4769048.47"/>
    <n v="5937137.3399999999"/>
    <n v="4688632.6100000003"/>
    <n v="20.190000000000001"/>
    <n v="0.7070594104099458"/>
    <n v="1.4769347344654618E-2"/>
    <n v="0.12274689504724283"/>
    <n v="0.36989029659588163"/>
    <n v="0.01"/>
    <n v="0.8772531049527571"/>
    <n v="1.27"/>
    <n v="0.78971267489661956"/>
    <n v="1321332.52"/>
    <n v="399033.25"/>
    <n v="736029.16"/>
  </r>
  <r>
    <x v="592"/>
    <n v="2636920.7599999998"/>
    <n v="1263910.57"/>
    <n v="351829540.39999998"/>
    <n v="230028688.80000001"/>
    <n v="63536264.159999996"/>
    <n v="8557927.2400000002"/>
    <n v="8557927.2400000002"/>
    <n v="7009847.2000000002"/>
    <n v="1373010.19"/>
    <n v="1373010.19"/>
    <n v="3.62"/>
    <n v="0.65380720600799225"/>
    <n v="7.4948816321734873E-3"/>
    <n v="0.47931306437892363"/>
    <n v="2.1609866556560855E-2"/>
    <n v="0"/>
    <n v="0.52068693562107637"/>
    <n v="0.16"/>
    <n v="0.16043723573419863"/>
    <n v="1587216.78"/>
    <n v="397925.91"/>
    <n v="1343773.55"/>
  </r>
  <r>
    <x v="593"/>
    <n v="4111005.55"/>
    <n v="2838982.77"/>
    <n v="302198283.89999998"/>
    <n v="170690399.19999999"/>
    <n v="76498000.939999998"/>
    <n v="6058466.5800000001"/>
    <n v="6058466.5800000001"/>
    <n v="4873293.18"/>
    <n v="1272022.78"/>
    <n v="1272022.78"/>
    <n v="2.23"/>
    <n v="0.56482914792621031"/>
    <n v="1.3603669408527704E-2"/>
    <n v="0.6905811085562753"/>
    <n v="1.6628183277595594E-2"/>
    <n v="0"/>
    <n v="0.3094188914437247"/>
    <n v="0.21"/>
    <n v="0.20995787683291967"/>
    <n v="1881214.23"/>
    <n v="170899.63"/>
    <n v="1991565.62"/>
  </r>
  <r>
    <x v="594"/>
    <n v="9071095.6899999995"/>
    <n v="2016514.29"/>
    <n v="99945261.150000006"/>
    <n v="70051710.859999999"/>
    <n v="12919910.140000001"/>
    <n v="7557064.8700000001"/>
    <n v="7557064.8700000001"/>
    <n v="5885106.3399999999"/>
    <n v="7054581.4000000004"/>
    <n v="7054581.4000000004"/>
    <n v="5.42"/>
    <n v="0.70090077362312231"/>
    <n v="9.076063822961955E-2"/>
    <n v="0.22230107132736024"/>
    <n v="0.54602402985443677"/>
    <n v="7.0000000000000007E-2"/>
    <n v="0.77769892867263979"/>
    <n v="0.93"/>
    <n v="0.93350811741807904"/>
    <n v="1414661.99"/>
    <n v="1396336.24"/>
    <n v="2208680.4700000002"/>
  </r>
  <r>
    <x v="595"/>
    <n v="5265654.76"/>
    <n v="4229975.1500000004"/>
    <n v="251174994.69999999"/>
    <n v="348812388.39999998"/>
    <n v="69284587.489999995"/>
    <n v="10387841.49"/>
    <n v="10387841.49"/>
    <n v="3290326.76"/>
    <n v="1035679.62"/>
    <n v="1035679.62"/>
    <n v="5.03"/>
    <n v="1.3887225868825708"/>
    <n v="2.0964088269571683E-2"/>
    <n v="0.80331418271713673"/>
    <n v="1.4948196381330582E-2"/>
    <n v="0"/>
    <n v="0.1966858172828633"/>
    <n v="0.1"/>
    <n v="9.9701138200559897E-2"/>
    <n v="396117.92"/>
    <n v="890618.82"/>
    <n v="102078.89"/>
  </r>
  <r>
    <x v="596"/>
    <n v="7008019.6500000004"/>
    <n v="2438993.86"/>
    <n v="257161222"/>
    <n v="79763819.109999999"/>
    <n v="57906268.840000004"/>
    <n v="11687791.65"/>
    <n v="11687791.65"/>
    <n v="1193371.3799999999"/>
    <n v="4569025.79"/>
    <n v="4569025.79"/>
    <n v="1.38"/>
    <n v="0.31017047784132867"/>
    <n v="2.7251463480757611E-2"/>
    <n v="0.34802896992447785"/>
    <n v="7.8903819595502009E-2"/>
    <n v="0.02"/>
    <n v="0.65197103007552226"/>
    <n v="0.39"/>
    <n v="0.39092293281939194"/>
    <n v="562540.97"/>
    <n v="1017203.44"/>
    <n v="2816874.95"/>
  </r>
  <r>
    <x v="597"/>
    <n v="2550878.84"/>
    <n v="1619214.23"/>
    <n v="439053624.30000001"/>
    <n v="137719386.5"/>
    <n v="19293850.800000001"/>
    <n v="5018920.9800000004"/>
    <n v="5018920.9800000004"/>
    <n v="3934252.21"/>
    <n v="931664.61"/>
    <n v="931664.61"/>
    <n v="7.14"/>
    <n v="0.31367327104877291"/>
    <n v="5.8099482587507705E-3"/>
    <n v="0.63476720438827272"/>
    <n v="4.8288162879335628E-2"/>
    <n v="0"/>
    <n v="0.36523279561172728"/>
    <n v="0.19"/>
    <n v="0.18563045995595648"/>
    <n v="1700168.09"/>
    <n v="1371786.49"/>
    <n v="577123.57999999996"/>
  </r>
  <r>
    <x v="598"/>
    <n v="2730601.17"/>
    <n v="3277152.44"/>
    <n v="295991699.10000002"/>
    <n v="130217302.2"/>
    <n v="25527148.93"/>
    <n v="7269229.6900000004"/>
    <n v="7269229.6900000004"/>
    <n v="3458595.43"/>
    <n v="-546551.27"/>
    <n v="-546551.27"/>
    <n v="5.0999999999999996"/>
    <n v="0.4399356556144719"/>
    <n v="9.2252626621041611E-3"/>
    <n v="1.2001578538838757"/>
    <n v="-2.141058805661146E-2"/>
    <n v="0"/>
    <n v="-0.20015785388387569"/>
    <n v="-0.08"/>
    <n v="-7.5186958358444717E-2"/>
    <n v="497681.54"/>
    <n v="551149.24"/>
    <n v="777383.26"/>
  </r>
  <r>
    <x v="599"/>
    <n v="1367817.55"/>
    <n v="3680497.48"/>
    <n v="221180247"/>
    <n v="351137333"/>
    <n v="61117686.759999998"/>
    <n v="5499100.4199999999"/>
    <n v="5499100.4199999999"/>
    <n v="7002951.3700000001"/>
    <n v="-2312679.9300000002"/>
    <n v="-2312679.9300000002"/>
    <n v="5.75"/>
    <n v="1.5875618992323488"/>
    <n v="6.1841758861947557E-3"/>
    <n v="2.6907810036506694"/>
    <n v="-3.7839781781688626E-2"/>
    <n v="-0.01"/>
    <n v="-1.6907810036506694"/>
    <n v="-0.42"/>
    <n v="-0.42055604614690784"/>
    <n v="237792.4"/>
    <n v="951185.6"/>
    <n v="864072.99"/>
  </r>
  <r>
    <x v="600"/>
    <n v="2520415.5699999998"/>
    <n v="1251688.5900000001"/>
    <n v="489560147.80000001"/>
    <n v="275627137.80000001"/>
    <n v="36672185.219999999"/>
    <n v="4582210.9800000004"/>
    <n v="4582210.9800000004"/>
    <n v="2329964.77"/>
    <n v="1268726.98"/>
    <n v="1268726.98"/>
    <n v="7.52"/>
    <n v="0.56300975281305365"/>
    <n v="5.1483266792166776E-3"/>
    <n v="0.49661992446745606"/>
    <n v="3.459643793760267E-2"/>
    <n v="0"/>
    <n v="0.50338007553254394"/>
    <n v="0.28000000000000003"/>
    <n v="0.27688096107700388"/>
    <n v="1436232.1"/>
    <n v="106259.21"/>
    <n v="209678.4"/>
  </r>
  <r>
    <x v="601"/>
    <n v="3507313.05"/>
    <n v="1254286.47"/>
    <n v="99824267"/>
    <n v="322738930.89999998"/>
    <n v="94448415.579999998"/>
    <n v="12184033.859999999"/>
    <n v="12184033.859999999"/>
    <n v="7750506.71"/>
    <n v="2253026.58"/>
    <n v="2253026.58"/>
    <n v="3.42"/>
    <n v="3.2330708814521021"/>
    <n v="3.513487406824635E-2"/>
    <n v="0.35762033560135159"/>
    <n v="2.3854572532152583E-2"/>
    <n v="0.02"/>
    <n v="0.64237966439864846"/>
    <n v="0.18"/>
    <n v="0.18491630981071489"/>
    <n v="864800.08"/>
    <n v="320820.17"/>
    <n v="456851.16"/>
  </r>
  <r>
    <x v="602"/>
    <n v="2593094.36"/>
    <n v="665021.42000000004"/>
    <n v="240146792.69999999"/>
    <n v="115177801.5"/>
    <n v="83686620.650000006"/>
    <n v="13820285.029999999"/>
    <n v="13820285.029999999"/>
    <n v="7686035.9000000004"/>
    <n v="1928072.94"/>
    <n v="1928072.94"/>
    <n v="1.38"/>
    <n v="0.47961415684566006"/>
    <n v="1.079795541237724E-2"/>
    <n v="0.25645862729036983"/>
    <n v="2.3039201786671737E-2"/>
    <n v="0.01"/>
    <n v="0.74354137270963017"/>
    <n v="0.14000000000000001"/>
    <n v="0.13951036001172837"/>
    <n v="1848076.1"/>
    <n v="1255306.42"/>
    <n v="2960414.78"/>
  </r>
  <r>
    <x v="603"/>
    <n v="1798322.8"/>
    <n v="3813809.07"/>
    <n v="68911103.829999998"/>
    <n v="257452157.90000001"/>
    <n v="98521048.590000004"/>
    <n v="6813018.4100000001"/>
    <n v="6813018.4100000001"/>
    <n v="2357237.3199999998"/>
    <n v="-2015486.26"/>
    <n v="-2015486.26"/>
    <n v="2.61"/>
    <n v="3.7360039760082886"/>
    <n v="2.6096270412912934E-2"/>
    <n v="2.1207588926748855"/>
    <n v="-2.0457417870038526E-2"/>
    <n v="-0.03"/>
    <n v="-1.1207588926748855"/>
    <n v="-0.3"/>
    <n v="-0.29582868248847138"/>
    <n v="1335484.6399999999"/>
    <n v="1161814.1200000001"/>
    <n v="1014128.54"/>
  </r>
  <r>
    <x v="604"/>
    <n v="2085722.84"/>
    <n v="3487120.37"/>
    <n v="382956854.39999998"/>
    <n v="237263473.59999999"/>
    <n v="33370375.510000002"/>
    <n v="11766626.02"/>
    <n v="11766626.02"/>
    <n v="3110389.67"/>
    <n v="-1401397.53"/>
    <n v="-1401397.53"/>
    <n v="7.11"/>
    <n v="0.61955667035059081"/>
    <n v="5.4463650827397238E-3"/>
    <n v="1.6719001696313591"/>
    <n v="-4.1995258026990057E-2"/>
    <n v="0"/>
    <n v="-0.67190016963135901"/>
    <n v="-0.12"/>
    <n v="-0.11909935164234955"/>
    <n v="271796.06"/>
    <n v="558431.9"/>
    <n v="434373.16"/>
  </r>
  <r>
    <x v="605"/>
    <n v="5147008.91"/>
    <n v="2635838.94"/>
    <n v="463134448.5"/>
    <n v="336475543.19999999"/>
    <n v="97275126.950000003"/>
    <n v="13660938.76"/>
    <n v="13660938.76"/>
    <n v="7216668.0599999996"/>
    <n v="2511169.9700000002"/>
    <n v="2511169.9700000002"/>
    <n v="3.46"/>
    <n v="0.72651806465655289"/>
    <n v="1.1113422736464831E-2"/>
    <n v="0.51211081738733577"/>
    <n v="2.5815129198348479E-2"/>
    <n v="0.01"/>
    <n v="0.48788918261266428"/>
    <n v="0.18"/>
    <n v="0.18382118638529057"/>
    <n v="1900927.48"/>
    <n v="596375.41"/>
    <n v="410274.66"/>
  </r>
  <r>
    <x v="606"/>
    <n v="2857003.47"/>
    <n v="4298767.0199999996"/>
    <n v="176016798.30000001"/>
    <n v="364313083"/>
    <n v="48811048.280000001"/>
    <n v="12999614.74"/>
    <n v="12999614.74"/>
    <n v="7749666.6600000001"/>
    <n v="-1441763.55"/>
    <n v="-1441763.55"/>
    <n v="7.46"/>
    <n v="2.0697631505549317"/>
    <n v="1.6231425054843755E-2"/>
    <n v="1.5046418617055439"/>
    <n v="-2.9537647741746061E-2"/>
    <n v="-0.01"/>
    <n v="-0.50464186170554393"/>
    <n v="-0.11"/>
    <n v="-0.11090817526796952"/>
    <n v="591258.80000000005"/>
    <n v="823653.93"/>
    <n v="2186433.91"/>
  </r>
  <r>
    <x v="607"/>
    <n v="4278428.75"/>
    <n v="4125515.69"/>
    <n v="436253754.60000002"/>
    <n v="24619573.16"/>
    <n v="41276691.579999998"/>
    <n v="4376574.05"/>
    <n v="4376574.05"/>
    <n v="3825793.27"/>
    <n v="152913.06"/>
    <n v="152913.06"/>
    <n v="0.6"/>
    <n v="5.6434065954512246E-2"/>
    <n v="9.807202126943023E-3"/>
    <n v="0.96425952868795584"/>
    <n v="3.7045861513303E-3"/>
    <n v="0"/>
    <n v="3.5740471312044185E-2"/>
    <n v="0.03"/>
    <n v="3.4938986123175503E-2"/>
    <n v="740703.73"/>
    <n v="50349.46"/>
    <n v="2578249.13"/>
  </r>
  <r>
    <x v="608"/>
    <n v="5530755.4400000004"/>
    <n v="3134094.64"/>
    <n v="181498203.69999999"/>
    <n v="276127569.19999999"/>
    <n v="14531457.43"/>
    <n v="14431794.460000001"/>
    <n v="14431794.460000001"/>
    <n v="2907477.84"/>
    <n v="2396660.7999999998"/>
    <n v="2396660.7999999998"/>
    <n v="19"/>
    <n v="1.5213790746734537"/>
    <n v="3.0472783351298813E-2"/>
    <n v="0.56666664689842083"/>
    <n v="0.1649291415912712"/>
    <n v="0.01"/>
    <n v="0.43333335310157922"/>
    <n v="0.17"/>
    <n v="0.16606810792952492"/>
    <n v="864294.79"/>
    <n v="399804.29"/>
    <n v="845161.67"/>
  </r>
  <r>
    <x v="609"/>
    <n v="7213553.46"/>
    <n v="4407220.76"/>
    <n v="459846572.69999999"/>
    <n v="39697603.670000002"/>
    <n v="14748873.210000001"/>
    <n v="6896793.7300000004"/>
    <n v="6896793.7300000004"/>
    <n v="4445705.0999999996"/>
    <n v="2806332.7"/>
    <n v="2806332.7"/>
    <n v="2.69"/>
    <n v="8.632793202505476E-2"/>
    <n v="1.5686870117668707E-2"/>
    <n v="0.61096390072362472"/>
    <n v="0.19027437961140356"/>
    <n v="0.01"/>
    <n v="0.38903609927637528"/>
    <n v="0.41"/>
    <n v="0.40690396289407366"/>
    <n v="197326.16"/>
    <n v="351936.12"/>
    <n v="160637.59"/>
  </r>
  <r>
    <x v="610"/>
    <n v="1353809.26"/>
    <n v="1426285.45"/>
    <n v="389282856.60000002"/>
    <n v="228566292.69999999"/>
    <n v="72281013.040000007"/>
    <n v="6410128.5999999996"/>
    <n v="6410128.5999999996"/>
    <n v="5658269.0499999998"/>
    <n v="-72476.19"/>
    <n v="-72476.19"/>
    <n v="3.16"/>
    <n v="0.5871470803936758"/>
    <n v="3.4777006925611424E-3"/>
    <n v="1.0535350083216302"/>
    <n v="-1.0027002521380266E-3"/>
    <n v="0"/>
    <n v="-5.3535008321630141E-2"/>
    <n v="-0.01"/>
    <n v="-1.1306511073740394E-2"/>
    <n v="1043379.3"/>
    <n v="413200.27"/>
    <n v="746961.05"/>
  </r>
  <r>
    <x v="611"/>
    <n v="8194693.5899999999"/>
    <n v="1003638.29"/>
    <n v="412208049.60000002"/>
    <n v="129300437"/>
    <n v="51213609.5"/>
    <n v="2811607.25"/>
    <n v="7191055.2999999998"/>
    <n v="2551058.87"/>
    <n v="7191055.2999999998"/>
    <n v="2811607.25"/>
    <n v="2.52"/>
    <n v="0.31367761285950391"/>
    <n v="1.9879994090246409E-2"/>
    <n v="0.12247416928739614"/>
    <n v="0.14041297557829818"/>
    <n v="0.02"/>
    <n v="0.87752583071260382"/>
    <n v="2.56"/>
    <n v="0.39098673737080009"/>
    <n v="334305.13"/>
    <n v="1218563.47"/>
    <n v="263895.5"/>
  </r>
  <r>
    <x v="612"/>
    <n v="6651103.5099999998"/>
    <n v="1713873.25"/>
    <n v="58102950.020000003"/>
    <n v="136575107.80000001"/>
    <n v="30386946.34"/>
    <n v="8320257.5"/>
    <n v="8320257.5"/>
    <n v="6023548.8099999996"/>
    <n v="4937230.25"/>
    <n v="4937230.25"/>
    <n v="4.49"/>
    <n v="2.3505709736422777"/>
    <n v="0.11447101236186079"/>
    <n v="0.25768254056235551"/>
    <n v="0.16247865760373736"/>
    <n v="0.08"/>
    <n v="0.74231745943764449"/>
    <n v="0.59"/>
    <n v="0.59339873195030324"/>
    <n v="861843.62"/>
    <n v="455527.09"/>
    <n v="399845.32"/>
  </r>
  <r>
    <x v="613"/>
    <n v="1735831.29"/>
    <n v="756890.85"/>
    <n v="483264660.69999999"/>
    <n v="154124231.30000001"/>
    <n v="65257327.57"/>
    <n v="3417177"/>
    <n v="3417177"/>
    <n v="887430.18"/>
    <n v="978940.44"/>
    <n v="978940.44"/>
    <n v="2.36"/>
    <n v="0.31892303293345287"/>
    <n v="3.5918854225460645E-3"/>
    <n v="0.43603940910639993"/>
    <n v="1.5001233983262854E-2"/>
    <n v="0"/>
    <n v="0.56396059089360007"/>
    <n v="0.28999999999999998"/>
    <n v="0.28647636338416183"/>
    <n v="766348.6"/>
    <n v="327705.92"/>
    <n v="1351373.55"/>
  </r>
  <r>
    <x v="614"/>
    <n v="8862207.6199999992"/>
    <n v="2890262.88"/>
    <n v="377001946.39999998"/>
    <n v="256091130.59999999"/>
    <n v="32757230.640000001"/>
    <n v="5231017.67"/>
    <n v="5971944.7400000002"/>
    <n v="869708.7"/>
    <n v="5971944.7400000002"/>
    <n v="5231017.67"/>
    <n v="7.82"/>
    <n v="0.67928331151979437"/>
    <n v="2.3507060652140973E-2"/>
    <n v="0.32613351028668408"/>
    <n v="0.18230920695437641"/>
    <n v="0.02"/>
    <n v="0.67386648971331586"/>
    <n v="1.1399999999999999"/>
    <n v="0.87593202846682738"/>
    <n v="1568396.16"/>
    <n v="781182.02"/>
    <n v="766763.28"/>
  </r>
  <r>
    <x v="615"/>
    <n v="9287851.5999999996"/>
    <n v="4714725.62"/>
    <n v="187137992.90000001"/>
    <n v="146938987"/>
    <n v="61986857.890000001"/>
    <n v="6120254.0800000001"/>
    <n v="6120254.0800000001"/>
    <n v="3397157.79"/>
    <n v="4573125.99"/>
    <n v="4573125.99"/>
    <n v="2.37"/>
    <n v="0.78519056832312539"/>
    <n v="4.9631031390633233E-2"/>
    <n v="0.50762284143299619"/>
    <n v="7.3775734819715028E-2"/>
    <n v="0.02"/>
    <n v="0.49237715856700376"/>
    <n v="0.75"/>
    <n v="0.74721178732501248"/>
    <n v="1626023.97"/>
    <n v="1305185.3"/>
    <n v="1596243.05"/>
  </r>
  <r>
    <x v="616"/>
    <n v="1549701.64"/>
    <n v="677045.93"/>
    <n v="423227599.19999999"/>
    <n v="298425639.19999999"/>
    <n v="42328787.229999997"/>
    <n v="12514742.210000001"/>
    <n v="12514742.210000001"/>
    <n v="3151048.94"/>
    <n v="872655.71"/>
    <n v="872655.71"/>
    <n v="7.05"/>
    <n v="0.70511856921451921"/>
    <n v="3.6616270841724444E-3"/>
    <n v="0.43688792250358599"/>
    <n v="2.0616128339758247E-2"/>
    <n v="0"/>
    <n v="0.56311207749641401"/>
    <n v="7.0000000000000007E-2"/>
    <n v="6.9730218597926663E-2"/>
    <n v="391484.48"/>
    <n v="399957.07"/>
    <n v="835131.88"/>
  </r>
  <r>
    <x v="617"/>
    <n v="3491898.83"/>
    <n v="1049494.6100000001"/>
    <n v="176684539.30000001"/>
    <n v="173720406.5"/>
    <n v="84119700.400000006"/>
    <n v="13381352.460000001"/>
    <n v="13381352.460000001"/>
    <n v="2867249.12"/>
    <n v="2442404.2200000002"/>
    <n v="2442404.2200000002"/>
    <n v="2.0699999999999998"/>
    <n v="0.98322358701138479"/>
    <n v="1.9763465687685101E-2"/>
    <n v="0.3005512648257338"/>
    <n v="2.9034865892128166E-2"/>
    <n v="0.01"/>
    <n v="0.69944873517426609"/>
    <n v="0.18"/>
    <n v="0.18252297197169859"/>
    <n v="796447.26"/>
    <n v="163877.54999999999"/>
    <n v="2827558.17"/>
  </r>
  <r>
    <x v="618"/>
    <n v="8255811.5199999996"/>
    <n v="2534895.63"/>
    <n v="442739227.80000001"/>
    <n v="45974216.119999997"/>
    <n v="83862654.469999999"/>
    <n v="5932062.1299999999"/>
    <n v="5932062.1299999999"/>
    <n v="4182648.22"/>
    <n v="5720915.8899999997"/>
    <n v="5720915.8899999997"/>
    <n v="0.55000000000000004"/>
    <n v="0.10384039460078762"/>
    <n v="1.8647120023729688E-2"/>
    <n v="0.30704378653256853"/>
    <n v="6.8217681948602407E-2"/>
    <n v="0.01"/>
    <n v="0.69295621346743153"/>
    <n v="0.96"/>
    <n v="0.96440592910647749"/>
    <n v="809371.01"/>
    <n v="566786.87"/>
    <n v="2727237.51"/>
  </r>
  <r>
    <x v="619"/>
    <n v="7734337.21"/>
    <n v="4702437.58"/>
    <n v="100661175.7"/>
    <n v="317828740.10000002"/>
    <n v="52961535.829999998"/>
    <n v="13163075.58"/>
    <n v="13163075.58"/>
    <n v="2905501.87"/>
    <n v="3031899.63"/>
    <n v="3031899.63"/>
    <n v="6"/>
    <n v="3.1574113643101431"/>
    <n v="7.6835355401079428E-2"/>
    <n v="0.6079949001861531"/>
    <n v="5.7247199925093258E-2"/>
    <n v="0.03"/>
    <n v="0.39200509981384685"/>
    <n v="0.23"/>
    <n v="0.23033367935732843"/>
    <n v="387679.84"/>
    <n v="1134095.1499999999"/>
    <n v="1743737.7"/>
  </r>
  <r>
    <x v="620"/>
    <n v="2660689.17"/>
    <n v="1922702.47"/>
    <n v="366658689.89999998"/>
    <n v="128588163.40000001"/>
    <n v="41573719.840000004"/>
    <n v="13144002.189999999"/>
    <n v="13144002.189999999"/>
    <n v="1941934.39"/>
    <n v="737986.7"/>
    <n v="737986.7"/>
    <n v="3.09"/>
    <n v="0.35070262056265533"/>
    <n v="7.2565828747319702E-3"/>
    <n v="0.72263325294776914"/>
    <n v="1.7751279001258596E-2"/>
    <n v="0"/>
    <n v="0.2773667470522308"/>
    <n v="0.06"/>
    <n v="5.614627031646896E-2"/>
    <n v="1617061.66"/>
    <n v="848501.29"/>
    <n v="1127829.58"/>
  </r>
  <r>
    <x v="621"/>
    <n v="2884143.91"/>
    <n v="2782556.64"/>
    <n v="293314314.5"/>
    <n v="184451414.30000001"/>
    <n v="42630381.689999998"/>
    <n v="11940462.359999999"/>
    <n v="11940462.359999999"/>
    <n v="2821021.62"/>
    <n v="101587.27"/>
    <n v="101587.27"/>
    <n v="4.33"/>
    <n v="0.62885241252008517"/>
    <n v="9.8329463221611714E-3"/>
    <n v="0.96477732277929229"/>
    <n v="2.382978194723267E-3"/>
    <n v="0"/>
    <n v="3.5222677220707758E-2"/>
    <n v="0.01"/>
    <n v="8.5078171127034984E-3"/>
    <n v="1443733.82"/>
    <n v="1234350.3899999999"/>
    <n v="1205325.96"/>
  </r>
  <r>
    <x v="622"/>
    <n v="4334248.93"/>
    <n v="687077.87"/>
    <n v="93440511.590000004"/>
    <n v="280468675.60000002"/>
    <n v="82514307.310000002"/>
    <n v="3907036.48"/>
    <n v="3907036.48"/>
    <n v="7811782.0499999998"/>
    <n v="3647171.06"/>
    <n v="3647171.06"/>
    <n v="3.4"/>
    <n v="3.0015747006035847"/>
    <n v="4.6385115580465749E-2"/>
    <n v="0.15852293698322492"/>
    <n v="4.4200468729596855E-2"/>
    <n v="0.04"/>
    <n v="0.84147706301677505"/>
    <n v="0.93"/>
    <n v="0.93348784396300288"/>
    <n v="461725.39"/>
    <n v="1441408.61"/>
    <n v="1294371.6200000001"/>
  </r>
  <r>
    <x v="623"/>
    <n v="5360706.87"/>
    <n v="1167544.3999999999"/>
    <n v="158852222.69999999"/>
    <n v="146333339.69999999"/>
    <n v="39536153.450000003"/>
    <n v="10974197.01"/>
    <n v="10974197.01"/>
    <n v="3583350.63"/>
    <n v="4193162.46"/>
    <n v="4193162.46"/>
    <n v="3.7"/>
    <n v="0.92119164096531081"/>
    <n v="3.3746502119293295E-2"/>
    <n v="0.21779672500540959"/>
    <n v="0.10605893831586187"/>
    <n v="0.03"/>
    <n v="0.78220327499459041"/>
    <n v="0.38"/>
    <n v="0.38209287259733637"/>
    <n v="796771.63"/>
    <n v="1199360.5900000001"/>
    <n v="2209980.0299999998"/>
  </r>
  <r>
    <x v="624"/>
    <n v="6564292.9400000004"/>
    <n v="4939835.55"/>
    <n v="55581816.32"/>
    <n v="41502549.340000004"/>
    <n v="28815343.629999999"/>
    <n v="14285312.84"/>
    <n v="14285312.84"/>
    <n v="3835345.83"/>
    <n v="1624457.39"/>
    <n v="1624457.39"/>
    <n v="1.44"/>
    <n v="0.74669293103086565"/>
    <n v="0.11810144710290749"/>
    <n v="0.75253124672403782"/>
    <n v="5.6374736003798956E-2"/>
    <n v="0.03"/>
    <n v="0.24746875327596218"/>
    <n v="0.11"/>
    <n v="0.11371521283393889"/>
    <n v="301029.55"/>
    <n v="925514.46"/>
    <n v="1409753.09"/>
  </r>
  <r>
    <x v="625"/>
    <n v="4320222.76"/>
    <n v="4843034.13"/>
    <n v="260945584.5"/>
    <n v="162089997.90000001"/>
    <n v="17621950.77"/>
    <n v="10873026.220000001"/>
    <n v="10873026.220000001"/>
    <n v="4824087.42"/>
    <n v="-522811.38"/>
    <n v="-522811.38"/>
    <n v="9.1999999999999993"/>
    <n v="0.62116398026271258"/>
    <n v="1.6556029366344767E-2"/>
    <n v="1.1210149103515208"/>
    <n v="-2.9668189794857771E-2"/>
    <n v="0"/>
    <n v="-0.12101491035152089"/>
    <n v="-0.05"/>
    <n v="-4.808333663707471E-2"/>
    <n v="1293592.53"/>
    <n v="765345.3"/>
    <n v="2584516.84"/>
  </r>
  <r>
    <x v="626"/>
    <n v="5162812.45"/>
    <n v="522229.91"/>
    <n v="185569367.30000001"/>
    <n v="378890461.39999998"/>
    <n v="52002380.880000003"/>
    <n v="6311019.04"/>
    <n v="6311019.04"/>
    <n v="7875055.7599999998"/>
    <n v="4640582.53"/>
    <n v="4640582.53"/>
    <n v="7.29"/>
    <n v="2.0417726638441795"/>
    <n v="2.7821469271130075E-2"/>
    <n v="0.10115221404178645"/>
    <n v="8.9237885871197825E-2"/>
    <n v="0.03"/>
    <n v="0.89884778595821346"/>
    <n v="0.74"/>
    <n v="0.73531429719787378"/>
    <n v="330606.65999999997"/>
    <n v="108100.18"/>
    <n v="2837874.88"/>
  </r>
  <r>
    <x v="627"/>
    <n v="7727238.4400000004"/>
    <n v="4783153.03"/>
    <n v="319260867.89999998"/>
    <n v="263859071"/>
    <n v="53391888.899999999"/>
    <n v="8507531.1300000008"/>
    <n v="8507531.1300000008"/>
    <n v="2312009.5699999998"/>
    <n v="2944085.41"/>
    <n v="2944085.41"/>
    <n v="4.9400000000000004"/>
    <n v="0.82646856389129053"/>
    <n v="2.4203525132370288E-2"/>
    <n v="0.61899902107847993"/>
    <n v="5.5141061135973411E-2"/>
    <n v="0.01"/>
    <n v="0.38100097892152013"/>
    <n v="0.35"/>
    <n v="0.34605637816808082"/>
    <n v="1973274.92"/>
    <n v="1477266.87"/>
    <n v="1074243.8400000001"/>
  </r>
  <r>
    <x v="628"/>
    <n v="1330148.83"/>
    <n v="3376039.72"/>
    <n v="183757013.5"/>
    <n v="275162076.5"/>
    <n v="85681783.939999998"/>
    <n v="10394425.560000001"/>
    <n v="10394425.560000001"/>
    <n v="5609615.8300000001"/>
    <n v="-2045890.89"/>
    <n v="-2045890.89"/>
    <n v="3.21"/>
    <n v="1.4974235337145376"/>
    <n v="7.2386289081695383E-3"/>
    <n v="2.5380917111358134"/>
    <n v="-2.3877781202976199E-2"/>
    <n v="-0.01"/>
    <n v="-1.5380917111358132"/>
    <n v="-0.2"/>
    <n v="-0.19682577725824801"/>
    <n v="1583295.94"/>
    <n v="606047.63"/>
    <n v="1726014"/>
  </r>
  <r>
    <x v="629"/>
    <n v="3271932.5"/>
    <n v="4405632.33"/>
    <n v="184963600.19999999"/>
    <n v="260267218.40000001"/>
    <n v="29911482.68"/>
    <n v="8637415.3100000005"/>
    <n v="8637415.3100000005"/>
    <n v="5869885.2000000002"/>
    <n v="-1133699.83"/>
    <n v="-1133699.83"/>
    <n v="8.6999999999999993"/>
    <n v="1.407126689351714"/>
    <n v="1.7689602151245324E-2"/>
    <n v="1.3464924261120912"/>
    <n v="-3.7901826603802445E-2"/>
    <n v="-0.01"/>
    <n v="-0.34649242611209125"/>
    <n v="-0.13"/>
    <n v="-0.13125452340904054"/>
    <n v="841453.24"/>
    <n v="270730.90999999997"/>
    <n v="375663.96"/>
  </r>
  <r>
    <x v="630"/>
    <n v="7420146.2699999996"/>
    <n v="2546329.35"/>
    <n v="384436939.39999998"/>
    <n v="95617012.799999997"/>
    <n v="44289214.630000003"/>
    <n v="3559388.24"/>
    <n v="4873816.92"/>
    <n v="5054933.13"/>
    <n v="4873816.92"/>
    <n v="3559388.24"/>
    <n v="2.16"/>
    <n v="0.24871962863202424"/>
    <n v="1.9301335302431659E-2"/>
    <n v="0.34316430665186876"/>
    <n v="0.11004523247288839"/>
    <n v="0.01"/>
    <n v="0.6568356933481313"/>
    <n v="1.37"/>
    <n v="0.73030815445566644"/>
    <n v="1199271.47"/>
    <n v="1016727.84"/>
    <n v="681360.24"/>
  </r>
  <r>
    <x v="631"/>
    <n v="9056861.5399999991"/>
    <n v="2820182.13"/>
    <n v="71664276.189999998"/>
    <n v="178966868.40000001"/>
    <n v="82756516.5"/>
    <n v="6056832.5800000001"/>
    <n v="6236679.4100000001"/>
    <n v="1164337.55"/>
    <n v="6236679.4100000001"/>
    <n v="6056832.5800000001"/>
    <n v="2.16"/>
    <n v="2.4972954157175034"/>
    <n v="0.12637902762023276"/>
    <n v="0.31138624760294176"/>
    <n v="7.5361792324837654E-2"/>
    <n v="0.09"/>
    <n v="0.68861375239705824"/>
    <n v="1.03"/>
    <n v="0.97116304716390733"/>
    <n v="1831549.45"/>
    <n v="462218.02"/>
    <n v="1299050.72"/>
  </r>
  <r>
    <x v="632"/>
    <n v="5605096.9800000004"/>
    <n v="2699809.61"/>
    <n v="456302747.80000001"/>
    <n v="305357123.39999998"/>
    <n v="84126124.969999999"/>
    <n v="12431148.4"/>
    <n v="12431148.4"/>
    <n v="5576542.0700000003"/>
    <n v="2905287.37"/>
    <n v="2905287.37"/>
    <n v="3.63"/>
    <n v="0.66919851978151945"/>
    <n v="1.2283723924574623E-2"/>
    <n v="0.48167045452262625"/>
    <n v="3.4534900674862264E-2"/>
    <n v="0.01"/>
    <n v="0.51832954547737375"/>
    <n v="0.23"/>
    <n v="0.23371029582431821"/>
    <n v="1152788.6299999999"/>
    <n v="899378.49"/>
    <n v="697987.88"/>
  </r>
  <r>
    <x v="633"/>
    <n v="5789021.3700000001"/>
    <n v="3500889.16"/>
    <n v="433518743.5"/>
    <n v="58521701.07"/>
    <n v="44614996.840000004"/>
    <n v="13198434.6"/>
    <n v="13198434.6"/>
    <n v="980710.33"/>
    <n v="2288132.21"/>
    <n v="2288132.21"/>
    <n v="1.31"/>
    <n v="0.13499232028014954"/>
    <n v="1.3353566499253337E-2"/>
    <n v="0.60474628374018247"/>
    <n v="5.1286167702886694E-2"/>
    <n v="0.01"/>
    <n v="0.39525371625981748"/>
    <n v="0.17"/>
    <n v="0.17336390862595175"/>
    <n v="431547.12"/>
    <n v="900813.47"/>
    <n v="2642025.42"/>
  </r>
  <r>
    <x v="634"/>
    <n v="1964548.1"/>
    <n v="1128430.6499999999"/>
    <n v="350512107.5"/>
    <n v="125584054.90000001"/>
    <n v="51321162.100000001"/>
    <n v="3784900.43"/>
    <n v="3784900.43"/>
    <n v="4971069.87"/>
    <n v="836117.46"/>
    <n v="836117.46"/>
    <n v="2.4500000000000002"/>
    <n v="0.35828735217085189"/>
    <n v="5.6047938372571059E-3"/>
    <n v="0.57439705853982392"/>
    <n v="1.6291865300532622E-2"/>
    <n v="0"/>
    <n v="0.42560294146017608"/>
    <n v="0.22"/>
    <n v="0.22090870696960446"/>
    <n v="819536.38"/>
    <n v="696308.24"/>
    <n v="559030.14"/>
  </r>
  <r>
    <x v="635"/>
    <n v="5026711.3"/>
    <n v="634881.15"/>
    <n v="316949706.60000002"/>
    <n v="125001261.2"/>
    <n v="37295730.18"/>
    <n v="14381027.779999999"/>
    <n v="14381027.779999999"/>
    <n v="6046858.8300000001"/>
    <n v="4391830.1500000004"/>
    <n v="4391830.1500000004"/>
    <n v="3.35"/>
    <n v="0.39438831649639394"/>
    <n v="1.5859649639442194E-2"/>
    <n v="0.126301494577578"/>
    <n v="0.11775691557193693"/>
    <n v="0.01"/>
    <n v="0.87369850542242189"/>
    <n v="0.31"/>
    <n v="0.30539056159169736"/>
    <n v="1701975.24"/>
    <n v="1262371.99"/>
    <n v="1421416.38"/>
  </r>
  <r>
    <x v="636"/>
    <n v="5793555.4000000004"/>
    <n v="1885684.74"/>
    <n v="451536124.19999999"/>
    <n v="184167192.5"/>
    <n v="93929939.060000002"/>
    <n v="6274694.0300000003"/>
    <n v="6274694.0300000003"/>
    <n v="2082274.18"/>
    <n v="3907870.66"/>
    <n v="3907870.66"/>
    <n v="1.96"/>
    <n v="0.40786812533835359"/>
    <n v="1.2830768325047337E-2"/>
    <n v="0.32547971147389043"/>
    <n v="4.1604100876758303E-2"/>
    <n v="0.01"/>
    <n v="0.67452028852610957"/>
    <n v="0.62"/>
    <n v="0.62279860042833035"/>
    <n v="1324004.73"/>
    <n v="434202.24"/>
    <n v="1856527.8"/>
  </r>
  <r>
    <x v="637"/>
    <n v="3182234.53"/>
    <n v="3671063.43"/>
    <n v="133398580.8"/>
    <n v="392540121.60000002"/>
    <n v="20677938.920000002"/>
    <n v="10610078.6"/>
    <n v="10610078.6"/>
    <n v="6812165.0599999996"/>
    <n v="-488828.9"/>
    <n v="-488828.9"/>
    <n v="18.98"/>
    <n v="2.942610927686871"/>
    <n v="2.3855085345855492E-2"/>
    <n v="1.1536118395396835"/>
    <n v="-2.3640117223056388E-2"/>
    <n v="0"/>
    <n v="-0.15361183953968358"/>
    <n v="-0.05"/>
    <n v="-4.6072128061332179E-2"/>
    <n v="1336376.33"/>
    <n v="700517.26"/>
    <n v="2106405.33"/>
  </r>
  <r>
    <x v="638"/>
    <n v="3423189.08"/>
    <n v="1408340.53"/>
    <n v="85536122.989999995"/>
    <n v="45650967.740000002"/>
    <n v="94037448.069999993"/>
    <n v="11773726.9"/>
    <n v="11773726.9"/>
    <n v="727653.54"/>
    <n v="2014848.54"/>
    <n v="2014848.54"/>
    <n v="0.49"/>
    <n v="0.53370396207152204"/>
    <n v="4.0020390921858877E-2"/>
    <n v="0.41141184348484777"/>
    <n v="2.1426023157287068E-2"/>
    <n v="0.02"/>
    <n v="0.58858815651515228"/>
    <n v="0.17"/>
    <n v="0.17113090503228845"/>
    <n v="1746960.82"/>
    <n v="829653.59"/>
    <n v="1210901.17"/>
  </r>
  <r>
    <x v="639"/>
    <n v="4395557.47"/>
    <n v="3530445.95"/>
    <n v="157779576.5"/>
    <n v="217106377.90000001"/>
    <n v="71547980.670000002"/>
    <n v="12555301.050000001"/>
    <n v="12555301.050000001"/>
    <n v="6828596.4800000004"/>
    <n v="865111.52"/>
    <n v="865111.52"/>
    <n v="3.03"/>
    <n v="1.3760106517968758"/>
    <n v="2.7858849462686953E-2"/>
    <n v="0.80318502808700631"/>
    <n v="1.2091347818607835E-2"/>
    <n v="0.01"/>
    <n v="0.19681497191299369"/>
    <n v="7.0000000000000007E-2"/>
    <n v="6.8904084143804736E-2"/>
    <n v="1798548.81"/>
    <n v="1012255.85"/>
    <n v="2620387.2999999998"/>
  </r>
  <r>
    <x v="640"/>
    <n v="1180640.78"/>
    <n v="4864604.21"/>
    <n v="407560225.39999998"/>
    <n v="88158579.159999996"/>
    <n v="57841493.740000002"/>
    <n v="14294746.130000001"/>
    <n v="14294746.130000001"/>
    <n v="3952467.88"/>
    <n v="-3683963.43"/>
    <n v="-3683963.43"/>
    <n v="1.52"/>
    <n v="0.21630810286621263"/>
    <n v="2.896849855358825E-3"/>
    <n v="4.1203084735053785"/>
    <n v="-6.3690668960929231E-2"/>
    <n v="-0.01"/>
    <n v="-3.1203084735053785"/>
    <n v="-0.26"/>
    <n v="-0.25771450549013702"/>
    <n v="1847605.89"/>
    <n v="1186759.18"/>
    <n v="1748125.54"/>
  </r>
  <r>
    <x v="641"/>
    <n v="3898712.49"/>
    <n v="922553.22"/>
    <n v="65601620.030000001"/>
    <n v="388857087.30000001"/>
    <n v="12939315.470000001"/>
    <n v="6067954.1200000001"/>
    <n v="6067954.1200000001"/>
    <n v="2131909.5499999998"/>
    <n v="2976159.27"/>
    <n v="2976159.27"/>
    <n v="30.05"/>
    <n v="5.9275531171665179"/>
    <n v="5.9430125173998698E-2"/>
    <n v="0.23663022661104202"/>
    <n v="0.23000901994392753"/>
    <n v="0.05"/>
    <n v="0.76336977338895806"/>
    <n v="0.49"/>
    <n v="0.49047161714531884"/>
    <n v="280213.46999999997"/>
    <n v="622470.56000000006"/>
    <n v="1374572.56"/>
  </r>
  <r>
    <x v="642"/>
    <n v="2903032.06"/>
    <n v="3526709.53"/>
    <n v="312263075.80000001"/>
    <n v="63055331.799999997"/>
    <n v="52803657.259999998"/>
    <n v="13160583.91"/>
    <n v="13160583.91"/>
    <n v="1503336.09"/>
    <n v="-623677.47"/>
    <n v="-623677.47"/>
    <n v="1.19"/>
    <n v="0.20193015661059466"/>
    <n v="9.2967509929331189E-3"/>
    <n v="1.2148365767617459"/>
    <n v="-1.1811255173653477E-2"/>
    <n v="0"/>
    <n v="-0.21483657676174603"/>
    <n v="-0.05"/>
    <n v="-4.7389802326787488E-2"/>
    <n v="1133839.3999999999"/>
    <n v="986768.07"/>
    <n v="294997.84000000003"/>
  </r>
  <r>
    <x v="643"/>
    <n v="3947476.17"/>
    <n v="2496875.9900000002"/>
    <n v="497946882.30000001"/>
    <n v="173368380.90000001"/>
    <n v="46697329.450000003"/>
    <n v="3711929.74"/>
    <n v="3711929.74"/>
    <n v="7649803.7599999998"/>
    <n v="1450600.18"/>
    <n v="1450600.18"/>
    <n v="3.71"/>
    <n v="0.34816641505860474"/>
    <n v="7.9275045397748847E-3"/>
    <n v="0.63252465182076079"/>
    <n v="3.1063878750351104E-2"/>
    <n v="0"/>
    <n v="0.36747534817923921"/>
    <n v="0.39"/>
    <n v="0.39079408329533732"/>
    <n v="1506968.09"/>
    <n v="268385.88"/>
    <n v="1447599.46"/>
  </r>
  <r>
    <x v="644"/>
    <n v="2077859.19"/>
    <n v="4406640.1399999997"/>
    <n v="435063242.19999999"/>
    <n v="300396294.19999999"/>
    <n v="24509693.079999998"/>
    <n v="11165531.779999999"/>
    <n v="11165531.779999999"/>
    <n v="1044991.91"/>
    <n v="-2328780.96"/>
    <n v="-2328780.96"/>
    <n v="12.26"/>
    <n v="0.69046581062784163"/>
    <n v="4.775993438316725E-3"/>
    <n v="2.1207597517712449"/>
    <n v="-9.5014692856366045E-2"/>
    <n v="-0.01"/>
    <n v="-1.1207597517712449"/>
    <n v="-0.21"/>
    <n v="-0.20856874584078253"/>
    <n v="1538161.01"/>
    <n v="1402339.75"/>
    <n v="2480133.94"/>
  </r>
  <r>
    <x v="645"/>
    <n v="9014745.5299999993"/>
    <n v="1297174.05"/>
    <n v="284650560.10000002"/>
    <n v="287730682.69999999"/>
    <n v="69076864.319999993"/>
    <n v="11645710.48"/>
    <n v="11645710.48"/>
    <n v="1993200.65"/>
    <n v="7717571.4699999997"/>
    <n v="7717571.4699999997"/>
    <n v="4.17"/>
    <n v="1.0108207150511768"/>
    <n v="3.1669516219581813E-2"/>
    <n v="0.14389469405244545"/>
    <n v="0.11172440361867313"/>
    <n v="0.03"/>
    <n v="0.85610530594755463"/>
    <n v="0.66"/>
    <n v="0.66269649097441752"/>
    <n v="1252760.78"/>
    <n v="605435.27"/>
    <n v="1882168.95"/>
  </r>
  <r>
    <x v="646"/>
    <n v="6342332.0800000001"/>
    <n v="3616816.79"/>
    <n v="78638409.180000007"/>
    <n v="180636882"/>
    <n v="97403581.659999996"/>
    <n v="10810402.140000001"/>
    <n v="10810402.140000001"/>
    <n v="3108667.61"/>
    <n v="2725515.3"/>
    <n v="2725515.3"/>
    <n v="1.85"/>
    <n v="2.2970566658657829"/>
    <n v="8.0651835993816576E-2"/>
    <n v="0.57026607001631491"/>
    <n v="2.7981674323987071E-2"/>
    <n v="0.03"/>
    <n v="0.42973392998368509"/>
    <n v="0.25"/>
    <n v="0.25211969589135003"/>
    <n v="416895.94"/>
    <n v="1107806.06"/>
    <n v="2513271.12"/>
  </r>
  <r>
    <x v="647"/>
    <n v="7111920.8700000001"/>
    <n v="4271518.8"/>
    <n v="424118081.5"/>
    <n v="151679183.80000001"/>
    <n v="60596993"/>
    <n v="5280091.57"/>
    <n v="5280091.57"/>
    <n v="5151761.37"/>
    <n v="2840402.07"/>
    <n v="2840402.07"/>
    <n v="2.5"/>
    <n v="0.35763432500578263"/>
    <n v="1.676872828634636E-2"/>
    <n v="0.60061393793319862"/>
    <n v="4.6873647179159532E-2"/>
    <n v="0.01"/>
    <n v="0.39938606206680138"/>
    <n v="0.54"/>
    <n v="0.53794560801527913"/>
    <n v="1615099.05"/>
    <n v="79494.570000000007"/>
    <n v="1532633.84"/>
  </r>
  <r>
    <x v="648"/>
    <n v="8102541.1500000004"/>
    <n v="4750763.99"/>
    <n v="319540328.69999999"/>
    <n v="171092703.90000001"/>
    <n v="74327794.879999995"/>
    <n v="13349560.91"/>
    <n v="13349560.91"/>
    <n v="4586008.1399999997"/>
    <n v="3351777.16"/>
    <n v="3351777.16"/>
    <n v="2.2999999999999998"/>
    <n v="0.53543383583557047"/>
    <n v="2.5356865541710887E-2"/>
    <n v="0.58633012804877882"/>
    <n v="4.5094532474847994E-2"/>
    <n v="0.01"/>
    <n v="0.41366987195122112"/>
    <n v="0.25"/>
    <n v="0.25107770829295389"/>
    <n v="1468211.53"/>
    <n v="347521.36"/>
    <n v="443538.94"/>
  </r>
  <r>
    <x v="649"/>
    <n v="5485979.79"/>
    <n v="3574616.13"/>
    <n v="101719848.7"/>
    <n v="120424980"/>
    <n v="16160540.73"/>
    <n v="4195160.0199999996"/>
    <n v="4195160.0199999996"/>
    <n v="1442326.19"/>
    <n v="1911363.66"/>
    <n v="1911363.66"/>
    <n v="7.45"/>
    <n v="1.1838887054891971"/>
    <n v="5.3932244887422841E-2"/>
    <n v="0.65159119552644207"/>
    <n v="0.11827349665669262"/>
    <n v="0.02"/>
    <n v="0.34840880447355788"/>
    <n v="0.46"/>
    <n v="0.45561162169923619"/>
    <n v="263657.96999999997"/>
    <n v="756269.69"/>
    <n v="139555.54999999999"/>
  </r>
  <r>
    <x v="650"/>
    <n v="1782282.59"/>
    <n v="2737286.44"/>
    <n v="92235778.170000002"/>
    <n v="98026516.709999993"/>
    <n v="47590029.619999997"/>
    <n v="2697252.29"/>
    <n v="2697252.29"/>
    <n v="2672959.88"/>
    <n v="-955003.85"/>
    <n v="-955003.85"/>
    <n v="2.06"/>
    <n v="1.0627819123434625"/>
    <n v="1.9323115447837068E-2"/>
    <n v="1.5358318907216615"/>
    <n v="-2.0067309426482344E-2"/>
    <n v="-0.01"/>
    <n v="-0.53583189072166149"/>
    <n v="-0.35"/>
    <n v="-0.35406545154884267"/>
    <n v="981238.67"/>
    <n v="1323466.08"/>
    <n v="979336.69"/>
  </r>
  <r>
    <x v="651"/>
    <n v="5833958.8799999999"/>
    <n v="3280312.58"/>
    <n v="459332068.80000001"/>
    <n v="203555085.09999999"/>
    <n v="20472263.66"/>
    <n v="11327044.880000001"/>
    <n v="11327044.880000001"/>
    <n v="2290638.2799999998"/>
    <n v="2553646.2999999998"/>
    <n v="2553646.2999999998"/>
    <n v="9.94"/>
    <n v="0.44315452572642144"/>
    <n v="1.27009614095553E-2"/>
    <n v="0.56227900255615104"/>
    <n v="0.12473688022050415"/>
    <n v="0.01"/>
    <n v="0.43772099744384896"/>
    <n v="0.23"/>
    <n v="0.22544682457371878"/>
    <n v="430557.06"/>
    <n v="814519.97"/>
    <n v="2124172.37"/>
  </r>
  <r>
    <x v="652"/>
    <n v="6281570.0599999996"/>
    <n v="4410072.43"/>
    <n v="351140118.30000001"/>
    <n v="122042827.3"/>
    <n v="65151625.200000003"/>
    <n v="8181184.2999999998"/>
    <n v="8181184.2999999998"/>
    <n v="2101571.41"/>
    <n v="1871497.63"/>
    <n v="1871497.63"/>
    <n v="1.87"/>
    <n v="0.34756161697175114"/>
    <n v="1.7889069726385633E-2"/>
    <n v="0.7020653097674755"/>
    <n v="2.8725263940154171E-2"/>
    <n v="0.01"/>
    <n v="0.29793469023252445"/>
    <n v="0.23"/>
    <n v="0.22875632199118162"/>
    <n v="741206.39"/>
    <n v="1398312.2"/>
    <n v="2391753.7200000002"/>
  </r>
  <r>
    <x v="653"/>
    <n v="7708955.2699999996"/>
    <n v="3067743.86"/>
    <n v="423179059.69999999"/>
    <n v="129235432.7"/>
    <n v="94463394.239999995"/>
    <n v="13038274.26"/>
    <n v="13038274.26"/>
    <n v="3583582.52"/>
    <n v="4641211.41"/>
    <n v="4641211.41"/>
    <n v="1.37"/>
    <n v="0.30539184238373601"/>
    <n v="1.8216769221674225E-2"/>
    <n v="0.39794547413426617"/>
    <n v="4.9132380297580977E-2"/>
    <n v="0.01"/>
    <n v="0.60205452586573383"/>
    <n v="0.36"/>
    <n v="0.35596822995499716"/>
    <n v="134354.07999999999"/>
    <n v="751505.5"/>
    <n v="957683.22"/>
  </r>
  <r>
    <x v="654"/>
    <n v="4884935.92"/>
    <n v="636741.77"/>
    <n v="445540505.10000002"/>
    <n v="269567304.10000002"/>
    <n v="69559995.920000002"/>
    <n v="6984162.8300000001"/>
    <n v="6984162.8300000001"/>
    <n v="5780235.8899999997"/>
    <n v="4248194.1500000004"/>
    <n v="4248194.1500000004"/>
    <n v="3.88"/>
    <n v="0.60503433697795128"/>
    <n v="1.0964066934618195E-2"/>
    <n v="0.13034802921222352"/>
    <n v="6.1072374916263515E-2"/>
    <n v="0.01"/>
    <n v="0.86965197078777656"/>
    <n v="0.61"/>
    <n v="0.60826104050039742"/>
    <n v="860626.75"/>
    <n v="761151.19"/>
    <n v="1537396.37"/>
  </r>
  <r>
    <x v="655"/>
    <n v="2148222.73"/>
    <n v="4689269.13"/>
    <n v="307297558.39999998"/>
    <n v="388044186.10000002"/>
    <n v="16912274.350000001"/>
    <n v="4187621.65"/>
    <n v="4187621.65"/>
    <n v="2130896.9900000002"/>
    <n v="-2541046.4"/>
    <n v="-2541046.4"/>
    <n v="22.94"/>
    <n v="1.2627636487592739"/>
    <n v="6.9906924779523406E-3"/>
    <n v="2.1828598424708039"/>
    <n v="-0.15024865061983811"/>
    <n v="-0.01"/>
    <n v="-1.1828598424708037"/>
    <n v="-0.61"/>
    <n v="-0.60679942277020182"/>
    <n v="1144766.1499999999"/>
    <n v="223632.84"/>
    <n v="1321244.82"/>
  </r>
  <r>
    <x v="656"/>
    <n v="3553983.15"/>
    <n v="3602870.38"/>
    <n v="282850858.30000001"/>
    <n v="249382136.19999999"/>
    <n v="41919958.450000003"/>
    <n v="12873748.5"/>
    <n v="12873748.5"/>
    <n v="3250091.6"/>
    <n v="-48887.23"/>
    <n v="-48887.23"/>
    <n v="5.95"/>
    <n v="0.88167360600864042"/>
    <n v="1.2564866061783486E-2"/>
    <n v="1.0137556167085373"/>
    <n v="-1.1662041616360428E-3"/>
    <n v="0"/>
    <n v="-1.3755616708537288E-2"/>
    <n v="0"/>
    <n v="-3.7974355332481449E-3"/>
    <n v="1277206.93"/>
    <n v="1213851.55"/>
    <n v="1290516.07"/>
  </r>
  <r>
    <x v="657"/>
    <n v="4267740.67"/>
    <n v="3544310.24"/>
    <n v="243692334.59999999"/>
    <n v="49252197.479999997"/>
    <n v="59559704.149999999"/>
    <n v="9135825.2100000009"/>
    <n v="9135825.2100000009"/>
    <n v="3431880.7"/>
    <n v="723430.43"/>
    <n v="723430.43"/>
    <n v="0.83"/>
    <n v="0.20210811128238088"/>
    <n v="1.751282278535814E-2"/>
    <n v="0.83048866228322171"/>
    <n v="1.2146306640107784E-2"/>
    <n v="0"/>
    <n v="0.16951133771677832"/>
    <n v="0.08"/>
    <n v="7.9186106714053475E-2"/>
    <n v="1360631.66"/>
    <n v="408099.85"/>
    <n v="770911.27"/>
  </r>
  <r>
    <x v="658"/>
    <n v="6813255.1699999999"/>
    <n v="1470538.19"/>
    <n v="192625964.5"/>
    <n v="48721773.259999998"/>
    <n v="46288698.049999997"/>
    <n v="4459545.3"/>
    <n v="5342716.99"/>
    <n v="7823423.9699999997"/>
    <n v="5342716.99"/>
    <n v="4459545.3"/>
    <n v="1.05"/>
    <n v="0.25293461027679887"/>
    <n v="3.5370388346582425E-2"/>
    <n v="0.21583489144440776"/>
    <n v="0.11542163022664667"/>
    <n v="0.03"/>
    <n v="0.78416510855559229"/>
    <n v="1.2"/>
    <n v="0.83469614960832872"/>
    <n v="1688953.49"/>
    <n v="1354438.11"/>
    <n v="495476.2"/>
  </r>
  <r>
    <x v="659"/>
    <n v="6137004.7400000002"/>
    <n v="3464984.62"/>
    <n v="245568182.40000001"/>
    <n v="381540823.89999998"/>
    <n v="85027960.939999998"/>
    <n v="11364991.98"/>
    <n v="11364991.98"/>
    <n v="7659997.6799999997"/>
    <n v="2672020.13"/>
    <n v="2672020.13"/>
    <n v="4.49"/>
    <n v="1.5537062667121813"/>
    <n v="2.499104191765195E-2"/>
    <n v="0.56460517252264664"/>
    <n v="3.142519355351249E-2"/>
    <n v="0.01"/>
    <n v="0.43539482747735342"/>
    <n v="0.24"/>
    <n v="0.23510972420413445"/>
    <n v="509379.52"/>
    <n v="1370695.12"/>
    <n v="670396.81999999995"/>
  </r>
  <r>
    <x v="660"/>
    <n v="4204870.53"/>
    <n v="2272389.83"/>
    <n v="398245845.10000002"/>
    <n v="132970500.3"/>
    <n v="83320390.420000002"/>
    <n v="8644477.3000000007"/>
    <n v="8644477.3000000007"/>
    <n v="6501031.8700000001"/>
    <n v="1932480.71"/>
    <n v="1932480.71"/>
    <n v="1.6"/>
    <n v="0.33389048984707159"/>
    <n v="1.055847934570203E-2"/>
    <n v="0.54041850130401037"/>
    <n v="2.3193370797457671E-2"/>
    <n v="0"/>
    <n v="0.45958149869598958"/>
    <n v="0.22"/>
    <n v="0.22355090341899558"/>
    <n v="328915.46000000002"/>
    <n v="1417799.66"/>
    <n v="260463.92"/>
  </r>
  <r>
    <x v="661"/>
    <n v="9878637.2400000002"/>
    <n v="3430548.4"/>
    <n v="320865544"/>
    <n v="54985454.710000001"/>
    <n v="65064791.810000002"/>
    <n v="9856068.7699999996"/>
    <n v="9856068.7699999996"/>
    <n v="2312441.91"/>
    <n v="6448088.8399999999"/>
    <n v="6448088.8399999999"/>
    <n v="0.85"/>
    <n v="0.17136603084437138"/>
    <n v="3.0787466665476552E-2"/>
    <n v="0.34726939725139655"/>
    <n v="9.9102581605570797E-2"/>
    <n v="0.02"/>
    <n v="0.65273060274860339"/>
    <n v="0.65"/>
    <n v="0.65422522817888173"/>
    <n v="1717920.63"/>
    <n v="804334.21"/>
    <n v="674579.15"/>
  </r>
  <r>
    <x v="662"/>
    <n v="6451973.3700000001"/>
    <n v="979668.64"/>
    <n v="451635480.5"/>
    <n v="247636943.09999999"/>
    <n v="43611215.060000002"/>
    <n v="7991678.4000000004"/>
    <n v="7991678.4000000004"/>
    <n v="1010279.86"/>
    <n v="5472304.7400000002"/>
    <n v="5472304.7400000002"/>
    <n v="5.68"/>
    <n v="0.54831153395177068"/>
    <n v="1.4285798278862194E-2"/>
    <n v="0.15184015553368596"/>
    <n v="0.12547930004865129"/>
    <n v="0.01"/>
    <n v="0.84815984446631409"/>
    <n v="0.68"/>
    <n v="0.68475036983470206"/>
    <n v="397564.35"/>
    <n v="1031785.99"/>
    <n v="126682.6"/>
  </r>
  <r>
    <x v="663"/>
    <n v="3135041.13"/>
    <n v="3460303.87"/>
    <n v="249521006.5"/>
    <n v="256986535.80000001"/>
    <n v="32980273.640000001"/>
    <n v="12773216.789999999"/>
    <n v="12773216.789999999"/>
    <n v="2876781.03"/>
    <n v="-325262.75"/>
    <n v="-325262.75"/>
    <n v="7.79"/>
    <n v="1.0299194420731066"/>
    <n v="1.2564237271942873E-2"/>
    <n v="1.1037507090058496"/>
    <n v="-9.8623423671508389E-3"/>
    <n v="0"/>
    <n v="-0.10375070900584971"/>
    <n v="-0.03"/>
    <n v="-2.5464435102569023E-2"/>
    <n v="1952044.15"/>
    <n v="1178848.03"/>
    <n v="1919049.36"/>
  </r>
  <r>
    <x v="664"/>
    <n v="1916042.25"/>
    <n v="4997361.7699999996"/>
    <n v="323190310.39999998"/>
    <n v="266431831.69999999"/>
    <n v="19528688.640000001"/>
    <n v="12784315.300000001"/>
    <n v="12784315.300000001"/>
    <n v="2500959.12"/>
    <n v="-3081319.51"/>
    <n v="-3081319.51"/>
    <n v="13.64"/>
    <n v="0.82438063000789774"/>
    <n v="5.9285262841840452E-3"/>
    <n v="2.6081688804096044"/>
    <n v="-0.15778425099617951"/>
    <n v="-0.01"/>
    <n v="-1.6081688804096046"/>
    <n v="-0.24"/>
    <n v="-0.24102342891996723"/>
    <n v="1700822.64"/>
    <n v="239971.20000000001"/>
    <n v="1017488.68"/>
  </r>
  <r>
    <x v="665"/>
    <n v="2375732.25"/>
    <n v="716954.17"/>
    <n v="334088398.89999998"/>
    <n v="121612770.59999999"/>
    <n v="41940791.509999998"/>
    <n v="11222054.68"/>
    <n v="11222054.68"/>
    <n v="4294443.5"/>
    <n v="1658778.08"/>
    <n v="1658778.08"/>
    <n v="2.9"/>
    <n v="0.36401374905688172"/>
    <n v="7.1110887352634749E-3"/>
    <n v="0.30178239572241361"/>
    <n v="3.955047151660205E-2"/>
    <n v="0"/>
    <n v="0.6982176042775865"/>
    <n v="0.15"/>
    <n v="0.14781411491037219"/>
    <n v="1051665.55"/>
    <n v="921387.93"/>
    <n v="2922119.66"/>
  </r>
  <r>
    <x v="666"/>
    <n v="3213619.56"/>
    <n v="4897283.83"/>
    <n v="316263723"/>
    <n v="25742060"/>
    <n v="47185526.549999997"/>
    <n v="3370217.91"/>
    <n v="3370217.91"/>
    <n v="6332959.3300000001"/>
    <n v="-1683664.27"/>
    <n v="-1683664.27"/>
    <n v="0.55000000000000004"/>
    <n v="8.139428624888477E-2"/>
    <n v="1.0161201953598707E-2"/>
    <n v="1.5239152421638857"/>
    <n v="-3.5681794675236071E-2"/>
    <n v="-0.01"/>
    <n v="-0.52391524216388574"/>
    <n v="-0.5"/>
    <n v="-0.49957133780705593"/>
    <n v="1964700.71"/>
    <n v="99731.96"/>
    <n v="661779.44999999995"/>
  </r>
  <r>
    <x v="667"/>
    <n v="2446132.36"/>
    <n v="2331085.8199999998"/>
    <n v="366185197.89999998"/>
    <n v="386705840.39999998"/>
    <n v="70824063.260000005"/>
    <n v="12905100.199999999"/>
    <n v="12905100.199999999"/>
    <n v="6937422.04"/>
    <n v="115046.54"/>
    <n v="115046.54"/>
    <n v="5.46"/>
    <n v="1.0560389732236088"/>
    <n v="6.6800416128999411E-3"/>
    <n v="0.95296798248480719"/>
    <n v="1.624399034797767E-3"/>
    <n v="0"/>
    <n v="4.7032017515192856E-2"/>
    <n v="0.01"/>
    <n v="8.9148118354013244E-3"/>
    <n v="285015.78999999998"/>
    <n v="771470.82"/>
    <n v="1102902.8500000001"/>
  </r>
  <r>
    <x v="668"/>
    <n v="2679103.2200000002"/>
    <n v="4418390.53"/>
    <n v="156845060.80000001"/>
    <n v="115339357.40000001"/>
    <n v="69234384.189999998"/>
    <n v="10723168.75"/>
    <n v="10723168.75"/>
    <n v="6836480.6399999997"/>
    <n v="-1739287.31"/>
    <n v="-1739287.31"/>
    <n v="1.67"/>
    <n v="0.73537130727421662"/>
    <n v="1.7081208718559789E-2"/>
    <n v="1.649205038841318"/>
    <n v="-2.5121727164162708E-2"/>
    <n v="-0.01"/>
    <n v="-0.64920503884131797"/>
    <n v="-0.16"/>
    <n v="-0.16219900577429597"/>
    <n v="675824.95"/>
    <n v="274521.89"/>
    <n v="1137739.3600000001"/>
  </r>
  <r>
    <x v="669"/>
    <n v="3565856.52"/>
    <n v="4020734.68"/>
    <n v="280563699.89999998"/>
    <n v="276889989.5"/>
    <n v="16309732.57"/>
    <n v="11061314.16"/>
    <n v="11061314.16"/>
    <n v="3197566.71"/>
    <n v="-454878.16"/>
    <n v="-454878.16"/>
    <n v="16.98"/>
    <n v="0.98690596680429654"/>
    <n v="1.2709614683834587E-2"/>
    <n v="1.1275649083042747"/>
    <n v="-2.7889982747890021E-2"/>
    <n v="0"/>
    <n v="-0.12756490830427472"/>
    <n v="-0.04"/>
    <n v="-4.1123337916296916E-2"/>
    <n v="1312626.3899999999"/>
    <n v="315238.24"/>
    <n v="124509.34"/>
  </r>
  <r>
    <x v="670"/>
    <n v="2560362.36"/>
    <n v="3051573.17"/>
    <n v="96901161.260000005"/>
    <n v="288519350.60000002"/>
    <n v="45573338.390000001"/>
    <n v="6718776.9299999997"/>
    <n v="6718776.9299999997"/>
    <n v="5654257.5800000001"/>
    <n v="-491210.82"/>
    <n v="-491210.82"/>
    <n v="6.33"/>
    <n v="2.977460196022423"/>
    <n v="2.6422411524359059E-2"/>
    <n v="1.191852066595761"/>
    <n v="-1.0778469108328142E-2"/>
    <n v="-0.01"/>
    <n v="-0.19185206659576112"/>
    <n v="-7.0000000000000007E-2"/>
    <n v="-7.3110154588805501E-2"/>
    <n v="765013.05"/>
    <n v="579318.97"/>
    <n v="2533703.06"/>
  </r>
  <r>
    <x v="671"/>
    <n v="9070888.8200000003"/>
    <n v="3823021.44"/>
    <n v="223030097.40000001"/>
    <n v="251802818.5"/>
    <n v="26360098.050000001"/>
    <n v="13430634.23"/>
    <n v="13430634.23"/>
    <n v="2846256.48"/>
    <n v="5247867.38"/>
    <n v="5247867.38"/>
    <n v="9.5500000000000007"/>
    <n v="1.1290082434407795"/>
    <n v="4.0671142261717003E-2"/>
    <n v="0.42146051129750256"/>
    <n v="0.19908375796045263"/>
    <n v="0.02"/>
    <n v="0.5785394887024975"/>
    <n v="0.39"/>
    <n v="0.39073861220029665"/>
    <n v="1863907.85"/>
    <n v="677033.89"/>
    <n v="192783.93"/>
  </r>
  <r>
    <x v="672"/>
    <n v="1722103.71"/>
    <n v="4453320.03"/>
    <n v="269450180.89999998"/>
    <n v="138904809.80000001"/>
    <n v="24113143.48"/>
    <n v="11429830.800000001"/>
    <n v="11429830.800000001"/>
    <n v="956791.57"/>
    <n v="-2731216.31"/>
    <n v="-2731216.31"/>
    <n v="5.76"/>
    <n v="0.51551203022406289"/>
    <n v="6.3911766703883483E-3"/>
    <n v="2.5859766773279875"/>
    <n v="-0.11326670503434502"/>
    <n v="-0.01"/>
    <n v="-1.5859766773279875"/>
    <n v="-0.24"/>
    <n v="-0.23895509546825486"/>
    <n v="224689.57"/>
    <n v="953600.02"/>
    <n v="2826521.52"/>
  </r>
  <r>
    <x v="673"/>
    <n v="5720602.5099999998"/>
    <n v="2318631.4500000002"/>
    <n v="343500916.80000001"/>
    <n v="123016576.40000001"/>
    <n v="84457193.480000004"/>
    <n v="3463676.06"/>
    <n v="3463676.06"/>
    <n v="5761739.4900000002"/>
    <n v="3401971.06"/>
    <n v="3401971.06"/>
    <n v="1.46"/>
    <n v="0.35812590413441364"/>
    <n v="1.6653820208959627E-2"/>
    <n v="0.40531245545322819"/>
    <n v="4.0280418041662824E-2"/>
    <n v="0.01"/>
    <n v="0.59468754454677186"/>
    <n v="0.98"/>
    <n v="0.9821851123109937"/>
    <n v="1143882.48"/>
    <n v="157921.21"/>
    <n v="2687015.62"/>
  </r>
  <r>
    <x v="674"/>
    <n v="4693571.4400000004"/>
    <n v="1971649.23"/>
    <n v="477738973.69999999"/>
    <n v="247113947.40000001"/>
    <n v="13772369.5"/>
    <n v="7301114.4500000002"/>
    <n v="7301114.4500000002"/>
    <n v="573706.64"/>
    <n v="2721922.22"/>
    <n v="2721922.22"/>
    <n v="17.940000000000001"/>
    <n v="0.51725724925925176"/>
    <n v="9.8245521056177561E-3"/>
    <n v="0.42007440500362336"/>
    <n v="0.19763645028547921"/>
    <n v="0.01"/>
    <n v="0.57992559499637664"/>
    <n v="0.37"/>
    <n v="0.37280914285626632"/>
    <n v="1222645.9099999999"/>
    <n v="780353.05"/>
    <n v="1653013.56"/>
  </r>
  <r>
    <x v="675"/>
    <n v="9841407.5500000007"/>
    <n v="3504170.24"/>
    <n v="320292980"/>
    <n v="349116340.80000001"/>
    <n v="47726458.829999998"/>
    <n v="13522944.710000001"/>
    <n v="13522944.710000001"/>
    <n v="3568869.41"/>
    <n v="6337237.3200000003"/>
    <n v="6337237.3200000003"/>
    <n v="7.31"/>
    <n v="1.0899906104717001"/>
    <n v="3.0726266776124788E-2"/>
    <n v="0.3560639290870542"/>
    <n v="0.13278247486521097"/>
    <n v="0.02"/>
    <n v="0.6439360709129458"/>
    <n v="0.47"/>
    <n v="0.46862850184647392"/>
    <n v="1340183.44"/>
    <n v="314806.44"/>
    <n v="1676427.17"/>
  </r>
  <r>
    <x v="676"/>
    <n v="2008350.12"/>
    <n v="4135306.74"/>
    <n v="384617262.30000001"/>
    <n v="379758817"/>
    <n v="25138329.02"/>
    <n v="2613557.12"/>
    <n v="2613557.12"/>
    <n v="2970344.52"/>
    <n v="-2126956.62"/>
    <n v="-2126956.62"/>
    <n v="15.11"/>
    <n v="0.98736810388866414"/>
    <n v="5.2216848198391435E-3"/>
    <n v="2.0590566847975689"/>
    <n v="-8.4610103492073721E-2"/>
    <n v="-0.01"/>
    <n v="-1.0590566847975691"/>
    <n v="-0.81"/>
    <n v="-0.81381677244536366"/>
    <n v="585765.81999999995"/>
    <n v="882264"/>
    <n v="1995955.98"/>
  </r>
  <r>
    <x v="677"/>
    <n v="4580700.3899999997"/>
    <n v="3930283.11"/>
    <n v="277819726.80000001"/>
    <n v="60244205.670000002"/>
    <n v="89139719.409999996"/>
    <n v="14498416.060000001"/>
    <n v="14498416.060000001"/>
    <n v="5700331.54"/>
    <n v="650417.28"/>
    <n v="650417.28"/>
    <n v="0.68"/>
    <n v="0.21684639303302344"/>
    <n v="1.6488031439529871E-2"/>
    <n v="0.85800920719025686"/>
    <n v="7.2966045249524764E-3"/>
    <n v="0"/>
    <n v="0.14199079280974319"/>
    <n v="0.04"/>
    <n v="4.486126465872714E-2"/>
    <n v="792676.21"/>
    <n v="974236.69"/>
    <n v="1222445.03"/>
  </r>
  <r>
    <x v="678"/>
    <n v="9725233.9000000004"/>
    <n v="4090161.42"/>
    <n v="335346814.10000002"/>
    <n v="78834872.790000007"/>
    <n v="60133646.189999998"/>
    <n v="10829113.390000001"/>
    <n v="10829113.390000001"/>
    <n v="6246841.0499999998"/>
    <n v="5635072.4800000004"/>
    <n v="5635072.4800000004"/>
    <n v="1.31"/>
    <n v="0.23508460338761872"/>
    <n v="2.9000525697852456E-2"/>
    <n v="0.42057203580471209"/>
    <n v="9.3709143500050926E-2"/>
    <n v="0.02"/>
    <n v="0.57942796419528786"/>
    <n v="0.52"/>
    <n v="0.52036323538763873"/>
    <n v="1702993.01"/>
    <n v="857228.42"/>
    <n v="1976944.62"/>
  </r>
  <r>
    <x v="679"/>
    <n v="8789564.1300000008"/>
    <n v="2460124.92"/>
    <n v="81919497.260000005"/>
    <n v="378999778.30000001"/>
    <n v="30824257.27"/>
    <n v="10207887.710000001"/>
    <n v="10207887.710000001"/>
    <n v="2780709.77"/>
    <n v="6329439.2199999997"/>
    <n v="6329439.2199999997"/>
    <n v="12.3"/>
    <n v="4.6264905300518686"/>
    <n v="0.10729514247509678"/>
    <n v="0.2798915718247339"/>
    <n v="0.20533955334457277"/>
    <n v="0.08"/>
    <n v="0.7201084281752661"/>
    <n v="0.62"/>
    <n v="0.62005376624582786"/>
    <n v="470391.26"/>
    <n v="1120528.49"/>
    <n v="229828.33"/>
  </r>
  <r>
    <x v="680"/>
    <n v="8353648.6399999997"/>
    <n v="4180253.97"/>
    <n v="164476211.40000001"/>
    <n v="299883386.80000001"/>
    <n v="55218455.840000004"/>
    <n v="5517270.3300000001"/>
    <n v="5517270.3300000001"/>
    <n v="6587202.6100000003"/>
    <n v="4173394.67"/>
    <n v="4173394.67"/>
    <n v="5.43"/>
    <n v="1.8232629767395043"/>
    <n v="5.0789403336171442E-2"/>
    <n v="0.50041055712872318"/>
    <n v="7.5579706214399633E-2"/>
    <n v="0.03"/>
    <n v="0.49958944287127688"/>
    <n v="0.76"/>
    <n v="0.75642381474536158"/>
    <n v="1671048.91"/>
    <n v="536633.4"/>
    <n v="256738.12"/>
  </r>
  <r>
    <x v="681"/>
    <n v="3321125.44"/>
    <n v="1040940.75"/>
    <n v="212833891.90000001"/>
    <n v="355537653.39999998"/>
    <n v="75833772.370000005"/>
    <n v="5234293.25"/>
    <n v="5234293.25"/>
    <n v="2704375.7"/>
    <n v="2280184.69"/>
    <n v="2280184.69"/>
    <n v="4.6900000000000004"/>
    <n v="1.6704935958557263"/>
    <n v="1.5604307238625466E-2"/>
    <n v="0.3134301214470237"/>
    <n v="3.0068195458809135E-2"/>
    <n v="0.01"/>
    <n v="0.68656987855297635"/>
    <n v="0.44"/>
    <n v="0.4356241771513279"/>
    <n v="1169045.3"/>
    <n v="1159404.56"/>
    <n v="1425968.22"/>
  </r>
  <r>
    <x v="682"/>
    <n v="2537988.29"/>
    <n v="2950200.94"/>
    <n v="262622009.80000001"/>
    <n v="97000400.969999999"/>
    <n v="96230620.799999997"/>
    <n v="14246756.85"/>
    <n v="14246756.85"/>
    <n v="3847447.7"/>
    <n v="-412212.65"/>
    <n v="-412212.65"/>
    <n v="1.01"/>
    <n v="0.36935366172801254"/>
    <n v="9.6640349829506169E-3"/>
    <n v="1.1624170811284555"/>
    <n v="-4.2835912994546536E-3"/>
    <n v="0"/>
    <n v="-0.16241708112845543"/>
    <n v="-0.03"/>
    <n v="-2.8933788534476184E-2"/>
    <n v="1548156.27"/>
    <n v="677512.27"/>
    <n v="1693904.67"/>
  </r>
  <r>
    <x v="683"/>
    <n v="7017788.9800000004"/>
    <n v="525913.97"/>
    <n v="70541935.480000004"/>
    <n v="243282631"/>
    <n v="29840140.379999999"/>
    <n v="5877541.9100000001"/>
    <n v="6491875.0099999998"/>
    <n v="5952638.9500000002"/>
    <n v="6491875.0099999998"/>
    <n v="5877541.9100000001"/>
    <n v="8.15"/>
    <n v="3.4487660332055294"/>
    <n v="9.9483930122525183E-2"/>
    <n v="7.4940123092729405E-2"/>
    <n v="0.21755510957150531"/>
    <n v="0.09"/>
    <n v="0.92505987690727065"/>
    <n v="1.1000000000000001"/>
    <n v="0.90536892668856239"/>
    <n v="1455854"/>
    <n v="752067.52"/>
    <n v="2674671.16"/>
  </r>
  <r>
    <x v="684"/>
    <n v="9364383.9000000004"/>
    <n v="1960636.23"/>
    <n v="113010843.90000001"/>
    <n v="286433045.89999998"/>
    <n v="89756359.489999995"/>
    <n v="12081568.859999999"/>
    <n v="12081568.859999999"/>
    <n v="5696901.7199999997"/>
    <n v="7403747.6699999999"/>
    <n v="7403747.6699999999"/>
    <n v="3.19"/>
    <n v="2.5345624898921755"/>
    <n v="8.2862702169415436E-2"/>
    <n v="0.20937162027285106"/>
    <n v="8.2487165389376921E-2"/>
    <n v="7.0000000000000007E-2"/>
    <n v="0.79062837972714894"/>
    <n v="0.61"/>
    <n v="0.61281343141721745"/>
    <n v="494271.84"/>
    <n v="989748.08"/>
    <n v="403515.84"/>
  </r>
  <r>
    <x v="685"/>
    <n v="6010866.04"/>
    <n v="2149076.91"/>
    <n v="174566438.5"/>
    <n v="278442516.5"/>
    <n v="94087370.280000001"/>
    <n v="7110583.3799999999"/>
    <n v="7110583.3799999999"/>
    <n v="7905263.54"/>
    <n v="3861789.13"/>
    <n v="3861789.13"/>
    <n v="2.96"/>
    <n v="1.5950518260702213"/>
    <n v="3.4433113785500069E-2"/>
    <n v="0.35753199217861792"/>
    <n v="4.1044713211852775E-2"/>
    <n v="0.02"/>
    <n v="0.64246800782138203"/>
    <n v="0.54"/>
    <n v="0.54310440137191673"/>
    <n v="1180744.2"/>
    <n v="76619.66"/>
    <n v="2485678.9900000002"/>
  </r>
  <r>
    <x v="686"/>
    <n v="6144514.21"/>
    <n v="2282777.11"/>
    <n v="487189710.89999998"/>
    <n v="175097642.5"/>
    <n v="92477849.010000005"/>
    <n v="3810302.92"/>
    <n v="3861737.09"/>
    <n v="2188707.6800000002"/>
    <n v="3861737.09"/>
    <n v="3810302.92"/>
    <n v="1.89"/>
    <n v="0.35940340812316612"/>
    <n v="1.2612159231871003E-2"/>
    <n v="0.37151466039167969"/>
    <n v="4.1758508998002479E-2"/>
    <n v="0.01"/>
    <n v="0.62848533960832031"/>
    <n v="1.01"/>
    <n v="0.98668107931708005"/>
    <n v="1748673.99"/>
    <n v="998291.62"/>
    <n v="709137.28"/>
  </r>
  <r>
    <x v="687"/>
    <n v="3519811.84"/>
    <n v="3629602.43"/>
    <n v="199106153.19999999"/>
    <n v="25850058.84"/>
    <n v="67187292.120000005"/>
    <n v="2139298.87"/>
    <n v="2139298.87"/>
    <n v="5467384.3499999996"/>
    <n v="-109790.59"/>
    <n v="-109790.59"/>
    <n v="0.38"/>
    <n v="0.12983053725132188"/>
    <n v="1.7678066616376175E-2"/>
    <n v="1.0311921758863112"/>
    <n v="-1.6340975582690292E-3"/>
    <n v="0"/>
    <n v="-3.1192175886311103E-2"/>
    <n v="-0.05"/>
    <n v="-5.1320828304836148E-2"/>
    <n v="921020.85"/>
    <n v="946948.47"/>
    <n v="1242842.58"/>
  </r>
  <r>
    <x v="688"/>
    <n v="7925436.4000000004"/>
    <n v="2248511.46"/>
    <n v="266918476.19999999"/>
    <n v="241511901.59999999"/>
    <n v="66683858.899999999"/>
    <n v="9075345.3800000008"/>
    <n v="9075345.3800000008"/>
    <n v="5072614.3099999996"/>
    <n v="5676924.9400000004"/>
    <n v="5676924.9400000004"/>
    <n v="3.62"/>
    <n v="0.90481522687487903"/>
    <n v="2.9692348438485505E-2"/>
    <n v="0.28370822078642888"/>
    <n v="8.5131919982513196E-2"/>
    <n v="0.02"/>
    <n v="0.71629177921357112"/>
    <n v="0.63"/>
    <n v="0.62553266044404798"/>
    <n v="1936522.46"/>
    <n v="499278.32"/>
    <n v="1018147.06"/>
  </r>
  <r>
    <x v="689"/>
    <n v="2683393.7400000002"/>
    <n v="2519121.2999999998"/>
    <n v="138243970.69999999"/>
    <n v="116178584.90000001"/>
    <n v="46288956.990000002"/>
    <n v="14685124.640000001"/>
    <n v="14685124.640000001"/>
    <n v="7363238.4100000001"/>
    <n v="164272.44"/>
    <n v="164272.44"/>
    <n v="2.5099999999999998"/>
    <n v="0.84038807849433406"/>
    <n v="1.9410566163664166E-2"/>
    <n v="0.93878183527401371"/>
    <n v="3.5488472992702873E-3"/>
    <n v="0"/>
    <n v="6.1218164725986277E-2"/>
    <n v="0.01"/>
    <n v="1.1186315678421099E-2"/>
    <n v="959208.69"/>
    <n v="174401.71"/>
    <n v="1260450.29"/>
  </r>
  <r>
    <x v="690"/>
    <n v="3913113.13"/>
    <n v="1568948.59"/>
    <n v="324851032"/>
    <n v="191096613.5"/>
    <n v="77715809.409999996"/>
    <n v="6798770.5199999996"/>
    <n v="6798770.5199999996"/>
    <n v="1672716.06"/>
    <n v="2344164.54"/>
    <n v="2344164.54"/>
    <n v="2.46"/>
    <n v="0.58825921630441369"/>
    <n v="1.2045869474104055E-2"/>
    <n v="0.40094639175433194"/>
    <n v="3.016329055563265E-2"/>
    <n v="0.01"/>
    <n v="0.59905360824566811"/>
    <n v="0.34"/>
    <n v="0.34479241990947507"/>
    <n v="371292.71"/>
    <n v="181856.4"/>
    <n v="536436.93999999994"/>
  </r>
  <r>
    <x v="691"/>
    <n v="4828927.95"/>
    <n v="2179633.06"/>
    <n v="176307447"/>
    <n v="383880785.69999999"/>
    <n v="57816461.649999999"/>
    <n v="6643500.3399999999"/>
    <n v="6643500.3399999999"/>
    <n v="6138486.2300000004"/>
    <n v="2649294.89"/>
    <n v="2649294.89"/>
    <n v="6.64"/>
    <n v="2.1773373288083513"/>
    <n v="2.7389245503623001E-2"/>
    <n v="0.45136996918746736"/>
    <n v="4.5822501315246095E-2"/>
    <n v="0.02"/>
    <n v="0.54863003081253259"/>
    <n v="0.4"/>
    <n v="0.39877997357037842"/>
    <n v="839925.89"/>
    <n v="1388674.43"/>
    <n v="1560353.22"/>
  </r>
  <r>
    <x v="692"/>
    <n v="5568493.4100000001"/>
    <n v="1522713.32"/>
    <n v="143146660.30000001"/>
    <n v="171633420.69999999"/>
    <n v="70969426.409999996"/>
    <n v="6473191.0300000003"/>
    <n v="6473191.0300000003"/>
    <n v="4762014.62"/>
    <n v="4045780.09"/>
    <n v="4045780.09"/>
    <n v="2.42"/>
    <n v="1.1990040168614398"/>
    <n v="3.8900617019843944E-2"/>
    <n v="0.2734515797873594"/>
    <n v="5.7007366335849748E-2"/>
    <n v="0.03"/>
    <n v="0.72654842021264054"/>
    <n v="0.63"/>
    <n v="0.62500551447498376"/>
    <n v="1908234.57"/>
    <n v="1049455.02"/>
    <n v="2424763.5099999998"/>
  </r>
  <r>
    <x v="693"/>
    <n v="3181687.59"/>
    <n v="829381.66"/>
    <n v="282457682.80000001"/>
    <n v="339124610.5"/>
    <n v="48561211.350000001"/>
    <n v="8767069.8800000008"/>
    <n v="8767069.8800000008"/>
    <n v="2559994.02"/>
    <n v="2352305.9300000002"/>
    <n v="2352305.9300000002"/>
    <n v="6.98"/>
    <n v="1.2006209466078648"/>
    <n v="1.1264298278099447E-2"/>
    <n v="0.26067350628852914"/>
    <n v="4.8440017549109184E-2"/>
    <n v="0.01"/>
    <n v="0.73932649371147086"/>
    <n v="0.27"/>
    <n v="0.26831152964415517"/>
    <n v="707469.61"/>
    <n v="234298.79"/>
    <n v="1380448.63"/>
  </r>
  <r>
    <x v="694"/>
    <n v="2033531.42"/>
    <n v="3215518.67"/>
    <n v="52477609.619999997"/>
    <n v="91645430.180000007"/>
    <n v="75834681.760000005"/>
    <n v="7728643.4800000004"/>
    <n v="7728643.4800000004"/>
    <n v="4058261.86"/>
    <n v="-1181987.25"/>
    <n v="-1181987.25"/>
    <n v="1.21"/>
    <n v="1.7463720402591008"/>
    <n v="3.8750458237811786E-2"/>
    <n v="1.5812485798719549"/>
    <n v="-1.5586367906714875E-2"/>
    <n v="-0.02"/>
    <n v="-0.581248579871955"/>
    <n v="-0.15"/>
    <n v="-0.15293592634447667"/>
    <n v="1749386.5"/>
    <n v="567248.6"/>
    <n v="1522779.37"/>
  </r>
  <r>
    <x v="695"/>
    <n v="6495580.3799999999"/>
    <n v="3506957.59"/>
    <n v="53448814.689999998"/>
    <n v="275534989.30000001"/>
    <n v="84202436.579999998"/>
    <n v="13438890.15"/>
    <n v="13438890.15"/>
    <n v="3003324.48"/>
    <n v="2988622.79"/>
    <n v="2988622.79"/>
    <n v="3.27"/>
    <n v="5.1551187972658861"/>
    <n v="0.12152898839149168"/>
    <n v="0.53989903670470785"/>
    <n v="3.5493305317364963E-2"/>
    <n v="0.06"/>
    <n v="0.46010096329529221"/>
    <n v="0.22"/>
    <n v="0.22238613134284754"/>
    <n v="1774376.3"/>
    <n v="909100.34"/>
    <n v="2561426"/>
  </r>
  <r>
    <x v="696"/>
    <n v="3597674.98"/>
    <n v="3287706.56"/>
    <n v="148580964.09999999"/>
    <n v="391262642.69999999"/>
    <n v="23179263.09"/>
    <n v="8571770.2899999991"/>
    <n v="8571770.2899999991"/>
    <n v="4844850.5199999996"/>
    <n v="309968.42"/>
    <n v="309968.42"/>
    <n v="16.88"/>
    <n v="2.6333295457462977"/>
    <n v="2.4213565996103265E-2"/>
    <n v="0.91384201693505951"/>
    <n v="1.337266067503788E-2"/>
    <n v="0"/>
    <n v="8.6157983064940435E-2"/>
    <n v="0.04"/>
    <n v="3.6161540675164312E-2"/>
    <n v="765354.4"/>
    <n v="1261578.97"/>
    <n v="2147568.5299999998"/>
  </r>
  <r>
    <x v="697"/>
    <n v="6231143.9900000002"/>
    <n v="2585723.2000000002"/>
    <n v="66524613.130000003"/>
    <n v="58719378.329999998"/>
    <n v="84963674.400000006"/>
    <n v="8600851.9000000004"/>
    <n v="8600851.9000000004"/>
    <n v="7167504.5800000001"/>
    <n v="3645420.8"/>
    <n v="3645420.8"/>
    <n v="0.69"/>
    <n v="0.8826714740189876"/>
    <n v="9.3666745236433369E-2"/>
    <n v="0.41496765347577852"/>
    <n v="4.2905639683586939E-2"/>
    <n v="0.05"/>
    <n v="0.58503234652422142"/>
    <n v="0.42"/>
    <n v="0.42384415432150385"/>
    <n v="258189.55"/>
    <n v="113308.35"/>
    <n v="1522317.78"/>
  </r>
  <r>
    <x v="698"/>
    <n v="2389264.44"/>
    <n v="2209036.0099999998"/>
    <n v="98611589.359999999"/>
    <n v="23161578.050000001"/>
    <n v="58626687.859999999"/>
    <n v="3798830.73"/>
    <n v="3798830.73"/>
    <n v="4769787.38"/>
    <n v="180228.43"/>
    <n v="180228.43"/>
    <n v="0.4"/>
    <n v="0.23487683547462498"/>
    <n v="2.4229043011136799E-2"/>
    <n v="0.92456739949639055"/>
    <n v="3.0741704261100997E-3"/>
    <n v="0"/>
    <n v="7.5432600503609462E-2"/>
    <n v="0.05"/>
    <n v="4.744313258727377E-2"/>
    <n v="1476660.03"/>
    <n v="393118.04"/>
    <n v="847317.38"/>
  </r>
  <r>
    <x v="699"/>
    <n v="5330260.92"/>
    <n v="4385001.42"/>
    <n v="202487292.19999999"/>
    <n v="184761461.19999999"/>
    <n v="86019931.819999993"/>
    <n v="14775614.029999999"/>
    <n v="14775614.029999999"/>
    <n v="5237918.1399999997"/>
    <n v="945259.49"/>
    <n v="945259.49"/>
    <n v="2.15"/>
    <n v="0.91245953853493234"/>
    <n v="2.6323928094881207E-2"/>
    <n v="0.8226616831357666"/>
    <n v="1.0988842585669466E-2"/>
    <n v="0"/>
    <n v="0.17733831686423335"/>
    <n v="0.06"/>
    <n v="6.3974294948471927E-2"/>
    <n v="691873.37"/>
    <n v="1340136.04"/>
    <n v="2666287.5699999998"/>
  </r>
  <r>
    <x v="700"/>
    <n v="5793304.8899999997"/>
    <n v="2835868.03"/>
    <n v="411163555.80000001"/>
    <n v="55197683.560000002"/>
    <n v="48817153.57"/>
    <n v="5249647.58"/>
    <n v="5249647.58"/>
    <n v="4390608.8499999996"/>
    <n v="2957436.86"/>
    <n v="2957436.86"/>
    <n v="1.1299999999999999"/>
    <n v="0.13424750997836371"/>
    <n v="1.4090025266777302E-2"/>
    <n v="0.48950781701392554"/>
    <n v="6.0581919340284056E-2"/>
    <n v="0.01"/>
    <n v="0.51049218298607446"/>
    <n v="0.56000000000000005"/>
    <n v="0.5633591236233042"/>
    <n v="1587554.87"/>
    <n v="63290.05"/>
    <n v="1773359.16"/>
  </r>
  <r>
    <x v="701"/>
    <n v="1466411.83"/>
    <n v="2656318.4500000002"/>
    <n v="307421889.5"/>
    <n v="304386052.89999998"/>
    <n v="44113643.68"/>
    <n v="2953732.88"/>
    <n v="2953732.88"/>
    <n v="883741.3"/>
    <n v="-1189906.6200000001"/>
    <n v="-1189906.6200000001"/>
    <n v="6.9"/>
    <n v="0.99012485218623303"/>
    <n v="4.7700306324478569E-3"/>
    <n v="1.811440957892436"/>
    <n v="-2.6973664398061804E-2"/>
    <n v="0"/>
    <n v="-0.81144095789243598"/>
    <n v="-0.4"/>
    <n v="-0.40284841871009003"/>
    <n v="941044.21"/>
    <n v="342028.7"/>
    <n v="741328.07"/>
  </r>
  <r>
    <x v="702"/>
    <n v="4029438.5"/>
    <n v="615389.30000000005"/>
    <n v="280700476.69999999"/>
    <n v="367528492.30000001"/>
    <n v="92355465.930000007"/>
    <n v="10620901.24"/>
    <n v="10620901.24"/>
    <n v="2246439.1800000002"/>
    <n v="3414049.21"/>
    <n v="3414049.21"/>
    <n v="3.98"/>
    <n v="1.3093262135525259"/>
    <n v="1.4354939996437848E-2"/>
    <n v="0.15272333849989275"/>
    <n v="3.6966401237016638E-2"/>
    <n v="0.01"/>
    <n v="0.84727666150010728"/>
    <n v="0.32"/>
    <n v="0.32144628152102089"/>
    <n v="1022006.81"/>
    <n v="1440585.06"/>
    <n v="880447.28"/>
  </r>
  <r>
    <x v="703"/>
    <n v="2209732.09"/>
    <n v="2035615.22"/>
    <n v="182069970.40000001"/>
    <n v="184927969.59999999"/>
    <n v="32605234.079999998"/>
    <n v="9739762.8100000005"/>
    <n v="9739762.8100000005"/>
    <n v="4190012.97"/>
    <n v="174116.87"/>
    <n v="174116.87"/>
    <n v="5.67"/>
    <n v="1.0156972574539398"/>
    <n v="1.2136719114883756E-2"/>
    <n v="0.92120453389442347"/>
    <n v="5.3401508964109239E-3"/>
    <n v="0"/>
    <n v="7.8795466105576584E-2"/>
    <n v="0.02"/>
    <n v="1.7876910700662121E-2"/>
    <n v="1578027.87"/>
    <n v="939432.68"/>
    <n v="2429085.96"/>
  </r>
  <r>
    <x v="704"/>
    <n v="1570374.73"/>
    <n v="2210880.2799999998"/>
    <n v="469289173.69999999"/>
    <n v="118310424"/>
    <n v="85979109.280000001"/>
    <n v="7396893.5"/>
    <n v="7396893.5"/>
    <n v="2826764.63"/>
    <n v="-640505.55000000005"/>
    <n v="-640505.55000000005"/>
    <n v="1.38"/>
    <n v="0.25210558996537108"/>
    <n v="3.3462837372078076E-3"/>
    <n v="1.4078679679212616"/>
    <n v="-7.4495485631762759E-3"/>
    <n v="0"/>
    <n v="-0.40786796792126156"/>
    <n v="-0.09"/>
    <n v="-8.6591154786803418E-2"/>
    <n v="826490.33"/>
    <n v="429423.48"/>
    <n v="228022.13"/>
  </r>
  <r>
    <x v="705"/>
    <n v="9909642.0899999999"/>
    <n v="2294702.5099999998"/>
    <n v="228656768.59999999"/>
    <n v="185073261.19999999"/>
    <n v="53561851.530000001"/>
    <n v="7488499.04"/>
    <n v="7614939.5800000001"/>
    <n v="1863226.98"/>
    <n v="7614939.5800000001"/>
    <n v="7488499.04"/>
    <n v="3.46"/>
    <n v="0.80939332053518753"/>
    <n v="4.3338503166444206E-2"/>
    <n v="0.23156260227759648"/>
    <n v="0.14217095493300622"/>
    <n v="0.03"/>
    <n v="0.76843739772240349"/>
    <n v="1.02"/>
    <n v="0.98339572643070139"/>
    <n v="941941.96"/>
    <n v="147137.09"/>
    <n v="2977067.34"/>
  </r>
  <r>
    <x v="706"/>
    <n v="3901184.6"/>
    <n v="3110775.66"/>
    <n v="89191745.060000002"/>
    <n v="294910170.80000001"/>
    <n v="56268589.829999998"/>
    <n v="12205830.970000001"/>
    <n v="12205830.970000001"/>
    <n v="4280996.3099999996"/>
    <n v="790408.94"/>
    <n v="790408.94"/>
    <n v="5.24"/>
    <n v="3.3064738289581794"/>
    <n v="4.373930118057049E-2"/>
    <n v="0.79739258173017502"/>
    <n v="1.4047072130081849E-2"/>
    <n v="0.01"/>
    <n v="0.20260741826982501"/>
    <n v="0.06"/>
    <n v="6.4756667689623099E-2"/>
    <n v="814761.89"/>
    <n v="90877.440000000002"/>
    <n v="478019.87"/>
  </r>
  <r>
    <x v="707"/>
    <n v="8288870.0099999998"/>
    <n v="2901211.46"/>
    <n v="327679932.30000001"/>
    <n v="23440581.399999999"/>
    <n v="37762145.329999998"/>
    <n v="4544264.32"/>
    <n v="5387658.5499999998"/>
    <n v="2921073.45"/>
    <n v="5387658.5499999998"/>
    <n v="4544264.32"/>
    <n v="0.62"/>
    <n v="7.1534992196407993E-2"/>
    <n v="2.5295629035992691E-2"/>
    <n v="0.35001290362858523"/>
    <n v="0.14267352934844499"/>
    <n v="0.02"/>
    <n v="0.64998709637141483"/>
    <n v="1.19"/>
    <n v="0.84345811410041949"/>
    <n v="797946.98"/>
    <n v="404880.37"/>
    <n v="2408598.7200000002"/>
  </r>
  <r>
    <x v="708"/>
    <n v="3291765.89"/>
    <n v="3235572.92"/>
    <n v="101227277.09999999"/>
    <n v="243992516"/>
    <n v="61573798.060000002"/>
    <n v="12663293.15"/>
    <n v="12663293.15"/>
    <n v="2435807.3199999998"/>
    <n v="56192.98"/>
    <n v="56192.98"/>
    <n v="3.96"/>
    <n v="2.4103435653906375"/>
    <n v="3.2518565986400523E-2"/>
    <n v="0.98292923255244002"/>
    <n v="9.1261188639432775E-4"/>
    <n v="0"/>
    <n v="1.7070767447559948E-2"/>
    <n v="0"/>
    <n v="4.4374697272170473E-3"/>
    <n v="1099298.5"/>
    <n v="1328154.44"/>
    <n v="1244848.42"/>
  </r>
  <r>
    <x v="709"/>
    <n v="7133524.5"/>
    <n v="3941974.68"/>
    <n v="205350414.30000001"/>
    <n v="253050840.30000001"/>
    <n v="39269007.659999996"/>
    <n v="10433712.48"/>
    <n v="10433712.48"/>
    <n v="3979890.63"/>
    <n v="3191549.82"/>
    <n v="3191549.82"/>
    <n v="6.44"/>
    <n v="1.232287946253245"/>
    <n v="3.4738300988175798E-2"/>
    <n v="0.55259846377481425"/>
    <n v="8.127401251473336E-2"/>
    <n v="0.02"/>
    <n v="0.44740153622518569"/>
    <n v="0.31"/>
    <n v="0.30588822781131492"/>
    <n v="1636718.94"/>
    <n v="653074.80000000005"/>
    <n v="1527426.93"/>
  </r>
  <r>
    <x v="710"/>
    <n v="7842050.7400000002"/>
    <n v="4158435.82"/>
    <n v="278335372.39999998"/>
    <n v="262321533.80000001"/>
    <n v="13534247.279999999"/>
    <n v="7446607.0599999996"/>
    <n v="7446607.0599999996"/>
    <n v="1499631.94"/>
    <n v="3683614.91"/>
    <n v="3683614.91"/>
    <n v="19.38"/>
    <n v="0.94246567203471987"/>
    <n v="2.8174826190363152E-2"/>
    <n v="0.53027402625553521"/>
    <n v="0.27216991339026281"/>
    <n v="0.01"/>
    <n v="0.46972597374446473"/>
    <n v="0.49"/>
    <n v="0.49467024113395347"/>
    <n v="787359.79"/>
    <n v="1094483.3899999999"/>
    <n v="2653886.67"/>
  </r>
  <r>
    <x v="711"/>
    <n v="6360748.6699999999"/>
    <n v="3731553.84"/>
    <n v="443400136.10000002"/>
    <n v="111968390.40000001"/>
    <n v="34479874.479999997"/>
    <n v="7954372.0199999996"/>
    <n v="7954372.0199999996"/>
    <n v="7458093"/>
    <n v="2629194.8199999998"/>
    <n v="2629194.8199999998"/>
    <n v="3.25"/>
    <n v="0.25252222830790422"/>
    <n v="1.4345391785277802E-2"/>
    <n v="0.58665324376037642"/>
    <n v="7.625302758932781E-2"/>
    <n v="0.01"/>
    <n v="0.41334675623962364"/>
    <n v="0.33"/>
    <n v="0.33053455551102073"/>
    <n v="1096083.97"/>
    <n v="1381513.3"/>
    <n v="1297442.45"/>
  </r>
  <r>
    <x v="712"/>
    <n v="5244185.7"/>
    <n v="4799856.63"/>
    <n v="272095961.19999999"/>
    <n v="291340034.89999998"/>
    <n v="10574113.91"/>
    <n v="5336413.6900000004"/>
    <n v="5336413.6900000004"/>
    <n v="7007765.7300000004"/>
    <n v="444329.07"/>
    <n v="444329.07"/>
    <n v="27.55"/>
    <n v="1.0707253191672879"/>
    <n v="1.9273294895198172E-2"/>
    <n v="0.91527205644147946"/>
    <n v="4.2020454269912438E-2"/>
    <n v="0"/>
    <n v="8.4727943558520494E-2"/>
    <n v="0.08"/>
    <n v="8.3263610321785225E-2"/>
    <n v="1374381.92"/>
    <n v="641658.67000000004"/>
    <n v="1658731.89"/>
  </r>
  <r>
    <x v="713"/>
    <n v="4706568.2300000004"/>
    <n v="582046.62"/>
    <n v="366016444.69999999"/>
    <n v="54728764.810000002"/>
    <n v="98051930.840000004"/>
    <n v="11777486.33"/>
    <n v="11777486.33"/>
    <n v="5807154.3899999997"/>
    <n v="4124521.61"/>
    <n v="4124521.61"/>
    <n v="0.56000000000000005"/>
    <n v="0.14952542598149554"/>
    <n v="1.2858898276709043E-2"/>
    <n v="0.12366688244100946"/>
    <n v="4.2064664863462463E-2"/>
    <n v="0.01"/>
    <n v="0.87633311755899057"/>
    <n v="0.35"/>
    <n v="0.35020389703139648"/>
    <n v="611934.94999999995"/>
    <n v="327352.19"/>
    <n v="242969.02"/>
  </r>
  <r>
    <x v="714"/>
    <n v="4139814.4"/>
    <n v="1381000.94"/>
    <n v="496767577.60000002"/>
    <n v="95722727.859999999"/>
    <n v="96917248.879999995"/>
    <n v="8667371.6500000004"/>
    <n v="8667371.6500000004"/>
    <n v="1296603.71"/>
    <n v="2758813.46"/>
    <n v="2758813.46"/>
    <n v="0.99"/>
    <n v="0.1926911742558941"/>
    <n v="8.3335036074624839E-3"/>
    <n v="0.33359006142884085"/>
    <n v="2.8465660054134215E-2"/>
    <n v="0.01"/>
    <n v="0.66640993857115915"/>
    <n v="0.32"/>
    <n v="0.31829873823398352"/>
    <n v="627293.32999999996"/>
    <n v="799821"/>
    <n v="106807.67"/>
  </r>
  <r>
    <x v="715"/>
    <n v="9365762.3000000007"/>
    <n v="534032.93999999994"/>
    <n v="109170104"/>
    <n v="353438617.69999999"/>
    <n v="45563976.770000003"/>
    <n v="6171109.0599999996"/>
    <n v="8831729.3599999994"/>
    <n v="6319079.4100000001"/>
    <n v="8831729.3599999994"/>
    <n v="6171109.0599999996"/>
    <n v="7.76"/>
    <n v="3.2375037189668703"/>
    <n v="8.5790541154014119E-2"/>
    <n v="5.7019698225738644E-2"/>
    <n v="0.19383139897075316"/>
    <n v="0.08"/>
    <n v="0.9429803017742614"/>
    <n v="1.43"/>
    <n v="0.69874299907215454"/>
    <n v="1873484.94"/>
    <n v="1366721.35"/>
    <n v="809919.63"/>
  </r>
  <r>
    <x v="716"/>
    <n v="8475574.6699999999"/>
    <n v="3413636.21"/>
    <n v="173629186.5"/>
    <n v="300714797.30000001"/>
    <n v="75553376.890000001"/>
    <n v="9748651.5"/>
    <n v="9748651.5"/>
    <n v="6559679.96"/>
    <n v="5061938.46"/>
    <n v="5061938.46"/>
    <n v="3.98"/>
    <n v="1.7319369131525593"/>
    <n v="4.8814227842966941E-2"/>
    <n v="0.40276162300626633"/>
    <n v="6.6998176234661214E-2"/>
    <n v="0.03"/>
    <n v="0.59723837699373372"/>
    <n v="0.52"/>
    <n v="0.51924499096105758"/>
    <n v="1474715.69"/>
    <n v="1216342.8999999999"/>
    <n v="2073690.97"/>
  </r>
  <r>
    <x v="717"/>
    <n v="9685242.1999999993"/>
    <n v="4541137.47"/>
    <n v="227559234"/>
    <n v="25223310.52"/>
    <n v="41122548.859999999"/>
    <n v="14944547.880000001"/>
    <n v="14944547.880000001"/>
    <n v="6258234.6299999999"/>
    <n v="5144104.7300000004"/>
    <n v="5144104.7300000004"/>
    <n v="0.61"/>
    <n v="0.11084283452984378"/>
    <n v="4.2561411504839212E-2"/>
    <n v="0.46887185433524831"/>
    <n v="0.12509206925652616"/>
    <n v="0.02"/>
    <n v="0.53112814566475164"/>
    <n v="0.34"/>
    <n v="0.34421280398079196"/>
    <n v="1196654.68"/>
    <n v="145453.26999999999"/>
    <n v="451668.19"/>
  </r>
  <r>
    <x v="718"/>
    <n v="2118675.0099999998"/>
    <n v="1595670.33"/>
    <n v="239822680.30000001"/>
    <n v="114382978.90000001"/>
    <n v="70398384.140000001"/>
    <n v="7658409.6399999997"/>
    <n v="7658409.6399999997"/>
    <n v="1354744.15"/>
    <n v="523004.68"/>
    <n v="523004.68"/>
    <n v="1.62"/>
    <n v="0.47694812999719444"/>
    <n v="8.8343396352242327E-3"/>
    <n v="0.7531453962823681"/>
    <n v="7.4292142694626345E-3"/>
    <n v="0"/>
    <n v="0.24685460371763188"/>
    <n v="7.0000000000000007E-2"/>
    <n v="6.8291551978146736E-2"/>
    <n v="1330668.1000000001"/>
    <n v="1054230.56"/>
    <n v="429909.68"/>
  </r>
  <r>
    <x v="719"/>
    <n v="7577807.2800000003"/>
    <n v="4671655.45"/>
    <n v="234959483.90000001"/>
    <n v="101474463.5"/>
    <n v="82488703.870000005"/>
    <n v="13968988.210000001"/>
    <n v="13968988.210000001"/>
    <n v="5329309.68"/>
    <n v="2906151.83"/>
    <n v="2906151.83"/>
    <n v="1.23"/>
    <n v="0.43188068774950183"/>
    <n v="3.2251548880764293E-2"/>
    <n v="0.61649172080818604"/>
    <n v="3.5230906701843902E-2"/>
    <n v="0.01"/>
    <n v="0.38350827919181391"/>
    <n v="0.21"/>
    <n v="0.20804311567244138"/>
    <n v="155668.94"/>
    <n v="879251.41"/>
    <n v="1291785.76"/>
  </r>
  <r>
    <x v="720"/>
    <n v="9445064.1099999994"/>
    <n v="771203.26"/>
    <n v="458424951.19999999"/>
    <n v="122906404.7"/>
    <n v="95208062.019999996"/>
    <n v="6485218.9199999999"/>
    <n v="8673860.8599999994"/>
    <n v="6757435.9699999997"/>
    <n v="8673860.8599999994"/>
    <n v="6485218.9199999999"/>
    <n v="1.29"/>
    <n v="0.26810583581516018"/>
    <n v="2.0603294138497583E-2"/>
    <n v="8.1651458478030389E-2"/>
    <n v="9.1104268650882891E-2"/>
    <n v="0.02"/>
    <n v="0.91834854152196965"/>
    <n v="1.34"/>
    <n v="0.74767384728373432"/>
    <n v="1274395.6299999999"/>
    <n v="1365821.61"/>
    <n v="1978727.41"/>
  </r>
  <r>
    <x v="721"/>
    <n v="2631097.6"/>
    <n v="4704962.12"/>
    <n v="371314690"/>
    <n v="114072712.7"/>
    <n v="46019104.829999998"/>
    <n v="2711525.19"/>
    <n v="2711525.19"/>
    <n v="4830150.51"/>
    <n v="-2073864.53"/>
    <n v="-2073864.53"/>
    <n v="2.48"/>
    <n v="0.30721303458260701"/>
    <n v="7.0858968709263835E-3"/>
    <n v="1.7882126911597653"/>
    <n v="-4.5065294895698216E-2"/>
    <n v="-0.01"/>
    <n v="-0.78821269115976544"/>
    <n v="-0.76"/>
    <n v="-0.76483321550850136"/>
    <n v="1068066.8600000001"/>
    <n v="227598.05"/>
    <n v="2165008.7799999998"/>
  </r>
  <r>
    <x v="722"/>
    <n v="1598466.41"/>
    <n v="2082302.09"/>
    <n v="323557346.30000001"/>
    <n v="43759992.380000003"/>
    <n v="80496818.469999999"/>
    <n v="4655147.38"/>
    <n v="4655147.38"/>
    <n v="5348055.3099999996"/>
    <n v="-483835.69"/>
    <n v="-483835.69"/>
    <n v="0.54"/>
    <n v="0.13524648066382042"/>
    <n v="4.9402877983735025E-3"/>
    <n v="1.3026874240041117"/>
    <n v="-6.0106187945840189E-3"/>
    <n v="0"/>
    <n v="-0.30268742400411164"/>
    <n v="-0.1"/>
    <n v="-0.10393563307548816"/>
    <n v="1136924.3899999999"/>
    <n v="824352.36"/>
    <n v="617506.94999999995"/>
  </r>
  <r>
    <x v="723"/>
    <n v="7670085.8399999999"/>
    <n v="956393.73"/>
    <n v="189217723"/>
    <n v="194397396.30000001"/>
    <n v="33933560.560000002"/>
    <n v="7443036.8600000003"/>
    <n v="7443036.8600000003"/>
    <n v="3937726.1"/>
    <n v="6713692.1200000001"/>
    <n v="6713692.1200000001"/>
    <n v="5.73"/>
    <n v="1.0273741445456461"/>
    <n v="4.0535768628819191E-2"/>
    <n v="0.1246913984993941"/>
    <n v="0.19784814824041558"/>
    <n v="0.04"/>
    <n v="0.87530860150060585"/>
    <n v="0.9"/>
    <n v="0.90200979066493558"/>
    <n v="782905.27"/>
    <n v="1325220.9099999999"/>
    <n v="330805.63"/>
  </r>
  <r>
    <x v="724"/>
    <n v="6170258.0199999996"/>
    <n v="2686422.92"/>
    <n v="420705672.89999998"/>
    <n v="298438720.39999998"/>
    <n v="99129907.340000004"/>
    <n v="4855254.07"/>
    <n v="4855254.07"/>
    <n v="4465304.9000000004"/>
    <n v="3483835.1"/>
    <n v="3483835.1"/>
    <n v="3.01"/>
    <n v="0.70937650624677373"/>
    <n v="1.4666448344913678E-2"/>
    <n v="0.43538259037018362"/>
    <n v="3.5144137561341535E-2"/>
    <n v="0.01"/>
    <n v="0.56461740962981644"/>
    <n v="0.72"/>
    <n v="0.71753919563677948"/>
    <n v="254800.41"/>
    <n v="644534.49"/>
    <n v="2827151.4"/>
  </r>
  <r>
    <x v="725"/>
    <n v="8576458.9900000002"/>
    <n v="1655494.55"/>
    <n v="479777230.19999999"/>
    <n v="250558055.40000001"/>
    <n v="12319263.890000001"/>
    <n v="2002951.5"/>
    <n v="6920964.4400000004"/>
    <n v="757826.44"/>
    <n v="6920964.4400000004"/>
    <n v="2002951.5"/>
    <n v="20.34"/>
    <n v="0.5222383215134081"/>
    <n v="1.7875919176958056E-2"/>
    <n v="0.19302774629136307"/>
    <n v="0.56180016125947274"/>
    <n v="0.01"/>
    <n v="0.8069722537086369"/>
    <n v="3.46"/>
    <n v="0.28940352422905957"/>
    <n v="467344.54"/>
    <n v="748892.63"/>
    <n v="855932.51"/>
  </r>
  <r>
    <x v="726"/>
    <n v="2257951.39"/>
    <n v="1781928.06"/>
    <n v="419539227.19999999"/>
    <n v="275691234.10000002"/>
    <n v="64317592.590000004"/>
    <n v="13895019.99"/>
    <n v="13895019.99"/>
    <n v="5292222.66"/>
    <n v="476023.33"/>
    <n v="476023.33"/>
    <n v="4.29"/>
    <n v="0.65712862165466668"/>
    <n v="5.3819791895731465E-3"/>
    <n v="0.7891791062871375"/>
    <n v="7.4011372445866603E-3"/>
    <n v="0"/>
    <n v="0.21082089371286244"/>
    <n v="0.03"/>
    <n v="3.4258556687402075E-2"/>
    <n v="1906414.96"/>
    <n v="152167.98000000001"/>
    <n v="2574704.84"/>
  </r>
  <r>
    <x v="727"/>
    <n v="8157405.8099999996"/>
    <n v="1882804.84"/>
    <n v="50704297.340000004"/>
    <n v="50836687.840000004"/>
    <n v="69355538.349999994"/>
    <n v="12970432.35"/>
    <n v="12970432.35"/>
    <n v="1110854.1000000001"/>
    <n v="6274600.96"/>
    <n v="6274600.96"/>
    <n v="0.73"/>
    <n v="1.0026110311540706"/>
    <n v="0.16088194172774231"/>
    <n v="0.23080926508423885"/>
    <n v="9.0470077938627963E-2"/>
    <n v="0.12"/>
    <n v="0.76919073491576118"/>
    <n v="0.48"/>
    <n v="0.48376189711208817"/>
    <n v="876529.17"/>
    <n v="453308.28"/>
    <n v="2604125.21"/>
  </r>
  <r>
    <x v="728"/>
    <n v="2814645.88"/>
    <n v="4113616.54"/>
    <n v="336380616.60000002"/>
    <n v="381566469.89999998"/>
    <n v="71924100.140000001"/>
    <n v="11649799.01"/>
    <n v="11649799.01"/>
    <n v="3762609.46"/>
    <n v="-1298970.6599999999"/>
    <n v="-1298970.6599999999"/>
    <n v="5.31"/>
    <n v="1.1343295394268564"/>
    <n v="8.3674437262447176E-3"/>
    <n v="1.4615041164610023"/>
    <n v="-1.8060297695369956E-2"/>
    <n v="0"/>
    <n v="-0.46150411646100226"/>
    <n v="-0.11"/>
    <n v="-0.11150155113276929"/>
    <n v="986698"/>
    <n v="520534.64"/>
    <n v="2340315.52"/>
  </r>
  <r>
    <x v="729"/>
    <n v="2472903.4900000002"/>
    <n v="2926225.75"/>
    <n v="73010921.650000006"/>
    <n v="338626896.89999998"/>
    <n v="20834882.09"/>
    <n v="4181589.74"/>
    <n v="4181589.74"/>
    <n v="2694913.23"/>
    <n v="-453322.26"/>
    <n v="-453322.26"/>
    <n v="16.25"/>
    <n v="4.6380307116695594"/>
    <n v="3.3870322879289393E-2"/>
    <n v="1.1833157912685059"/>
    <n v="-2.1757850994394565E-2"/>
    <n v="-0.01"/>
    <n v="-0.18331579126850589"/>
    <n v="-0.11"/>
    <n v="-0.10840907123519009"/>
    <n v="200148.6"/>
    <n v="1420427.55"/>
    <n v="589617.46"/>
  </r>
  <r>
    <x v="730"/>
    <n v="2478392.1800000002"/>
    <n v="1900884.65"/>
    <n v="165923249.19999999"/>
    <n v="325934321"/>
    <n v="94467680.510000005"/>
    <n v="3564726.49"/>
    <n v="3564726.49"/>
    <n v="4590709.63"/>
    <n v="577507.54"/>
    <n v="577507.54"/>
    <n v="3.45"/>
    <n v="1.9643679988880065"/>
    <n v="1.493697954897571E-2"/>
    <n v="0.76698299217519306"/>
    <n v="6.1132816735017343E-3"/>
    <n v="0"/>
    <n v="0.23301700782480689"/>
    <n v="0.16"/>
    <n v="0.16200612911539253"/>
    <n v="171375.84"/>
    <n v="459867.67"/>
    <n v="2483224.23"/>
  </r>
  <r>
    <x v="731"/>
    <n v="8331172.4800000004"/>
    <n v="3246502.02"/>
    <n v="76786115.159999996"/>
    <n v="332733845.89999998"/>
    <n v="26306495.109999999"/>
    <n v="2878861.74"/>
    <n v="5084670.46"/>
    <n v="1500622.52"/>
    <n v="5084670.46"/>
    <n v="2878861.74"/>
    <n v="12.65"/>
    <n v="4.3332553705403525"/>
    <n v="0.10849842400074874"/>
    <n v="0.38968128769313393"/>
    <n v="0.19328574326372891"/>
    <n v="7.0000000000000007E-2"/>
    <n v="0.61031871230686618"/>
    <n v="1.77"/>
    <n v="0.56618452712862732"/>
    <n v="1462644.75"/>
    <n v="718259.67"/>
    <n v="2330826.62"/>
  </r>
  <r>
    <x v="732"/>
    <n v="6986774.9900000002"/>
    <n v="3722678.03"/>
    <n v="321707953.80000001"/>
    <n v="374429993.10000002"/>
    <n v="66047806.289999999"/>
    <n v="11412379.449999999"/>
    <n v="11412379.449999999"/>
    <n v="5687325.5099999998"/>
    <n v="3264096.95"/>
    <n v="3264096.95"/>
    <n v="5.67"/>
    <n v="1.1638816780165042"/>
    <n v="2.171775645417692E-2"/>
    <n v="0.53281779294856035"/>
    <n v="4.9420217465938797E-2"/>
    <n v="0.01"/>
    <n v="0.46718220705143965"/>
    <n v="0.28999999999999998"/>
    <n v="0.28601370680853067"/>
    <n v="1122379.8600000001"/>
    <n v="1023391.41"/>
    <n v="1830496.67"/>
  </r>
  <r>
    <x v="733"/>
    <n v="5707588.8200000003"/>
    <n v="1726808"/>
    <n v="358965461.10000002"/>
    <n v="226816507.09999999"/>
    <n v="30040847.120000001"/>
    <n v="14074503.49"/>
    <n v="14074503.49"/>
    <n v="6462586.5300000003"/>
    <n v="3980780.82"/>
    <n v="3980780.82"/>
    <n v="7.55"/>
    <n v="0.63186164597828487"/>
    <n v="1.5900105827758144E-2"/>
    <n v="0.30254597071693051"/>
    <n v="0.13251226918130929"/>
    <n v="0.01"/>
    <n v="0.69745402928306954"/>
    <n v="0.28000000000000003"/>
    <n v="0.28283632334372316"/>
    <n v="1066541.3700000001"/>
    <n v="285165.89"/>
    <n v="1077885.8999999999"/>
  </r>
  <r>
    <x v="734"/>
    <n v="4229474.3600000003"/>
    <n v="2360970.96"/>
    <n v="101519437.09999999"/>
    <n v="96107166.790000007"/>
    <n v="37649477.530000001"/>
    <n v="7596965.6699999999"/>
    <n v="7596965.6699999999"/>
    <n v="1725158.37"/>
    <n v="1868503.4"/>
    <n v="1868503.4"/>
    <n v="2.5499999999999998"/>
    <n v="0.94668734909681662"/>
    <n v="4.1661719970273563E-2"/>
    <n v="0.5582185300208321"/>
    <n v="4.962893305786599E-2"/>
    <n v="0.02"/>
    <n v="0.44178146997916784"/>
    <n v="0.25"/>
    <n v="0.24595390859519312"/>
    <n v="561936.61"/>
    <n v="755341.46"/>
    <n v="861274.95"/>
  </r>
  <r>
    <x v="735"/>
    <n v="8894804.8699999992"/>
    <n v="1048487.42"/>
    <n v="222727497.40000001"/>
    <n v="254377771"/>
    <n v="59181268.759999998"/>
    <n v="3548828.74"/>
    <n v="7846317.4500000002"/>
    <n v="1282348.1599999999"/>
    <n v="7846317.4500000002"/>
    <n v="3548828.74"/>
    <n v="4.3"/>
    <n v="1.1421031258801366"/>
    <n v="3.9935818315354532E-2"/>
    <n v="0.11787638237419817"/>
    <n v="0.13258109557974271"/>
    <n v="0.04"/>
    <n v="0.88212361762580183"/>
    <n v="2.21"/>
    <n v="0.45229227119787258"/>
    <n v="1515026.39"/>
    <n v="1120881.6100000001"/>
    <n v="453478.72"/>
  </r>
  <r>
    <x v="736"/>
    <n v="4532005.97"/>
    <n v="1315172.07"/>
    <n v="255306429"/>
    <n v="302294967.60000002"/>
    <n v="47547407.670000002"/>
    <n v="8661106.6699999999"/>
    <n v="8661106.6699999999"/>
    <n v="1591366.12"/>
    <n v="3216833.89"/>
    <n v="3216833.89"/>
    <n v="6.36"/>
    <n v="1.1840476120560208"/>
    <n v="1.7751241078226038E-2"/>
    <n v="0.29019645576503955"/>
    <n v="6.7655294949542727E-2"/>
    <n v="0.01"/>
    <n v="0.70980354423496039"/>
    <n v="0.37"/>
    <n v="0.37141141571923397"/>
    <n v="419649.5"/>
    <n v="1306940.06"/>
    <n v="1578295.49"/>
  </r>
  <r>
    <x v="737"/>
    <n v="8349394.96"/>
    <n v="3565030.34"/>
    <n v="216073859.80000001"/>
    <n v="300408609.5"/>
    <n v="24420304.09"/>
    <n v="6534814.7999999998"/>
    <n v="6534814.7999999998"/>
    <n v="7078456.71"/>
    <n v="4784364.6100000003"/>
    <n v="4784364.6100000003"/>
    <n v="12.3"/>
    <n v="1.390305193687293"/>
    <n v="3.8641393122371574E-2"/>
    <n v="0.42698068028632341"/>
    <n v="0.19591748703732054"/>
    <n v="0.02"/>
    <n v="0.57301931971367659"/>
    <n v="0.73"/>
    <n v="0.73213469033583023"/>
    <n v="460876.01"/>
    <n v="958075.95"/>
    <n v="1797256.54"/>
  </r>
  <r>
    <x v="738"/>
    <n v="4952214.18"/>
    <n v="1316472.56"/>
    <n v="104461250.2"/>
    <n v="218150629.19999999"/>
    <n v="25384276.219999999"/>
    <n v="6872724.0199999996"/>
    <n v="6872724.0199999996"/>
    <n v="4461419.46"/>
    <n v="3635741.61"/>
    <n v="3635741.61"/>
    <n v="8.59"/>
    <n v="2.0883402101959523"/>
    <n v="4.7407188507877916E-2"/>
    <n v="0.26583514204953068"/>
    <n v="0.14322809831132541"/>
    <n v="0.03"/>
    <n v="0.73416485795046926"/>
    <n v="0.53"/>
    <n v="0.52901027298925352"/>
    <n v="975353.13"/>
    <n v="1020127.6"/>
    <n v="1142083.07"/>
  </r>
  <r>
    <x v="739"/>
    <n v="4392499.8600000003"/>
    <n v="2863235.23"/>
    <n v="238526505.59999999"/>
    <n v="46014313.350000001"/>
    <n v="47633030.93"/>
    <n v="10077298.109999999"/>
    <n v="10077298.109999999"/>
    <n v="4004457.47"/>
    <n v="1529264.64"/>
    <n v="1529264.64"/>
    <n v="0.97"/>
    <n v="0.19291069239560438"/>
    <n v="1.8415143629220216E-2"/>
    <n v="0.65184640210779643"/>
    <n v="3.2105129783728419E-2"/>
    <n v="0.01"/>
    <n v="0.34815359789220351"/>
    <n v="0.15"/>
    <n v="0.15175343860101406"/>
    <n v="643931.74"/>
    <n v="233111.04000000001"/>
    <n v="1478541.3"/>
  </r>
  <r>
    <x v="740"/>
    <n v="5164118.07"/>
    <n v="3690708.18"/>
    <n v="388030121.5"/>
    <n v="161022916.59999999"/>
    <n v="78155468.040000007"/>
    <n v="11343335.470000001"/>
    <n v="11343335.470000001"/>
    <n v="1300338.6399999999"/>
    <n v="1473409.89"/>
    <n v="1473409.89"/>
    <n v="2.06"/>
    <n v="0.41497530134397054"/>
    <n v="1.3308549475584979E-2"/>
    <n v="0.71468315208370126"/>
    <n v="1.8852294368525924E-2"/>
    <n v="0"/>
    <n v="0.28531684791629869"/>
    <n v="0.13"/>
    <n v="0.12989211981755838"/>
    <n v="570179.66"/>
    <n v="1421375.92"/>
    <n v="1154191.93"/>
  </r>
  <r>
    <x v="741"/>
    <n v="3712400.87"/>
    <n v="980946.15"/>
    <n v="81953449.040000007"/>
    <n v="369891311.19999999"/>
    <n v="90816818.219999999"/>
    <n v="3437846.79"/>
    <n v="3437846.79"/>
    <n v="5371670.0499999998"/>
    <n v="2731454.71"/>
    <n v="2731454.71"/>
    <n v="4.07"/>
    <n v="4.5134318998516179"/>
    <n v="4.5298897282383364E-2"/>
    <n v="0.26423497471058399"/>
    <n v="3.0076529474784765E-2"/>
    <n v="0.03"/>
    <n v="0.73576502528941601"/>
    <n v="0.79"/>
    <n v="0.79452485141142659"/>
    <n v="1325951.52"/>
    <n v="242232.41"/>
    <n v="1958917.57"/>
  </r>
  <r>
    <x v="742"/>
    <n v="7728484.4199999999"/>
    <n v="3052904.99"/>
    <n v="86081006.340000004"/>
    <n v="242090585.69999999"/>
    <n v="17571489.600000001"/>
    <n v="2462673"/>
    <n v="4675579.43"/>
    <n v="7009996.9400000004"/>
    <n v="4675579.43"/>
    <n v="2462673"/>
    <n v="13.78"/>
    <n v="2.8123577545527096"/>
    <n v="8.9781529614956862E-2"/>
    <n v="0.39501988023675155"/>
    <n v="0.26608896208776739"/>
    <n v="0.05"/>
    <n v="0.6049801197632485"/>
    <n v="1.9"/>
    <n v="0.52670969167986104"/>
    <n v="1336846.32"/>
    <n v="1173275.76"/>
    <n v="2713651.7"/>
  </r>
  <r>
    <x v="743"/>
    <n v="5524483.5099999998"/>
    <n v="1654532.53"/>
    <n v="209647081.30000001"/>
    <n v="224566138.40000001"/>
    <n v="45379351.68"/>
    <n v="14926293.93"/>
    <n v="14926293.93"/>
    <n v="6711394.0199999996"/>
    <n v="3869950.98"/>
    <n v="3869950.98"/>
    <n v="4.95"/>
    <n v="1.0711627226455454"/>
    <n v="2.6351349495271983E-2"/>
    <n v="0.29949089847133964"/>
    <n v="8.5279997107265859E-2"/>
    <n v="0.02"/>
    <n v="0.70050910152866031"/>
    <n v="0.26"/>
    <n v="0.25927072039107302"/>
    <n v="1666582.43"/>
    <n v="433983.67"/>
    <n v="575368.76"/>
  </r>
  <r>
    <x v="744"/>
    <n v="3089914.26"/>
    <n v="4833170.9400000004"/>
    <n v="473776570.19999999"/>
    <n v="122164335.5"/>
    <n v="19022100.739999998"/>
    <n v="5025468.54"/>
    <n v="5025468.54"/>
    <n v="5195410.32"/>
    <n v="-1743256.68"/>
    <n v="-1743256.68"/>
    <n v="6.42"/>
    <n v="0.25785220963634725"/>
    <n v="6.5218806803713902E-3"/>
    <n v="1.5641763923896066"/>
    <n v="-9.1643751856189573E-2"/>
    <n v="0"/>
    <n v="-0.5641763923896066"/>
    <n v="-0.35"/>
    <n v="-0.3468844081153078"/>
    <n v="893646.28"/>
    <n v="1403710.06"/>
    <n v="1206085.55"/>
  </r>
  <r>
    <x v="745"/>
    <n v="9096171.1600000001"/>
    <n v="2675955.41"/>
    <n v="350857691"/>
    <n v="160010589.59999999"/>
    <n v="11493323.26"/>
    <n v="2699796.82"/>
    <n v="6420215.75"/>
    <n v="1064590.3700000001"/>
    <n v="6420215.75"/>
    <n v="2699796.82"/>
    <n v="13.92"/>
    <n v="0.45605552822269468"/>
    <n v="2.5925528763740283E-2"/>
    <n v="0.29418481281084424"/>
    <n v="0.55860394811517733"/>
    <n v="0.02"/>
    <n v="0.7058151871891557"/>
    <n v="2.38"/>
    <n v="0.42051496789652276"/>
    <n v="238861.67"/>
    <n v="1093941.33"/>
    <n v="508518.95"/>
  </r>
  <r>
    <x v="746"/>
    <n v="4455020.99"/>
    <n v="4126966.47"/>
    <n v="355401480.5"/>
    <n v="360231513.89999998"/>
    <n v="69554681.439999998"/>
    <n v="4468379.28"/>
    <n v="4468379.28"/>
    <n v="1342977.7"/>
    <n v="328054.52"/>
    <n v="328054.52"/>
    <n v="5.18"/>
    <n v="1.0135903581302048"/>
    <n v="1.2535178479651831E-2"/>
    <n v="0.92636296871858281"/>
    <n v="4.7164980589119642E-3"/>
    <n v="0"/>
    <n v="7.3637031281417145E-2"/>
    <n v="7.0000000000000007E-2"/>
    <n v="7.3416892220483129E-2"/>
    <n v="619966.13"/>
    <n v="1143029.8799999999"/>
    <n v="1912336.93"/>
  </r>
  <r>
    <x v="747"/>
    <n v="5891975.75"/>
    <n v="2976019.44"/>
    <n v="212863995.90000001"/>
    <n v="273255958.10000002"/>
    <n v="64220449.780000001"/>
    <n v="2506452"/>
    <n v="2915956.31"/>
    <n v="869817.4"/>
    <n v="2915956.31"/>
    <n v="2506452"/>
    <n v="4.25"/>
    <n v="1.2837114935508922"/>
    <n v="2.767953183011726E-2"/>
    <n v="0.50509702793668154"/>
    <n v="4.5405417121636357E-2"/>
    <n v="0.01"/>
    <n v="0.49490297206331851"/>
    <n v="1.1599999999999999"/>
    <n v="0.85956431905524677"/>
    <n v="1962010.38"/>
    <n v="367635.8"/>
    <n v="2213724.48"/>
  </r>
  <r>
    <x v="748"/>
    <n v="9158249"/>
    <n v="695356.4"/>
    <n v="317147356"/>
    <n v="319207070.19999999"/>
    <n v="24671720.239999998"/>
    <n v="7093541.6299999999"/>
    <n v="8462892.5999999996"/>
    <n v="2431094.12"/>
    <n v="8462892.5999999996"/>
    <n v="7093541.6299999999"/>
    <n v="12.94"/>
    <n v="1.0064945021960074"/>
    <n v="2.8876952075236599E-2"/>
    <n v="7.5926784694323124E-2"/>
    <n v="0.34301996446438304"/>
    <n v="0.03"/>
    <n v="0.92407321530567688"/>
    <n v="1.19"/>
    <n v="0.83819350726488007"/>
    <n v="1232891.29"/>
    <n v="692407.97"/>
    <n v="2802546.92"/>
  </r>
  <r>
    <x v="749"/>
    <n v="6618141.96"/>
    <n v="3349181.19"/>
    <n v="54559032.810000002"/>
    <n v="192651260.80000001"/>
    <n v="31043154.98"/>
    <n v="12431223.199999999"/>
    <n v="12431223.199999999"/>
    <n v="1517461"/>
    <n v="3268960.77"/>
    <n v="3268960.77"/>
    <n v="6.21"/>
    <n v="3.5310607772484084"/>
    <n v="0.12130240620370704"/>
    <n v="0.50606064515424809"/>
    <n v="0.10530375447038405"/>
    <n v="0.06"/>
    <n v="0.49393935484575191"/>
    <n v="0.26"/>
    <n v="0.26296372588660466"/>
    <n v="1448500.46"/>
    <n v="945829.13"/>
    <n v="908728.59"/>
  </r>
  <r>
    <x v="750"/>
    <n v="2052082.37"/>
    <n v="4781315.04"/>
    <n v="336243220.89999998"/>
    <n v="259493943.40000001"/>
    <n v="12133697.83"/>
    <n v="6436177.8499999996"/>
    <n v="6436177.8499999996"/>
    <n v="2450360.2999999998"/>
    <n v="-2729232.67"/>
    <n v="-2729232.67"/>
    <n v="21.39"/>
    <n v="0.77174475876548454"/>
    <n v="6.1029702383510577E-3"/>
    <n v="2.329982026988517"/>
    <n v="-0.22493000140914174"/>
    <n v="-0.01"/>
    <n v="-1.329982026988517"/>
    <n v="-0.42"/>
    <n v="-0.424045564558164"/>
    <n v="113979.88"/>
    <n v="1166461.75"/>
    <n v="2855612.5"/>
  </r>
  <r>
    <x v="751"/>
    <n v="9458489.1099999994"/>
    <n v="3207253.19"/>
    <n v="460979126.39999998"/>
    <n v="114385771.3"/>
    <n v="85145248.510000005"/>
    <n v="7774384.29"/>
    <n v="7774384.29"/>
    <n v="3387935.42"/>
    <n v="6251235.9199999999"/>
    <n v="6251235.9199999999"/>
    <n v="1.34"/>
    <n v="0.24813655271832283"/>
    <n v="2.0518259002019749E-2"/>
    <n v="0.33908726358939584"/>
    <n v="7.3418494036878806E-2"/>
    <n v="0.01"/>
    <n v="0.66091273641060422"/>
    <n v="0.8"/>
    <n v="0.80408115766039656"/>
    <n v="1084590.8899999999"/>
    <n v="200741.1"/>
    <n v="283461.75"/>
  </r>
  <r>
    <x v="752"/>
    <n v="6649372.4800000004"/>
    <n v="4186349.87"/>
    <n v="325658060.80000001"/>
    <n v="288075115.5"/>
    <n v="97722153.640000001"/>
    <n v="10782628.060000001"/>
    <n v="10782628.060000001"/>
    <n v="7572370.8799999999"/>
    <n v="2463022.61"/>
    <n v="2463022.61"/>
    <n v="2.95"/>
    <n v="0.88459384297850607"/>
    <n v="2.041826467818849E-2"/>
    <n v="0.62958570640939637"/>
    <n v="2.5204342293494299E-2"/>
    <n v="0.01"/>
    <n v="0.37041429359060363"/>
    <n v="0.23"/>
    <n v="0.2284250737662929"/>
    <n v="171304.45"/>
    <n v="1445429.71"/>
    <n v="1848740.2"/>
  </r>
  <r>
    <x v="753"/>
    <n v="4014150.53"/>
    <n v="4478929.09"/>
    <n v="443164367.10000002"/>
    <n v="182488506.80000001"/>
    <n v="22191358.309999999"/>
    <n v="8615622.9100000001"/>
    <n v="8615622.9100000001"/>
    <n v="5077820.45"/>
    <n v="-464778.55"/>
    <n v="-464778.55"/>
    <n v="8.2200000000000006"/>
    <n v="0.41178515320213344"/>
    <n v="9.0579270988504525E-3"/>
    <n v="1.1157850350968279"/>
    <n v="-2.0944123541575134E-2"/>
    <n v="0"/>
    <n v="-0.11578503509682785"/>
    <n v="-0.05"/>
    <n v="-5.3946018164344196E-2"/>
    <n v="1181537.3999999999"/>
    <n v="1340819.97"/>
    <n v="265684.89"/>
  </r>
  <r>
    <x v="754"/>
    <n v="2253448.65"/>
    <n v="1526358.97"/>
    <n v="375787875"/>
    <n v="188167295.59999999"/>
    <n v="30832769.239999998"/>
    <n v="13198793.92"/>
    <n v="13198793.92"/>
    <n v="6762303.3899999997"/>
    <n v="727089.68"/>
    <n v="727089.68"/>
    <n v="6.1"/>
    <n v="0.50072742661002567"/>
    <n v="5.9965975485504952E-3"/>
    <n v="0.67734357736529738"/>
    <n v="2.3581718344544002E-2"/>
    <n v="0"/>
    <n v="0.32265642263470257"/>
    <n v="0.06"/>
    <n v="5.5087584851086155E-2"/>
    <n v="1849464.61"/>
    <n v="442005.46"/>
    <n v="2691945.14"/>
  </r>
  <r>
    <x v="755"/>
    <n v="8146226.7000000002"/>
    <n v="1454201.78"/>
    <n v="104251287.40000001"/>
    <n v="266742483.30000001"/>
    <n v="88156857.159999996"/>
    <n v="13258463.779999999"/>
    <n v="13258463.779999999"/>
    <n v="5827636.2599999998"/>
    <n v="6692024.9199999999"/>
    <n v="6692024.9199999999"/>
    <n v="3.03"/>
    <n v="2.5586492977927482"/>
    <n v="7.8140298342253375E-2"/>
    <n v="0.17851231417362839"/>
    <n v="7.5910429835926788E-2"/>
    <n v="0.06"/>
    <n v="0.82148768582637155"/>
    <n v="0.5"/>
    <n v="0.50473607131579767"/>
    <n v="1939996.35"/>
    <n v="1243002.3500000001"/>
    <n v="1636446.27"/>
  </r>
  <r>
    <x v="756"/>
    <n v="6580654.7999999998"/>
    <n v="3249414.45"/>
    <n v="456103988.30000001"/>
    <n v="375786636.19999999"/>
    <n v="93381741.819999993"/>
    <n v="2128839.04"/>
    <n v="3331240.35"/>
    <n v="1343773.48"/>
    <n v="3331240.35"/>
    <n v="2128839.04"/>
    <n v="4.0199999999999996"/>
    <n v="0.82390561328051426"/>
    <n v="1.4427970306788039E-2"/>
    <n v="0.49378284513571513"/>
    <n v="3.567335846466866E-2"/>
    <n v="0.01"/>
    <n v="0.50621715486428487"/>
    <n v="1.56"/>
    <n v="0.63905297016470153"/>
    <n v="1127050.08"/>
    <n v="801569.69"/>
    <n v="2041110.22"/>
  </r>
  <r>
    <x v="757"/>
    <n v="5801149.8300000001"/>
    <n v="2349628.11"/>
    <n v="79899729.959999993"/>
    <n v="44322411.710000001"/>
    <n v="47766464.450000003"/>
    <n v="12114601.98"/>
    <n v="12114601.98"/>
    <n v="6019403.0499999998"/>
    <n v="3451521.71"/>
    <n v="3451521.71"/>
    <n v="0.93"/>
    <n v="0.55472542563271521"/>
    <n v="7.2605374672783191E-2"/>
    <n v="0.40502799942334877"/>
    <n v="7.2258262145671534E-2"/>
    <n v="0.04"/>
    <n v="0.59497200057665123"/>
    <n v="0.28000000000000003"/>
    <n v="0.28490591070991172"/>
    <n v="970589.13"/>
    <n v="719619.4"/>
    <n v="2511564.39"/>
  </r>
  <r>
    <x v="758"/>
    <n v="9045033.25"/>
    <n v="4279375.8600000003"/>
    <n v="290285362.69999999"/>
    <n v="333402430.19999999"/>
    <n v="14556022.5"/>
    <n v="7989536.7999999998"/>
    <n v="7989536.7999999998"/>
    <n v="2563241.61"/>
    <n v="4765657.38"/>
    <n v="4765657.38"/>
    <n v="22.9"/>
    <n v="1.1485333848698394"/>
    <n v="3.1159108974253495E-2"/>
    <n v="0.47311886443314072"/>
    <n v="0.32740107264879537"/>
    <n v="0.02"/>
    <n v="0.52688113556685923"/>
    <n v="0.6"/>
    <n v="0.59648731826355694"/>
    <n v="1895532.48"/>
    <n v="505929.45"/>
    <n v="535900.81000000006"/>
  </r>
  <r>
    <x v="759"/>
    <n v="8097374.9000000004"/>
    <n v="4550104.0599999996"/>
    <n v="113961705.7"/>
    <n v="131105582"/>
    <n v="13545265.029999999"/>
    <n v="14854927.039999999"/>
    <n v="14854927.039999999"/>
    <n v="5293308.8499999996"/>
    <n v="3547270.85"/>
    <n v="3547270.85"/>
    <n v="9.68"/>
    <n v="1.1504354133232317"/>
    <n v="7.1053472306882123E-2"/>
    <n v="0.56192335370318591"/>
    <n v="0.26188272006073848"/>
    <n v="0.03"/>
    <n v="0.43807664629681414"/>
    <n v="0.24"/>
    <n v="0.23879422904254133"/>
    <n v="1379858.68"/>
    <n v="892404.45"/>
    <n v="211915.53"/>
  </r>
  <r>
    <x v="760"/>
    <n v="2365073.92"/>
    <n v="2090396.21"/>
    <n v="55267974.829999998"/>
    <n v="188689392.69999999"/>
    <n v="61655487.950000003"/>
    <n v="8282016.9900000002"/>
    <n v="8282016.9900000002"/>
    <n v="3057214.8"/>
    <n v="274677.71000000002"/>
    <n v="274677.71000000002"/>
    <n v="3.06"/>
    <n v="3.4140819033155081"/>
    <n v="4.2792845717158697E-2"/>
    <n v="0.88386083509812663"/>
    <n v="4.4550407292656908E-3"/>
    <n v="0"/>
    <n v="0.11613916490187333"/>
    <n v="0.03"/>
    <n v="3.3165557415742515E-2"/>
    <n v="223308.63"/>
    <n v="1108339.22"/>
    <n v="2648755.3199999998"/>
  </r>
  <r>
    <x v="761"/>
    <n v="3805498.61"/>
    <n v="1565917.52"/>
    <n v="239915417.09999999"/>
    <n v="28327064.93"/>
    <n v="45360559.799999997"/>
    <n v="14829647.289999999"/>
    <n v="14829647.289999999"/>
    <n v="7982541.9699999997"/>
    <n v="2239581.09"/>
    <n v="2239581.09"/>
    <n v="0.62"/>
    <n v="0.11807104884048737"/>
    <n v="1.5861834374794749E-2"/>
    <n v="0.41148813348272384"/>
    <n v="4.9372871496175849E-2"/>
    <n v="0.01"/>
    <n v="0.58851186651727616"/>
    <n v="0.15"/>
    <n v="0.15102052302418584"/>
    <n v="984878.6"/>
    <n v="645852.71"/>
    <n v="1013306.36"/>
  </r>
  <r>
    <x v="762"/>
    <n v="3236402.26"/>
    <n v="4012364.82"/>
    <n v="182768318.40000001"/>
    <n v="134397509.59999999"/>
    <n v="12578718.48"/>
    <n v="11809401.699999999"/>
    <n v="11809401.699999999"/>
    <n v="2476636.1"/>
    <n v="-775962.56"/>
    <n v="-775962.56"/>
    <n v="10.68"/>
    <n v="0.73534358020334001"/>
    <n v="1.7707676518185878E-2"/>
    <n v="1.2397608509889002"/>
    <n v="-6.1688522661014357E-2"/>
    <n v="0"/>
    <n v="-0.23976085098890029"/>
    <n v="-7.0000000000000007E-2"/>
    <n v="-6.5707186503783682E-2"/>
    <n v="556465.54"/>
    <n v="962367.83"/>
    <n v="474038.83"/>
  </r>
  <r>
    <x v="763"/>
    <n v="7695516.6299999999"/>
    <n v="1736627.16"/>
    <n v="268700222.19999999"/>
    <n v="210999872.19999999"/>
    <n v="62492715.310000002"/>
    <n v="5231863.5"/>
    <n v="5958889.4699999997"/>
    <n v="2593478.5299999998"/>
    <n v="5958889.4699999997"/>
    <n v="5231863.5"/>
    <n v="3.38"/>
    <n v="0.78526124940435571"/>
    <n v="2.8639785136731457E-2"/>
    <n v="0.22566739096241806"/>
    <n v="9.5353345432991066E-2"/>
    <n v="0.02"/>
    <n v="0.77433260903758194"/>
    <n v="1.1399999999999999"/>
    <n v="0.87799304322387439"/>
    <n v="992628.21"/>
    <n v="1064003.74"/>
    <n v="1458537.59"/>
  </r>
  <r>
    <x v="764"/>
    <n v="1301791.9099999999"/>
    <n v="4201764.43"/>
    <n v="309739949"/>
    <n v="41346909.390000001"/>
    <n v="11017228.289999999"/>
    <n v="8999134.7300000004"/>
    <n v="8999134.7300000004"/>
    <n v="7480041.9199999999"/>
    <n v="-2899972.52"/>
    <n v="-2899972.52"/>
    <n v="3.75"/>
    <n v="0.13348910763202845"/>
    <n v="4.2028544080376278E-3"/>
    <n v="3.2276774788068856"/>
    <n v="-0.26322160562218871"/>
    <n v="-0.01"/>
    <n v="-2.2276774788068852"/>
    <n v="-0.32"/>
    <n v="-0.32225015037640181"/>
    <n v="965384.59"/>
    <n v="1081126.6299999999"/>
    <n v="1835087.62"/>
  </r>
  <r>
    <x v="765"/>
    <n v="6129007.1600000001"/>
    <n v="2406822.14"/>
    <n v="69682582.540000007"/>
    <n v="206616377.19999999"/>
    <n v="80863476.230000004"/>
    <n v="14897763.310000001"/>
    <n v="14897763.310000001"/>
    <n v="684833.03"/>
    <n v="3722185.02"/>
    <n v="3722185.02"/>
    <n v="2.56"/>
    <n v="2.9651079174827606"/>
    <n v="8.7956085101779283E-2"/>
    <n v="0.39269364142821461"/>
    <n v="4.6030484880627547E-2"/>
    <n v="0.05"/>
    <n v="0.60730635857178539"/>
    <n v="0.25"/>
    <n v="0.24984858079343455"/>
    <n v="1206075.1299999999"/>
    <n v="125350.84"/>
    <n v="189814.75"/>
  </r>
  <r>
    <x v="766"/>
    <n v="7862128.1699999999"/>
    <n v="3503974.55"/>
    <n v="105351482.8"/>
    <n v="372302039"/>
    <n v="37578954.039999999"/>
    <n v="13147897.9"/>
    <n v="13147897.9"/>
    <n v="5725167.4100000001"/>
    <n v="4358153.62"/>
    <n v="4358153.62"/>
    <n v="9.91"/>
    <n v="3.5339041189081395"/>
    <n v="7.4627598597027056E-2"/>
    <n v="0.44567761733652833"/>
    <n v="0.11597325501292745"/>
    <n v="0.04"/>
    <n v="0.55432238266347167"/>
    <n v="0.33"/>
    <n v="0.3314715137847245"/>
    <n v="777863.93"/>
    <n v="1296634.32"/>
    <n v="897197.41"/>
  </r>
  <r>
    <x v="767"/>
    <n v="8890890.7300000004"/>
    <n v="929908.91"/>
    <n v="301389078.39999998"/>
    <n v="60049422.880000003"/>
    <n v="13623220.27"/>
    <n v="3265769.62"/>
    <n v="7960981.8200000003"/>
    <n v="5939947.9299999997"/>
    <n v="7960981.8200000003"/>
    <n v="3265769.62"/>
    <n v="4.41"/>
    <n v="0.19924219948110769"/>
    <n v="2.9499711061859106E-2"/>
    <n v="0.10459119769206746"/>
    <n v="0.58436857528693553"/>
    <n v="0.03"/>
    <n v="0.89540880230793252"/>
    <n v="2.44"/>
    <n v="0.41022196681765566"/>
    <n v="412113.85"/>
    <n v="714467.31"/>
    <n v="195119.64"/>
  </r>
  <r>
    <x v="768"/>
    <n v="4078735.74"/>
    <n v="3307366.96"/>
    <n v="204425308.90000001"/>
    <n v="310487476.69999999"/>
    <n v="62951699.890000001"/>
    <n v="11182835.960000001"/>
    <n v="11182835.960000001"/>
    <n v="6772839.3300000001"/>
    <n v="771368.78"/>
    <n v="771368.78"/>
    <n v="4.93"/>
    <n v="1.518830903916516"/>
    <n v="1.9952205340656819E-2"/>
    <n v="0.81088042247130232"/>
    <n v="1.2253343140024301E-2"/>
    <n v="0"/>
    <n v="0.18911957752869771"/>
    <n v="7.0000000000000007E-2"/>
    <n v="6.8977921410911941E-2"/>
    <n v="1057066.93"/>
    <n v="430503.32"/>
    <n v="1318972.6299999999"/>
  </r>
  <r>
    <x v="769"/>
    <n v="8391315.7400000002"/>
    <n v="2532954.5499999998"/>
    <n v="378128069.39999998"/>
    <n v="175675000.30000001"/>
    <n v="45791597.299999997"/>
    <n v="6492534.6200000001"/>
    <n v="6492534.6200000001"/>
    <n v="7808294.8300000001"/>
    <n v="5858361.1900000004"/>
    <n v="5858361.1900000004"/>
    <n v="3.84"/>
    <n v="0.46459127083253771"/>
    <n v="2.219172925542142E-2"/>
    <n v="0.30185427750332749"/>
    <n v="0.12793528803154461"/>
    <n v="0.02"/>
    <n v="0.69814572249667251"/>
    <n v="0.9"/>
    <n v="0.90232267255896437"/>
    <n v="1677385.48"/>
    <n v="400558.54"/>
    <n v="2695790.08"/>
  </r>
  <r>
    <x v="770"/>
    <n v="1995685.63"/>
    <n v="3139738.08"/>
    <n v="343531241.89999998"/>
    <n v="268966011.5"/>
    <n v="97642037.200000003"/>
    <n v="2090769.4"/>
    <n v="2090769.4"/>
    <n v="7817014.3899999997"/>
    <n v="-1144052.45"/>
    <n v="-1144052.45"/>
    <n v="2.75"/>
    <n v="0.78294483498037859"/>
    <n v="5.809327905556062E-3"/>
    <n v="1.5732628590405795"/>
    <n v="-1.1716802340539449E-2"/>
    <n v="0"/>
    <n v="-0.57326285904057961"/>
    <n v="-0.55000000000000004"/>
    <n v="-0.5471920767541365"/>
    <n v="1361623.23"/>
    <n v="750370.46"/>
    <n v="2949691.99"/>
  </r>
  <r>
    <x v="771"/>
    <n v="8618070.6300000008"/>
    <n v="1256063.93"/>
    <n v="430521963.39999998"/>
    <n v="118889907.2"/>
    <n v="58977879.630000003"/>
    <n v="7245252.5999999996"/>
    <n v="7362006.6900000004"/>
    <n v="989575.68000000005"/>
    <n v="7362006.6900000004"/>
    <n v="7245252.5999999996"/>
    <n v="2.02"/>
    <n v="0.27615294295575538"/>
    <n v="2.0017725836655891E-2"/>
    <n v="0.14574769503832669"/>
    <n v="0.12482657457653332"/>
    <n v="0.02"/>
    <n v="0.85425230496167337"/>
    <n v="1.02"/>
    <n v="0.98414099648149045"/>
    <n v="742898.95"/>
    <n v="1335905.73"/>
    <n v="1947437.91"/>
  </r>
  <r>
    <x v="772"/>
    <n v="2147397.96"/>
    <n v="3815931.85"/>
    <n v="361621772"/>
    <n v="80607059.769999996"/>
    <n v="34771526.289999999"/>
    <n v="5051807.4800000004"/>
    <n v="5051807.4800000004"/>
    <n v="6663794.9199999999"/>
    <n v="-1668533.89"/>
    <n v="-1668533.89"/>
    <n v="2.3199999999999998"/>
    <n v="0.22290433267939408"/>
    <n v="5.9382430104346707E-3"/>
    <n v="1.7770026427705092"/>
    <n v="-4.7985638481444985E-2"/>
    <n v="0"/>
    <n v="-0.77700264277050923"/>
    <n v="-0.33"/>
    <n v="-0.33028453610033448"/>
    <n v="1877493.74"/>
    <n v="598603.99"/>
    <n v="568749.31000000006"/>
  </r>
  <r>
    <x v="773"/>
    <n v="4575585.62"/>
    <n v="4382586.8499999996"/>
    <n v="243468984.80000001"/>
    <n v="80975793.420000002"/>
    <n v="73849497.819999993"/>
    <n v="12645300.52"/>
    <n v="12645300.52"/>
    <n v="5347324.5"/>
    <n v="192998.77"/>
    <n v="192998.77"/>
    <n v="1.1000000000000001"/>
    <n v="0.33259182267720205"/>
    <n v="1.8793299786248583E-2"/>
    <n v="0.95781987574303107"/>
    <n v="2.613406667576985E-3"/>
    <n v="0"/>
    <n v="4.2180124256968987E-2"/>
    <n v="0.02"/>
    <n v="1.5262489783833148E-2"/>
    <n v="1833194.39"/>
    <n v="1137102.33"/>
    <n v="2726963.23"/>
  </r>
  <r>
    <x v="774"/>
    <n v="8175658.29"/>
    <n v="1475329.1"/>
    <n v="352834980.10000002"/>
    <n v="46786939.340000004"/>
    <n v="34434280.229999997"/>
    <n v="6385297.9100000001"/>
    <n v="6700329.1900000004"/>
    <n v="5355066.01"/>
    <n v="6700329.1900000004"/>
    <n v="6385297.9100000001"/>
    <n v="1.36"/>
    <n v="0.13260289364376432"/>
    <n v="2.3171337172076492E-2"/>
    <n v="0.18045386043158612"/>
    <n v="0.19458310570878459"/>
    <n v="0.02"/>
    <n v="0.81954613956841382"/>
    <n v="1.05"/>
    <n v="0.95298271606264162"/>
    <n v="497761.96"/>
    <n v="190387.16"/>
    <n v="1597118.69"/>
  </r>
  <r>
    <x v="775"/>
    <n v="2349256.85"/>
    <n v="930715.5"/>
    <n v="173921528.40000001"/>
    <n v="90545747.859999999"/>
    <n v="91381896.230000004"/>
    <n v="12757808.02"/>
    <n v="12757808.02"/>
    <n v="1462624.45"/>
    <n v="1418541.35"/>
    <n v="1418541.35"/>
    <n v="0.99"/>
    <n v="0.52061265038882898"/>
    <n v="1.3507567876226185E-2"/>
    <n v="0.39617443277860398"/>
    <n v="1.5523220774820204E-2"/>
    <n v="0.01"/>
    <n v="0.60382556722139602"/>
    <n v="0.11"/>
    <n v="0.11119005300724068"/>
    <n v="174893.41"/>
    <n v="740282.22"/>
    <n v="545873.01"/>
  </r>
  <r>
    <x v="776"/>
    <n v="3063262.56"/>
    <n v="606373.64"/>
    <n v="187841074.5"/>
    <n v="272403366.30000001"/>
    <n v="43724977.350000001"/>
    <n v="2007773.2"/>
    <n v="2456888.92"/>
    <n v="5376403.75"/>
    <n v="2456888.92"/>
    <n v="2007773.2"/>
    <n v="6.23"/>
    <n v="1.450179983398679"/>
    <n v="1.6307735505420567E-2"/>
    <n v="0.19795026646360997"/>
    <n v="5.6189598460706806E-2"/>
    <n v="0.01"/>
    <n v="0.80204973353638997"/>
    <n v="1.22"/>
    <n v="0.81720145491966323"/>
    <n v="1508486.55"/>
    <n v="1487944.9"/>
    <n v="2773007.34"/>
  </r>
  <r>
    <x v="777"/>
    <n v="7500273.1200000001"/>
    <n v="3388871.75"/>
    <n v="405043322"/>
    <n v="355042432.5"/>
    <n v="59488170.649999999"/>
    <n v="6001648.9500000002"/>
    <n v="6001648.9500000002"/>
    <n v="7868619.3499999996"/>
    <n v="4111401.36"/>
    <n v="4111401.36"/>
    <n v="5.97"/>
    <n v="0.87655421831642988"/>
    <n v="1.851721214156939E-2"/>
    <n v="0.45183311271203414"/>
    <n v="6.9112923041280305E-2"/>
    <n v="0.01"/>
    <n v="0.54816688728796581"/>
    <n v="0.69"/>
    <n v="0.68504529242750856"/>
    <n v="1672459.5"/>
    <n v="1167134.81"/>
    <n v="2296660.25"/>
  </r>
  <r>
    <x v="778"/>
    <n v="7480328.8300000001"/>
    <n v="3231923.16"/>
    <n v="250888782.40000001"/>
    <n v="329367760.5"/>
    <n v="14551579.34"/>
    <n v="5135147.79"/>
    <n v="5135147.79"/>
    <n v="7338639.2699999996"/>
    <n v="4248405.67"/>
    <n v="4248405.67"/>
    <n v="22.63"/>
    <n v="1.312803854159085"/>
    <n v="2.9815318000443212E-2"/>
    <n v="0.43205629504391724"/>
    <n v="0.29195495353015061"/>
    <n v="0.02"/>
    <n v="0.56794370495608282"/>
    <n v="0.83"/>
    <n v="0.82731906533891597"/>
    <n v="1938942.68"/>
    <n v="355266.31"/>
    <n v="2221945.29"/>
  </r>
  <r>
    <x v="779"/>
    <n v="6770328.7000000002"/>
    <n v="2960138.36"/>
    <n v="409271153.19999999"/>
    <n v="280351037.80000001"/>
    <n v="48350911.420000002"/>
    <n v="5036375.6900000004"/>
    <n v="5036375.6900000004"/>
    <n v="3793479.96"/>
    <n v="3810190.34"/>
    <n v="3810190.34"/>
    <n v="5.8"/>
    <n v="0.68500072777667742"/>
    <n v="1.6542403849048017E-2"/>
    <n v="0.43722225185314856"/>
    <n v="7.8802864891269503E-2"/>
    <n v="0.01"/>
    <n v="0.56277774814685144"/>
    <n v="0.76"/>
    <n v="0.75653417745728169"/>
    <n v="1790689.15"/>
    <n v="777090.14"/>
    <n v="2156624.04"/>
  </r>
  <r>
    <x v="780"/>
    <n v="7245536"/>
    <n v="1543761.93"/>
    <n v="420090068.19999999"/>
    <n v="61964108.100000001"/>
    <n v="84912718.569999993"/>
    <n v="2886426.06"/>
    <n v="5701774.0700000003"/>
    <n v="799609.8"/>
    <n v="5701774.0700000003"/>
    <n v="2886426.06"/>
    <n v="0.73"/>
    <n v="0.14750195920009138"/>
    <n v="1.7247577480338061E-2"/>
    <n v="0.21306386856679754"/>
    <n v="6.7148645880411847E-2"/>
    <n v="0.01"/>
    <n v="0.78693613143320251"/>
    <n v="1.98"/>
    <n v="0.50623297671280754"/>
    <n v="1241016.06"/>
    <n v="388755.91"/>
    <n v="680985.48"/>
  </r>
  <r>
    <x v="781"/>
    <n v="5884519.9900000002"/>
    <n v="2259076.98"/>
    <n v="435903052"/>
    <n v="129891229.59999999"/>
    <n v="82508392.480000004"/>
    <n v="4432615.5199999996"/>
    <n v="4432615.5199999996"/>
    <n v="3217201.18"/>
    <n v="3625443.01"/>
    <n v="3625443.01"/>
    <n v="1.57"/>
    <n v="0.29798192282443575"/>
    <n v="1.349960722458993E-2"/>
    <n v="0.38390165788186914"/>
    <n v="4.3940293841972566E-2"/>
    <n v="0.01"/>
    <n v="0.61609834211813086"/>
    <n v="0.82"/>
    <n v="0.81790152871187893"/>
    <n v="1107099.44"/>
    <n v="643863.34"/>
    <n v="711919.41"/>
  </r>
  <r>
    <x v="782"/>
    <n v="3266191.53"/>
    <n v="3175143.51"/>
    <n v="462485856.10000002"/>
    <n v="137726612.59999999"/>
    <n v="30188670.300000001"/>
    <n v="9222144.4100000001"/>
    <n v="9222144.4100000001"/>
    <n v="6697927.3399999999"/>
    <n v="91048.02"/>
    <n v="91048.02"/>
    <n v="4.5599999999999996"/>
    <n v="0.29779637751823562"/>
    <n v="7.0622517141232842E-3"/>
    <n v="0.9721241025935794"/>
    <n v="3.01596655616859E-3"/>
    <n v="0"/>
    <n v="2.787589740642063E-2"/>
    <n v="0.01"/>
    <n v="9.8727601685864308E-3"/>
    <n v="152898"/>
    <n v="1181121.83"/>
    <n v="2096049.7"/>
  </r>
  <r>
    <x v="783"/>
    <n v="4111263.94"/>
    <n v="2735450.86"/>
    <n v="243943349.19999999"/>
    <n v="114983639.59999999"/>
    <n v="30347116.390000001"/>
    <n v="5787693.9500000002"/>
    <n v="5787693.9500000002"/>
    <n v="5761243.2599999998"/>
    <n v="1375813.08"/>
    <n v="1375813.08"/>
    <n v="3.79"/>
    <n v="0.47135386136610441"/>
    <n v="1.6853355311725795E-2"/>
    <n v="0.66535520460892617"/>
    <n v="4.5335875155945914E-2"/>
    <n v="0.01"/>
    <n v="0.33464479539107383"/>
    <n v="0.24"/>
    <n v="0.23771351627879356"/>
    <n v="568647.25"/>
    <n v="1168275.98"/>
    <n v="737195.98"/>
  </r>
  <r>
    <x v="784"/>
    <n v="2634379.4500000002"/>
    <n v="4945034.84"/>
    <n v="193490068.19999999"/>
    <n v="215702150.69999999"/>
    <n v="83557478.099999994"/>
    <n v="7426132.1699999999"/>
    <n v="7426132.1699999999"/>
    <n v="3945077.42"/>
    <n v="-2310655.39"/>
    <n v="-2310655.39"/>
    <n v="2.58"/>
    <n v="1.1147970162325882"/>
    <n v="1.3615062904815289E-2"/>
    <n v="1.8771156296409766"/>
    <n v="-2.7653484075173401E-2"/>
    <n v="-0.01"/>
    <n v="-0.87711562964097656"/>
    <n v="-0.31"/>
    <n v="-0.31115193442618194"/>
    <n v="973268.03"/>
    <n v="380745.55"/>
    <n v="1372147.92"/>
  </r>
  <r>
    <x v="785"/>
    <n v="9176055.0500000007"/>
    <n v="1113978.8899999999"/>
    <n v="311989436"/>
    <n v="223510449.69999999"/>
    <n v="93735857.819999993"/>
    <n v="6899269.4400000004"/>
    <n v="8062076.1699999999"/>
    <n v="913261.51"/>
    <n v="8062076.1699999999"/>
    <n v="6899269.4400000004"/>
    <n v="2.38"/>
    <n v="0.7164039031757472"/>
    <n v="2.9411428693374094E-2"/>
    <n v="0.12140063283513101"/>
    <n v="8.6008453514998737E-2"/>
    <n v="0.03"/>
    <n v="0.87859936716486897"/>
    <n v="1.17"/>
    <n v="0.85576832747785869"/>
    <n v="1294157.4099999999"/>
    <n v="1387223.81"/>
    <n v="2367805.29"/>
  </r>
  <r>
    <x v="786"/>
    <n v="6250526.1500000004"/>
    <n v="3628150.49"/>
    <n v="217027590.59999999"/>
    <n v="155616670.59999999"/>
    <n v="18582482.91"/>
    <n v="13386764.02"/>
    <n v="13386764.02"/>
    <n v="3701710.46"/>
    <n v="2622375.66"/>
    <n v="2622375.66"/>
    <n v="8.3699999999999992"/>
    <n v="0.71703634625338741"/>
    <n v="2.8800606101370047E-2"/>
    <n v="0.58045521335831862"/>
    <n v="0.14112084336096936"/>
    <n v="0.01"/>
    <n v="0.41954478664168138"/>
    <n v="0.2"/>
    <n v="0.19589317150000829"/>
    <n v="1158778.48"/>
    <n v="909223.87"/>
    <n v="2373462.2999999998"/>
  </r>
  <r>
    <x v="787"/>
    <n v="4607662.75"/>
    <n v="2319434.46"/>
    <n v="320483375.10000002"/>
    <n v="154439880.30000001"/>
    <n v="50505277.549999997"/>
    <n v="13768886.99"/>
    <n v="13768886.99"/>
    <n v="4017687.05"/>
    <n v="2288228.29"/>
    <n v="2288228.29"/>
    <n v="3.06"/>
    <n v="0.48189669823531511"/>
    <n v="1.4377228611506842E-2"/>
    <n v="0.50338633399330279"/>
    <n v="4.5306716466109197E-2"/>
    <n v="0.01"/>
    <n v="0.49661366600669721"/>
    <n v="0.17"/>
    <n v="0.16618832674433912"/>
    <n v="1511008.38"/>
    <n v="600890.22"/>
    <n v="1414459.14"/>
  </r>
  <r>
    <x v="788"/>
    <n v="5158052.2300000004"/>
    <n v="2426898.27"/>
    <n v="367513638.19999999"/>
    <n v="334851127.19999999"/>
    <n v="40370885.109999999"/>
    <n v="8408440.6300000008"/>
    <n v="8408440.6300000008"/>
    <n v="7464166.5"/>
    <n v="2731153.97"/>
    <n v="2731153.97"/>
    <n v="8.2899999999999991"/>
    <n v="0.9111257172387569"/>
    <n v="1.4034995422926322E-2"/>
    <n v="0.47050672652843606"/>
    <n v="6.7651575202236136E-2"/>
    <n v="0.01"/>
    <n v="0.52949327347156394"/>
    <n v="0.32"/>
    <n v="0.32481099530579666"/>
    <n v="631557.17000000004"/>
    <n v="777806.59"/>
    <n v="2397350.8199999998"/>
  </r>
  <r>
    <x v="789"/>
    <n v="9525550.0600000005"/>
    <n v="3729189.95"/>
    <n v="359782258.30000001"/>
    <n v="319931282.39999998"/>
    <n v="88361960.989999995"/>
    <n v="6292027.3499999996"/>
    <n v="6292027.3499999996"/>
    <n v="5308145.78"/>
    <n v="5796360.1100000003"/>
    <n v="5796360.1100000003"/>
    <n v="3.62"/>
    <n v="0.88923585034932218"/>
    <n v="2.6475874894468079E-2"/>
    <n v="0.39149339686531448"/>
    <n v="6.5597911647252594E-2"/>
    <n v="0.02"/>
    <n v="0.60850660313468552"/>
    <n v="0.92"/>
    <n v="0.9212229679834435"/>
    <n v="1173409.95"/>
    <n v="927353.32"/>
    <n v="2532003.21"/>
  </r>
  <r>
    <x v="790"/>
    <n v="2380162.63"/>
    <n v="3615962.68"/>
    <n v="218548799.19999999"/>
    <n v="136962416"/>
    <n v="17517242.32"/>
    <n v="3388409.15"/>
    <n v="3388409.15"/>
    <n v="2837396.87"/>
    <n v="-1235800.05"/>
    <n v="-1235800.05"/>
    <n v="7.82"/>
    <n v="0.62669031585326596"/>
    <n v="1.0890760501602427E-2"/>
    <n v="1.5192082399848452"/>
    <n v="-7.0547636861142654E-2"/>
    <n v="-0.01"/>
    <n v="-0.51920823998484522"/>
    <n v="-0.36"/>
    <n v="-0.3647139395784007"/>
    <n v="267470.26"/>
    <n v="861841.27"/>
    <n v="1998849.68"/>
  </r>
  <r>
    <x v="791"/>
    <n v="6276068.4900000002"/>
    <n v="4960651.97"/>
    <n v="125087090.8"/>
    <n v="367239608.69999999"/>
    <n v="29001334.829999998"/>
    <n v="14394237.43"/>
    <n v="14394237.43"/>
    <n v="4439886.9800000004"/>
    <n v="1315416.52"/>
    <n v="1315416.52"/>
    <n v="12.66"/>
    <n v="2.9358713705091621"/>
    <n v="5.0173590654808004E-2"/>
    <n v="0.79040755815588615"/>
    <n v="4.5357102619955514E-2"/>
    <n v="0.01"/>
    <n v="0.20959244184411385"/>
    <n v="0.09"/>
    <n v="9.1384939730009718E-2"/>
    <n v="885964.49"/>
    <n v="755287.3"/>
    <n v="762434.97"/>
  </r>
  <r>
    <x v="792"/>
    <n v="5552998.1100000003"/>
    <n v="1077774.3"/>
    <n v="243738202.30000001"/>
    <n v="382069706.5"/>
    <n v="77722150.379999995"/>
    <n v="2782950.28"/>
    <n v="4475223.8099999996"/>
    <n v="995414.81"/>
    <n v="4475223.8099999996"/>
    <n v="2782950.28"/>
    <n v="4.92"/>
    <n v="1.5675413328508003"/>
    <n v="2.2782633405842592E-2"/>
    <n v="0.1940887208405695"/>
    <n v="5.7579773438069921E-2"/>
    <n v="0.02"/>
    <n v="0.8059112791594305"/>
    <n v="1.61"/>
    <n v="0.62185722952703004"/>
    <n v="1525305.58"/>
    <n v="782152.57"/>
    <n v="894634.16"/>
  </r>
  <r>
    <x v="793"/>
    <n v="6503088.1200000001"/>
    <n v="968493.42"/>
    <n v="114167364.8"/>
    <n v="144162166"/>
    <n v="14616446.41"/>
    <n v="5869453.6100000003"/>
    <n v="5869453.6100000003"/>
    <n v="7794261.7699999996"/>
    <n v="5534594.7000000002"/>
    <n v="5534594.7000000002"/>
    <n v="9.86"/>
    <n v="1.2627265791108109"/>
    <n v="5.6961007476980852E-2"/>
    <n v="0.14892823257637172"/>
    <n v="0.3786552862954054"/>
    <n v="0.05"/>
    <n v="0.85107176742362833"/>
    <n v="0.94"/>
    <n v="0.94294887867765254"/>
    <n v="1417461.62"/>
    <n v="305797.27"/>
    <n v="1013039.35"/>
  </r>
  <r>
    <x v="794"/>
    <n v="1162991.6499999999"/>
    <n v="3759524.68"/>
    <n v="450543665.80000001"/>
    <n v="154681480.5"/>
    <n v="54328184.259999998"/>
    <n v="5874860.6200000001"/>
    <n v="5874860.6200000001"/>
    <n v="3200449.26"/>
    <n v="-2596533.02"/>
    <n v="-2596533.02"/>
    <n v="2.85"/>
    <n v="0.34332184034890939"/>
    <n v="2.5813072922353797E-3"/>
    <n v="3.2326325644728406"/>
    <n v="-4.7793480591467867E-2"/>
    <n v="-0.01"/>
    <n v="-2.2326325644728406"/>
    <n v="-0.44"/>
    <n v="-0.44197355272745176"/>
    <n v="1982221.2"/>
    <n v="1228462.71"/>
    <n v="438731.91"/>
  </r>
  <r>
    <x v="795"/>
    <n v="8849115.1799999997"/>
    <n v="3102741.13"/>
    <n v="205644857.30000001"/>
    <n v="212140978.30000001"/>
    <n v="49789633.119999997"/>
    <n v="6165216.7199999997"/>
    <n v="6165216.7199999997"/>
    <n v="4084005.16"/>
    <n v="5746374.0499999998"/>
    <n v="5746374.0499999998"/>
    <n v="4.26"/>
    <n v="1.0315890272447867"/>
    <n v="4.3031055073216265E-2"/>
    <n v="0.35062727367506136"/>
    <n v="0.11541306271830588"/>
    <n v="0.03"/>
    <n v="0.64937272632493859"/>
    <n v="0.93"/>
    <n v="0.93206359337843359"/>
    <n v="627993.14"/>
    <n v="835552.46"/>
    <n v="892162.9"/>
  </r>
  <r>
    <x v="796"/>
    <n v="9389064.5399999991"/>
    <n v="1733723"/>
    <n v="119506886.3"/>
    <n v="377625908.80000001"/>
    <n v="40096106.109999999"/>
    <n v="4135728.96"/>
    <n v="7655341.54"/>
    <n v="3164629.81"/>
    <n v="7655341.54"/>
    <n v="4135728.96"/>
    <n v="9.42"/>
    <n v="3.1598673556939625"/>
    <n v="7.8565050355596119E-2"/>
    <n v="0.18465343300324147"/>
    <n v="0.19092481247426549"/>
    <n v="0.06"/>
    <n v="0.81534656699675856"/>
    <n v="1.85"/>
    <n v="0.54024094658485999"/>
    <n v="1046559.67"/>
    <n v="240065.8"/>
    <n v="707605.75"/>
  </r>
  <r>
    <x v="797"/>
    <n v="6086198.6500000004"/>
    <n v="857387.16"/>
    <n v="61451491.960000001"/>
    <n v="353001384.60000002"/>
    <n v="45511508.380000003"/>
    <n v="12181098.6"/>
    <n v="12181098.6"/>
    <n v="5618837.9800000004"/>
    <n v="5228811.49"/>
    <n v="5228811.49"/>
    <n v="7.76"/>
    <n v="5.7443907924932995"/>
    <n v="9.9040697888370693E-2"/>
    <n v="0.1408740018697878"/>
    <n v="0.11488987458604641"/>
    <n v="0.09"/>
    <n v="0.85912599813021218"/>
    <n v="0.43"/>
    <n v="0.42925615018008312"/>
    <n v="726107.79"/>
    <n v="1160927.8"/>
    <n v="1420453.37"/>
  </r>
  <r>
    <x v="798"/>
    <n v="7269857.4100000001"/>
    <n v="885462.12"/>
    <n v="340620073.80000001"/>
    <n v="58975825.780000001"/>
    <n v="57694652.82"/>
    <n v="3592472.21"/>
    <n v="6384395.29"/>
    <n v="5466741.1900000004"/>
    <n v="6384395.29"/>
    <n v="3592472.21"/>
    <n v="1.02"/>
    <n v="0.17314254301591311"/>
    <n v="2.13430093209028E-2"/>
    <n v="0.12179910417252598"/>
    <n v="0.11065835355519867"/>
    <n v="0.02"/>
    <n v="0.87820089582747396"/>
    <n v="1.78"/>
    <n v="0.56269576785556463"/>
    <n v="937145.92"/>
    <n v="1402043.77"/>
    <n v="2734468.89"/>
  </r>
  <r>
    <x v="799"/>
    <n v="9302494.4299999997"/>
    <n v="4523858.9400000004"/>
    <n v="336606042.89999998"/>
    <n v="169237682.40000001"/>
    <n v="24523062.25"/>
    <n v="10253786.57"/>
    <n v="10253786.57"/>
    <n v="5864917.3300000001"/>
    <n v="4778635.49"/>
    <n v="4778635.49"/>
    <n v="6.9"/>
    <n v="0.50277672064930123"/>
    <n v="2.7636148031851035E-2"/>
    <n v="0.48630600900021187"/>
    <n v="0.19486291888363169"/>
    <n v="0.01"/>
    <n v="0.51369399099978819"/>
    <n v="0.47"/>
    <n v="0.4660361767213963"/>
    <n v="1728205.25"/>
    <n v="1423595"/>
    <n v="402992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CDB90-1B71-47EE-8C16-C8D3A4029EBF}" name="PivotTable3" cacheId="7" applyNumberFormats="0" applyBorderFormats="0" applyFontFormats="0" applyPatternFormats="0" applyAlignmentFormats="0" applyWidthHeightFormats="1" dataCaption="Values" tag="da43fb54-3443-4ebf-af95-2ace101f25ab" updatedVersion="8" minRefreshableVersion="3" useAutoFormatting="1" subtotalHiddenItems="1" rowGrandTotals="0" colGrandTotals="0" itemPrintTitles="1" createdVersion="8" indent="0" outline="1" outlineData="1" multipleFieldFilters="0" chartFormat="55">
  <location ref="B34:C44" firstHeaderRow="1" firstDataRow="1" firstDataCol="1"/>
  <pivotFields count="3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2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Items count="1">
    <i/>
  </colItems>
  <dataFields count="1">
    <dataField name="Dividend Payout" fld="1" baseField="0" baseItem="0"/>
  </dataFields>
  <formats count="3">
    <format dxfId="51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50">
      <pivotArea collapsedLevelsAreSubtotals="1" fieldPosition="0">
        <references count="1">
          <reference field="0" count="1">
            <x v="1"/>
          </reference>
        </references>
      </pivotArea>
    </format>
    <format dxfId="49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</formats>
  <chartFormats count="1"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Operating Income"/>
    <pivotHierarchy dragToData="1" caption="Total Expense"/>
    <pivotHierarchy dragToData="1" caption="Net Income"/>
    <pivotHierarchy dragToData="1" caption="Revenue"/>
    <pivotHierarchy dragToData="1"/>
    <pivotHierarchy dragToData="1"/>
    <pivotHierarchy dragToData="1"/>
    <pivotHierarchy dragToData="1"/>
    <pivotHierarchy dragToData="1"/>
    <pivotHierarchy dragToData="1"/>
    <pivotHierarchy dragToData="1" caption="Operating Margin 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 Income"/>
    <pivotHierarchy dragToData="1" caption="Assets"/>
    <pivotHierarchy dragToData="1" caption="Liabilities"/>
    <pivotHierarchy dragToData="1"/>
    <pivotHierarchy dragToData="1" caption="Average of Debt_to_Asset"/>
    <pivotHierarchy dragToData="1" caption="Assets"/>
    <pivotHierarchy dragToData="1" caption="Liabilities"/>
    <pivotHierarchy dragToData="1"/>
    <pivotHierarchy dragToData="1"/>
    <pivotHierarchy dragToData="1" caption="Average of Asset_Turnover"/>
    <pivotHierarchy dragToData="1"/>
    <pivotHierarchy dragToData="1" caption="Interest Expense"/>
    <pivotHierarchy dragToData="1" caption="Tax Expense"/>
    <pivotHierarchy dragToData="1" caption="Dividend Payout"/>
    <pivotHierarchy dragToData="1" caption="Average of Dividend_Payout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utsche_bank_financial_performance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F8E31-0A25-4B88-BF55-61E2B724DF0F}" name="PivotTable13" cacheId="5" applyNumberFormats="0" applyBorderFormats="0" applyFontFormats="0" applyPatternFormats="0" applyAlignmentFormats="0" applyWidthHeightFormats="1" dataCaption="Values" tag="da43fb54-3443-4ebf-af95-2ace101f25ab" updatedVersion="8" minRefreshableVersion="3" useAutoFormatting="1" subtotalHiddenItems="1" rowGrandTotals="0" colGrandTotals="0" itemPrintTitles="1" createdVersion="8" indent="0" outline="1" outlineData="1" multipleFieldFilters="0" chartFormat="36">
  <location ref="A3:D29" firstHeaderRow="0" firstDataRow="1" firstDataCol="1"/>
  <pivotFields count="5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3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Revenue" fld="1" baseField="0" baseItem="0"/>
    <dataField name="Operating Income" fld="4" baseField="0" baseItem="0"/>
    <dataField name="Net Income" fld="2" baseField="0" baseItem="0"/>
  </dataFields>
  <formats count="3">
    <format dxfId="25">
      <pivotArea collapsedLevelsAreSubtotals="1" fieldPosition="0">
        <references count="2">
          <reference field="0" count="1" selected="0">
            <x v="0"/>
          </reference>
          <reference field="3" count="0"/>
        </references>
      </pivotArea>
    </format>
    <format dxfId="24">
      <pivotArea collapsedLevelsAreSubtotals="1" fieldPosition="0">
        <references count="1">
          <reference field="0" count="1">
            <x v="1"/>
          </reference>
        </references>
      </pivotArea>
    </format>
    <format dxfId="23">
      <pivotArea collapsedLevelsAreSubtotals="1" fieldPosition="0">
        <references count="2">
          <reference field="0" count="1" selected="0">
            <x v="1"/>
          </reference>
          <reference field="3" count="0"/>
        </references>
      </pivotArea>
    </format>
  </formats>
  <chartFormats count="3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Operating Income"/>
    <pivotHierarchy dragToData="1" caption="Expense"/>
    <pivotHierarchy dragToData="1" caption="Net Income"/>
    <pivotHierarchy dragToData="1" caption="Revenue"/>
    <pivotHierarchy dragToData="1"/>
    <pivotHierarchy dragToData="1"/>
    <pivotHierarchy dragToData="1"/>
    <pivotHierarchy dragToData="1"/>
    <pivotHierarchy dragToData="1"/>
    <pivotHierarchy dragToData="1"/>
    <pivotHierarchy dragToData="1" caption="Operating Margin 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 Incom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utsche_bank_financial_performance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BAB51-5160-445B-B7DD-0009AF26FA13}" name="PivotTable13" cacheId="1" applyNumberFormats="0" applyBorderFormats="0" applyFontFormats="0" applyPatternFormats="0" applyAlignmentFormats="0" applyWidthHeightFormats="1" dataCaption="Values" tag="da43fb54-3443-4ebf-af95-2ace101f25ab" updatedVersion="8" minRefreshableVersion="3" useAutoFormatting="1" subtotalHiddenItems="1" rowGrandTotals="0" colGrandTotals="0" itemPrintTitles="1" createdVersion="8" indent="0" outline="1" outlineData="1" multipleFieldFilters="0" chartFormat="53">
  <location ref="A3:D29" firstHeaderRow="0" firstDataRow="1" firstDataCol="1"/>
  <pivotFields count="5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Expense" fld="2" baseField="0" baseItem="0"/>
    <dataField name="Interest Expense" fld="3" baseField="0" baseItem="0"/>
    <dataField name="Tax Expense" fld="4" baseField="0" baseItem="0"/>
  </dataFields>
  <formats count="3">
    <format dxfId="54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53">
      <pivotArea collapsedLevelsAreSubtotals="1" fieldPosition="0">
        <references count="1">
          <reference field="0" count="1">
            <x v="1"/>
          </reference>
        </references>
      </pivotArea>
    </format>
    <format dxfId="52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</formats>
  <chartFormats count="3"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Operating Income"/>
    <pivotHierarchy dragToData="1" caption="Total Expense"/>
    <pivotHierarchy dragToData="1" caption="Net Income"/>
    <pivotHierarchy dragToData="1" caption="Revenue"/>
    <pivotHierarchy dragToData="1"/>
    <pivotHierarchy dragToData="1"/>
    <pivotHierarchy dragToData="1"/>
    <pivotHierarchy dragToData="1"/>
    <pivotHierarchy dragToData="1"/>
    <pivotHierarchy dragToData="1"/>
    <pivotHierarchy dragToData="1" caption="Operating Margin 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 Income"/>
    <pivotHierarchy dragToData="1" caption="Assets"/>
    <pivotHierarchy dragToData="1" caption="Liabilities"/>
    <pivotHierarchy dragToData="1"/>
    <pivotHierarchy dragToData="1" caption="Average of Debt_to_Asset"/>
    <pivotHierarchy dragToData="1" caption="Assets"/>
    <pivotHierarchy dragToData="1" caption="Liabilities"/>
    <pivotHierarchy dragToData="1"/>
    <pivotHierarchy dragToData="1"/>
    <pivotHierarchy dragToData="1" caption="Average of Asset_Turnover"/>
    <pivotHierarchy dragToData="1"/>
    <pivotHierarchy dragToData="1" caption="Interest Expense"/>
    <pivotHierarchy dragToData="1" caption="Tax Expense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utsche_bank_financial_performance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13D2D-E789-4E19-BB22-1059E3B9D621}" name="PivotTable2" cacheId="6" applyNumberFormats="0" applyBorderFormats="0" applyFontFormats="0" applyPatternFormats="0" applyAlignmentFormats="0" applyWidthHeightFormats="1" dataCaption="Values" tag="da43fb54-3443-4ebf-af95-2ace101f25ab" updatedVersion="8" minRefreshableVersion="3" useAutoFormatting="1" subtotalHiddenItems="1" rowGrandTotals="0" colGrandTotals="0" itemPrintTitles="1" createdVersion="8" indent="0" outline="1" outlineData="1" multipleFieldFilters="0" chartFormat="53">
  <location ref="B68:C94" firstHeaderRow="1" firstDataRow="1" firstDataCol="1"/>
  <pivotFields count="3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Efficiency" fld="2" subtotal="average" baseField="0" baseItem="0"/>
  </dataFields>
  <formats count="3">
    <format dxfId="39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38">
      <pivotArea collapsedLevelsAreSubtotals="1" fieldPosition="0">
        <references count="1">
          <reference field="0" count="1">
            <x v="1"/>
          </reference>
        </references>
      </pivotArea>
    </format>
    <format dxfId="37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</formats>
  <chartFormats count="1"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Operating Income"/>
    <pivotHierarchy dragToData="1" caption="Expense"/>
    <pivotHierarchy dragToData="1" caption="Net Income"/>
    <pivotHierarchy dragToData="1" caption="Revenue"/>
    <pivotHierarchy dragToData="1"/>
    <pivotHierarchy dragToData="1"/>
    <pivotHierarchy dragToData="1"/>
    <pivotHierarchy dragToData="1"/>
    <pivotHierarchy dragToData="1"/>
    <pivotHierarchy dragToData="1"/>
    <pivotHierarchy dragToData="1" caption="Operating Margin 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 Income"/>
    <pivotHierarchy dragToData="1" caption="Assets"/>
    <pivotHierarchy dragToData="1" caption="Liabilities"/>
    <pivotHierarchy dragToData="1"/>
    <pivotHierarchy dragToData="1" caption="Average of Debt_to_Asset"/>
    <pivotHierarchy dragToData="1" caption="Assets"/>
    <pivotHierarchy dragToData="1" caption="Liabilities"/>
    <pivotHierarchy dragToData="1"/>
    <pivotHierarchy dragToData="1"/>
    <pivotHierarchy dragToData="1" caption="Asset Turnover"/>
    <pivotHierarchy dragToData="1" caption="Efficiency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utsche_bank_financial_performance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ADC2C-8C89-407B-8B39-CC46FB01D26A}" name="PivotTable1" cacheId="12" applyNumberFormats="0" applyBorderFormats="0" applyFontFormats="0" applyPatternFormats="0" applyAlignmentFormats="0" applyWidthHeightFormats="1" dataCaption="Values" tag="da43fb54-3443-4ebf-af95-2ace101f25ab" updatedVersion="8" minRefreshableVersion="3" useAutoFormatting="1" subtotalHiddenItems="1" rowGrandTotals="0" colGrandTotals="0" itemPrintTitles="1" createdVersion="8" indent="0" outline="1" outlineData="1" multipleFieldFilters="0" chartFormat="59">
  <location ref="B38:C64" firstHeaderRow="1" firstDataRow="1" firstDataCol="1"/>
  <pivotFields count="3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2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Asset Turnover" fld="1" subtotal="average" baseField="0" baseItem="0"/>
  </dataFields>
  <formats count="3">
    <format dxfId="42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41">
      <pivotArea collapsedLevelsAreSubtotals="1" fieldPosition="0">
        <references count="1">
          <reference field="0" count="1">
            <x v="1"/>
          </reference>
        </references>
      </pivotArea>
    </format>
    <format dxfId="40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</formats>
  <chartFormats count="1"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Operating Income"/>
    <pivotHierarchy dragToData="1" caption="Expense"/>
    <pivotHierarchy dragToData="1" caption="Net Income"/>
    <pivotHierarchy dragToData="1" caption="Revenue"/>
    <pivotHierarchy dragToData="1"/>
    <pivotHierarchy dragToData="1"/>
    <pivotHierarchy dragToData="1"/>
    <pivotHierarchy dragToData="1"/>
    <pivotHierarchy dragToData="1"/>
    <pivotHierarchy dragToData="1"/>
    <pivotHierarchy dragToData="1" caption="Operating Margin 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 Income"/>
    <pivotHierarchy dragToData="1" caption="Assets"/>
    <pivotHierarchy dragToData="1" caption="Liabilities"/>
    <pivotHierarchy dragToData="1"/>
    <pivotHierarchy dragToData="1" caption="Average of Debt_to_Asset"/>
    <pivotHierarchy dragToData="1" caption="Assets"/>
    <pivotHierarchy dragToData="1" caption="Liabilities"/>
    <pivotHierarchy dragToData="1"/>
    <pivotHierarchy dragToData="1"/>
    <pivotHierarchy dragToData="1" caption="Asset Turnover"/>
    <pivotHierarchy dragToData="1" caption="Efficiency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utsche_bank_financial_performance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C372C-2408-4A35-8110-CD7AB8BFF4D4}" name="PivotTable13" cacheId="2" applyNumberFormats="0" applyBorderFormats="0" applyFontFormats="0" applyPatternFormats="0" applyAlignmentFormats="0" applyWidthHeightFormats="1" dataCaption="Values" tag="da43fb54-3443-4ebf-af95-2ace101f25ab" updatedVersion="8" minRefreshableVersion="3" useAutoFormatting="1" subtotalHiddenItems="1" rowGrandTotals="0" colGrandTotals="0" itemPrintTitles="1" createdVersion="8" indent="0" outline="1" outlineData="1" multipleFieldFilters="0" chartFormat="51">
  <location ref="A3:C29" firstHeaderRow="0" firstDataRow="1" firstDataCol="1"/>
  <pivotFields count="4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2">
    <i>
      <x/>
    </i>
    <i i="1">
      <x v="1"/>
    </i>
  </colItems>
  <dataFields count="2">
    <dataField name="Assets" fld="2" subtotal="average" baseField="0" baseItem="0"/>
    <dataField name="Liabilities" fld="3" subtotal="average" baseField="0" baseItem="0"/>
  </dataFields>
  <formats count="3">
    <format dxfId="45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44">
      <pivotArea collapsedLevelsAreSubtotals="1" fieldPosition="0">
        <references count="1">
          <reference field="0" count="1">
            <x v="1"/>
          </reference>
        </references>
      </pivotArea>
    </format>
    <format dxfId="43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</formats>
  <chartFormats count="2">
    <chartFormat chart="3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Operating Income"/>
    <pivotHierarchy dragToData="1" caption="Expense"/>
    <pivotHierarchy dragToData="1" caption="Net Income"/>
    <pivotHierarchy dragToData="1" caption="Revenue"/>
    <pivotHierarchy dragToData="1"/>
    <pivotHierarchy dragToData="1"/>
    <pivotHierarchy dragToData="1"/>
    <pivotHierarchy dragToData="1"/>
    <pivotHierarchy dragToData="1"/>
    <pivotHierarchy dragToData="1"/>
    <pivotHierarchy dragToData="1" caption="Operating Margin 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 Income"/>
    <pivotHierarchy dragToData="1" caption="Assets"/>
    <pivotHierarchy dragToData="1" caption="Liabilities"/>
    <pivotHierarchy dragToData="1"/>
    <pivotHierarchy dragToData="1" caption="Average of Debt_to_Asset"/>
    <pivotHierarchy dragToData="1" caption="Assets"/>
    <pivotHierarchy dragToData="1" caption="Liabilities"/>
    <pivotHierarchy dragToData="1"/>
    <pivotHierarchy dragToData="1"/>
    <pivotHierarchy dragToData="1" caption="Average of Asset_Turnover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utsche_bank_financial_performance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D11B1-95A4-4853-953F-8067729E80BA}" name="PivotTable7" cacheId="8" applyNumberFormats="0" applyBorderFormats="0" applyFontFormats="0" applyPatternFormats="0" applyAlignmentFormats="0" applyWidthHeightFormats="1" dataCaption="Values" tag="da43fb54-3443-4ebf-af95-2ace101f25ab" updatedVersion="8" minRefreshableVersion="3" useAutoFormatting="1" subtotalHiddenItems="1" rowGrandTotals="0" colGrandTotals="0" itemPrintTitles="1" createdVersion="8" indent="0" outline="1" outlineData="1" multipleFieldFilters="0" chartFormat="54">
  <location ref="B102:C128" firstHeaderRow="1" firstDataRow="1" firstDataCol="1"/>
  <pivotFields count="3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2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Sum of RevenueCorrected" fld="1" baseField="0" baseItem="0"/>
  </dataFields>
  <formats count="3">
    <format dxfId="48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47">
      <pivotArea collapsedLevelsAreSubtotals="1" fieldPosition="0">
        <references count="1">
          <reference field="0" count="1">
            <x v="1"/>
          </reference>
        </references>
      </pivotArea>
    </format>
    <format dxfId="46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Operating Income"/>
    <pivotHierarchy dragToData="1" caption="Expense"/>
    <pivotHierarchy dragToData="1" caption="Net Income"/>
    <pivotHierarchy dragToData="1" caption="Revenue"/>
    <pivotHierarchy dragToData="1"/>
    <pivotHierarchy dragToData="1"/>
    <pivotHierarchy dragToData="1"/>
    <pivotHierarchy dragToData="1"/>
    <pivotHierarchy dragToData="1"/>
    <pivotHierarchy dragToData="1"/>
    <pivotHierarchy dragToData="1" caption="Operating Margin 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 Income"/>
    <pivotHierarchy dragToData="1" caption="Assets"/>
    <pivotHierarchy dragToData="1" caption="Liabilities"/>
    <pivotHierarchy dragToData="1"/>
    <pivotHierarchy dragToData="1" caption="Average of Debt_to_Asset"/>
    <pivotHierarchy dragToData="1" caption="Assets"/>
    <pivotHierarchy dragToData="1" caption="Liabilities"/>
    <pivotHierarchy dragToData="1"/>
    <pivotHierarchy dragToData="1"/>
    <pivotHierarchy dragToData="1" caption="Asset Turnover"/>
    <pivotHierarchy dragToData="1" caption="Efficiency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utsche_bank_financial_performance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62288-D97D-4F49-9E3D-3D637F27AA1B}" name="PivotTable1" cacheId="3" applyNumberFormats="0" applyBorderFormats="0" applyFontFormats="0" applyPatternFormats="0" applyAlignmentFormats="0" applyWidthHeightFormats="1" dataCaption="Values" tag="da43fb54-3443-4ebf-af95-2ace101f25ab" updatedVersion="8" minRefreshableVersion="3" useAutoFormatting="1" subtotalHiddenItems="1" rowGrandTotals="0" colGrandTotals="0" itemPrintTitles="1" createdVersion="8" indent="0" outline="1" outlineData="1" multipleFieldFilters="0" chartFormat="20">
  <location ref="B30:D56" firstHeaderRow="0" firstDataRow="1" firstDataCol="1"/>
  <pivotFields count="4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3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2">
    <i>
      <x/>
    </i>
    <i i="1">
      <x v="1"/>
    </i>
  </colItems>
  <dataFields count="2">
    <dataField name="ROE" fld="1" subtotal="average" baseField="0" baseItem="0"/>
    <dataField name="ROA" fld="2" subtotal="average" baseField="0" baseItem="0"/>
  </dataFields>
  <formats count="3">
    <format dxfId="30">
      <pivotArea collapsedLevelsAreSubtotals="1" fieldPosition="0">
        <references count="2">
          <reference field="0" count="1" selected="0">
            <x v="0"/>
          </reference>
          <reference field="3" count="0"/>
        </references>
      </pivotArea>
    </format>
    <format dxfId="29">
      <pivotArea collapsedLevelsAreSubtotals="1" fieldPosition="0">
        <references count="1">
          <reference field="0" count="1">
            <x v="1"/>
          </reference>
        </references>
      </pivotArea>
    </format>
    <format dxfId="28">
      <pivotArea collapsedLevelsAreSubtotals="1" fieldPosition="0">
        <references count="2">
          <reference field="0" count="1" selected="0">
            <x v="1"/>
          </reference>
          <reference field="3" count="0"/>
        </references>
      </pivotArea>
    </format>
  </format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Operating Income"/>
    <pivotHierarchy dragToData="1" caption="Expense"/>
    <pivotHierarchy dragToData="1" caption="Net Income"/>
    <pivotHierarchy dragToData="1"/>
    <pivotHierarchy dragToData="1"/>
    <pivotHierarchy dragToData="1" caption="Average of Profit_Margin"/>
    <pivotHierarchy dragToData="1" caption="Max of Profit_Margin"/>
    <pivotHierarchy dragToData="1" caption="Min of Profit_Margin"/>
    <pivotHierarchy dragToData="1"/>
    <pivotHierarchy dragToData="1"/>
    <pivotHierarchy dragToData="1"/>
    <pivotHierarchy dragToData="1"/>
    <pivotHierarchy dragToData="1"/>
    <pivotHierarchy dragToData="1" caption="ROE"/>
    <pivotHierarchy dragToData="1" caption="RO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utsche_bank_financial_performance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A25BE-AD19-47F5-AB2B-067D763B8CD1}" name="PivotTable13" cacheId="4" applyNumberFormats="0" applyBorderFormats="0" applyFontFormats="0" applyPatternFormats="0" applyAlignmentFormats="0" applyWidthHeightFormats="1" dataCaption="Values" tag="da43fb54-3443-4ebf-af95-2ace101f25ab" updatedVersion="8" minRefreshableVersion="3" useAutoFormatting="1" subtotalHiddenItems="1" rowGrandTotals="0" colGrandTotals="0" itemPrintTitles="1" createdVersion="8" indent="0" outline="1" outlineData="1" multipleFieldFilters="0" chartFormat="29">
  <location ref="A3:C13" firstHeaderRow="0" firstDataRow="1" firstDataCol="1"/>
  <pivotFields count="4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dataFields count="2">
    <dataField name="Revenue" fld="2" baseField="0" baseItem="0"/>
    <dataField name="Profit Margin" fld="3" subtotal="average" baseField="0" baseItem="0"/>
  </dataFields>
  <formats count="6">
    <format dxfId="36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35">
      <pivotArea collapsedLevelsAreSubtotals="1" fieldPosition="0">
        <references count="1">
          <reference field="0" count="1">
            <x v="1"/>
          </reference>
        </references>
      </pivotArea>
    </format>
    <format dxfId="34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3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0"/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0"/>
        </references>
      </pivotArea>
    </format>
  </formats>
  <chartFormats count="2">
    <chartFormat chart="1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Operating Income"/>
    <pivotHierarchy dragToData="1" caption="Expense"/>
    <pivotHierarchy dragToData="1" caption="Net Income"/>
    <pivotHierarchy dragToData="1" caption="Revenue"/>
    <pivotHierarchy dragToData="1"/>
    <pivotHierarchy dragToData="1" caption="Profit_Margin"/>
    <pivotHierarchy dragToData="1" caption="Max of Profit_Margin"/>
    <pivotHierarchy dragToData="1" caption="Min of Profit_Margi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Profit_Margin"/>
    <pivotHierarchy dragToData="1" caption="Revenue"/>
    <pivotHierarchy dragToData="1"/>
    <pivotHierarchy dragToData="1" caption="Profit Margi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utsche_bank_financial_performance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BE467-8F46-4C72-A7FA-8FABB684B23F}" name="PivotTable4" cacheId="0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C23" firstHeaderRow="1" firstDataRow="2" firstDataCol="1"/>
  <pivotFields count="26">
    <pivotField showAll="0">
      <items count="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  <pivotField dataField="1" numFmtId="164" showAll="0"/>
    <pivotField dataField="1" numFmtId="164" showAll="0"/>
    <pivotField numFmtId="164" showAll="0"/>
    <pivotField dataField="1" numFmtId="164"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numFmtId="2" showAll="0"/>
    <pivotField showAll="0"/>
    <pivotField dataField="1" showAll="0"/>
    <pivotField dataField="1" numFmtId="164" showAll="0"/>
    <pivotField dataField="1" numFmtId="164"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Fields count="1">
    <field x="25"/>
  </colFields>
  <colItems count="2">
    <i>
      <x v="1"/>
    </i>
    <i>
      <x v="2"/>
    </i>
  </colItems>
  <dataFields count="19">
    <dataField name="Operating Income" fld="1" baseField="17" baseItem="1" numFmtId="165"/>
    <dataField name="Sum of Expenses" fld="2" baseField="17" baseItem="1" numFmtId="165"/>
    <dataField name="Sum of Assets" fld="3" baseField="25" baseItem="1" numFmtId="165"/>
    <dataField name="Sum of Liabilities" fld="4" baseField="17" baseItem="1" numFmtId="165"/>
    <dataField name="Sum of Equity" fld="5" baseField="17" baseItem="1" numFmtId="165"/>
    <dataField name="Sum of RevenueCorrected" fld="7" baseField="0" baseItem="0" numFmtId="164"/>
    <dataField name="Sum of Cash_Flow" fld="8" baseField="0" baseItem="0" numFmtId="164"/>
    <dataField name="Sum of Net_Income_Corrected" fld="10" baseField="0" baseItem="0" numFmtId="164"/>
    <dataField name="Average of Debt_to_Equity" fld="11" subtotal="average" baseField="25" baseItem="1"/>
    <dataField name="Average of Debt_to_Asset" fld="12" subtotal="average" baseField="25" baseItem="1"/>
    <dataField name="Average of Asset_Turnover" fld="13" subtotal="average" baseField="25" baseItem="1"/>
    <dataField name="Average of Efficiency" fld="14" subtotal="average" baseField="25" baseItem="1"/>
    <dataField name="Sum of ROE" fld="15" baseField="0" baseItem="0" numFmtId="2"/>
    <dataField name="Sum of ROA" fld="16" baseField="0" baseItem="0"/>
    <dataField name="Average of Operating_Margin" fld="17" subtotal="average" baseField="25" baseItem="1" numFmtId="2"/>
    <dataField name="Average of Profit_Margin_Corrected" fld="19" subtotal="average" baseField="25" baseItem="1"/>
    <dataField name="Sum of Interest_Expense" fld="20" baseField="0" baseItem="0" numFmtId="164"/>
    <dataField name="Sum of Tax_Expense" fld="21" baseField="0" baseItem="0" numFmtId="164"/>
    <dataField name="Sum of Dividend_Payout" fld="22" baseField="0" baseItem="0" numFmtId="164"/>
  </dataFields>
  <formats count="2">
    <format dxfId="27">
      <pivotArea outline="0" collapsedLevelsAreSubtotals="1" fieldPosition="0"/>
    </format>
    <format dxfId="26">
      <pivotArea collapsedLevelsAreSubtotals="1" fieldPosition="0">
        <references count="1">
          <reference field="4294967294" count="8">
            <x v="8"/>
            <x v="9"/>
            <x v="10"/>
            <x v="11"/>
            <x v="12"/>
            <x v="13"/>
            <x v="14"/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8B5C9B-30E4-43E7-B57A-7DDC805D4650}" autoFormatId="16" applyNumberFormats="0" applyBorderFormats="0" applyFontFormats="0" applyPatternFormats="0" applyAlignmentFormats="0" applyWidthHeightFormats="0">
  <queryTableRefresh nextId="24">
    <queryTableFields count="23">
      <queryTableField id="1" name="Date" tableColumnId="1"/>
      <queryTableField id="2" name="Operating_Income" tableColumnId="2"/>
      <queryTableField id="3" name="Expenses" tableColumnId="3"/>
      <queryTableField id="4" name="Assets" tableColumnId="4"/>
      <queryTableField id="5" name="Liabilities" tableColumnId="5"/>
      <queryTableField id="6" name="Equity" tableColumnId="6"/>
      <queryTableField id="7" name="Revenue" tableColumnId="7"/>
      <queryTableField id="19" dataBound="0" tableColumnId="21"/>
      <queryTableField id="8" name="Cash_Flow" tableColumnId="8"/>
      <queryTableField id="9" name="Net_Income" tableColumnId="9"/>
      <queryTableField id="20" dataBound="0" tableColumnId="22"/>
      <queryTableField id="10" name="Debt_to_Equity" tableColumnId="10"/>
      <queryTableField id="21" dataBound="0" tableColumnId="16"/>
      <queryTableField id="22" dataBound="0" tableColumnId="17"/>
      <queryTableField id="23" dataBound="0" tableColumnId="23"/>
      <queryTableField id="16" dataBound="0" tableColumnId="18"/>
      <queryTableField id="11" name="ROA" tableColumnId="11"/>
      <queryTableField id="17" dataBound="0" tableColumnId="19"/>
      <queryTableField id="12" name="Profit_Margin" tableColumnId="12"/>
      <queryTableField id="18" dataBound="0" tableColumnId="20"/>
      <queryTableField id="13" name="Interest_Expense" tableColumnId="13"/>
      <queryTableField id="14" name="Tax_Expense" tableColumnId="14"/>
      <queryTableField id="15" name="Dividend_Payout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B919F-4313-48CA-AD3D-47A6D139D96C}" name="deutsche_bank_financial_performance_cleaned" displayName="deutsche_bank_financial_performance_cleaned" ref="A1:W801" tableType="queryTable" totalsRowShown="0">
  <autoFilter ref="A1:W801" xr:uid="{412B919F-4313-48CA-AD3D-47A6D139D96C}"/>
  <sortState xmlns:xlrd2="http://schemas.microsoft.com/office/spreadsheetml/2017/richdata2" ref="A2:W801">
    <sortCondition ref="A1:A801"/>
  </sortState>
  <tableColumns count="23">
    <tableColumn id="1" xr3:uid="{B4ED6442-E1BA-4C1D-9569-E16ED2B5EE3A}" uniqueName="1" name="Date" queryTableFieldId="1" dataDxfId="22"/>
    <tableColumn id="2" xr3:uid="{B8D211D0-2969-40FE-874A-3503A599C4AA}" uniqueName="2" name="Operating_Income" queryTableFieldId="2" dataDxfId="21"/>
    <tableColumn id="3" xr3:uid="{4096E567-020D-4D24-B3D7-68886A42C717}" uniqueName="3" name="Expenses" queryTableFieldId="3" dataDxfId="20"/>
    <tableColumn id="4" xr3:uid="{442C9DF6-13C7-46E2-896B-69F2679AE040}" uniqueName="4" name="Assets" queryTableFieldId="4" dataDxfId="19"/>
    <tableColumn id="5" xr3:uid="{602BA1DA-1B81-4854-8552-F7CFADFA6C4F}" uniqueName="5" name="Liabilities" queryTableFieldId="5" dataDxfId="18"/>
    <tableColumn id="6" xr3:uid="{267DCF0F-90C5-4133-8D6A-2132F10E0A24}" uniqueName="6" name="Equity" queryTableFieldId="6" dataDxfId="17"/>
    <tableColumn id="7" xr3:uid="{75CB49F9-E090-4876-95C4-7B8CD997A9B3}" uniqueName="7" name="Revenue" queryTableFieldId="7" dataDxfId="16"/>
    <tableColumn id="21" xr3:uid="{22464E71-3E15-4DF4-9BD3-CBE6B379556A}" uniqueName="21" name="RevenueCorrected" queryTableFieldId="19" dataDxfId="15">
      <calculatedColumnFormula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calculatedColumnFormula>
    </tableColumn>
    <tableColumn id="8" xr3:uid="{3A90634B-723B-4F0E-970A-97C39FBE436D}" uniqueName="8" name="Cash_Flow" queryTableFieldId="8" dataDxfId="14"/>
    <tableColumn id="9" xr3:uid="{9534ADBD-EEC4-432F-8149-E9DB79286FDE}" uniqueName="9" name="Net_Income" queryTableFieldId="9" dataDxfId="13"/>
    <tableColumn id="22" xr3:uid="{CD411947-FA0B-4B3A-85DB-39C6BD91231D}" uniqueName="22" name="Net_Income_Corrected" queryTableFieldId="20" dataDxfId="12">
      <calculatedColumnFormula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calculatedColumnFormula>
    </tableColumn>
    <tableColumn id="10" xr3:uid="{03D54D68-B87C-4D62-BD2E-888E4A5F8C7D}" uniqueName="10" name="Debt_to_Equity" queryTableFieldId="10"/>
    <tableColumn id="16" xr3:uid="{56F77335-AB43-4469-B3C2-38AF224EB169}" uniqueName="16" name="Debt_to_Asset" queryTableFieldId="21" dataDxfId="11">
      <calculatedColumnFormula>deutsche_bank_financial_performance_cleaned[[#This Row],[Liabilities]]/deutsche_bank_financial_performance_cleaned[[#This Row],[Assets]]</calculatedColumnFormula>
    </tableColumn>
    <tableColumn id="17" xr3:uid="{FD60B746-47ED-4112-99EF-2E419FE46727}" uniqueName="17" name="Asset_Turnover" queryTableFieldId="22" dataDxfId="10">
      <calculatedColumnFormula>deutsche_bank_financial_performance_cleaned[[#This Row],[RevenueCorrected]]/deutsche_bank_financial_performance_cleaned[[#This Row],[Assets]]</calculatedColumnFormula>
    </tableColumn>
    <tableColumn id="23" xr3:uid="{6C3F6DE0-305F-4550-813F-DF21734050EC}" uniqueName="23" name="Efficiency" queryTableFieldId="23" dataDxfId="9">
      <calculatedColumnFormula>deutsche_bank_financial_performance_cleaned[[#This Row],[Expenses]]/deutsche_bank_financial_performance_cleaned[[#This Row],[RevenueCorrected]]</calculatedColumnFormula>
    </tableColumn>
    <tableColumn id="18" xr3:uid="{04D7AE8A-0ED6-4D47-BEEC-D222CDB9A4AD}" uniqueName="18" name="ROE" queryTableFieldId="16" dataDxfId="8">
      <calculatedColumnFormula>deutsche_bank_financial_performance_cleaned[[#This Row],[Net_Income]]/deutsche_bank_financial_performance_cleaned[[#This Row],[Equity]]</calculatedColumnFormula>
    </tableColumn>
    <tableColumn id="11" xr3:uid="{4DF2552D-9917-42D2-B063-545D98C2F7F9}" uniqueName="11" name="ROA" queryTableFieldId="11"/>
    <tableColumn id="19" xr3:uid="{EA002759-8E90-421C-99FD-ABBDFC1B88BC}" uniqueName="19" name="Operating_Margin" queryTableFieldId="17" dataDxfId="7">
      <calculatedColumnFormula>(deutsche_bank_financial_performance_cleaned[[#This Row],[Operating_Income]]-deutsche_bank_financial_performance_cleaned[[#This Row],[Expenses]])/deutsche_bank_financial_performance_cleaned[[#This Row],[Operating_Income]]</calculatedColumnFormula>
    </tableColumn>
    <tableColumn id="12" xr3:uid="{68102D57-23DE-4DF5-96A4-1A53E60D6C9E}" uniqueName="12" name="Profit_Margin" queryTableFieldId="12"/>
    <tableColumn id="20" xr3:uid="{C2226153-FD97-4FDF-987C-107E184EC8B9}" uniqueName="20" name="Profit_Margin_Corrected" queryTableFieldId="18" dataDxfId="6">
      <calculatedColumnFormula>deutsche_bank_financial_performance_cleaned[[#This Row],[Net_Income_Corrected]]/deutsche_bank_financial_performance_cleaned[[#This Row],[RevenueCorrected]]</calculatedColumnFormula>
    </tableColumn>
    <tableColumn id="13" xr3:uid="{A89EB906-0361-4DE9-951F-DED028FD8467}" uniqueName="13" name="Interest_Expense" queryTableFieldId="13" dataDxfId="5"/>
    <tableColumn id="14" xr3:uid="{EA3ADBE2-0B3B-4D6E-93B2-280169F23A3A}" uniqueName="14" name="Tax_Expense" queryTableFieldId="14" dataDxfId="4"/>
    <tableColumn id="15" xr3:uid="{FE79F6D4-1C4E-499E-978E-9B9AB3E39417}" uniqueName="15" name="Dividend_Payout" queryTableFieldId="1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46B9-C318-46AA-AA53-864D42A1930C}">
  <dimension ref="A3:D44"/>
  <sheetViews>
    <sheetView tabSelected="1" zoomScale="78" zoomScaleNormal="78" workbookViewId="0">
      <selection activeCell="M21" sqref="M21"/>
    </sheetView>
  </sheetViews>
  <sheetFormatPr defaultRowHeight="14.4" x14ac:dyDescent="0.3"/>
  <cols>
    <col min="1" max="1" width="13.33203125" bestFit="1" customWidth="1"/>
    <col min="2" max="2" width="17.6640625" bestFit="1" customWidth="1"/>
    <col min="3" max="3" width="15.21875" bestFit="1" customWidth="1"/>
    <col min="4" max="4" width="11.33203125" bestFit="1" customWidth="1"/>
    <col min="5" max="5" width="12" bestFit="1" customWidth="1"/>
    <col min="6" max="6" width="15.21875" bestFit="1" customWidth="1"/>
    <col min="7" max="7" width="18" bestFit="1" customWidth="1"/>
    <col min="8" max="27" width="15.5546875" bestFit="1" customWidth="1"/>
    <col min="28" max="28" width="10.77734375" bestFit="1" customWidth="1"/>
  </cols>
  <sheetData>
    <row r="3" spans="1:4" x14ac:dyDescent="0.3">
      <c r="A3" s="2" t="s">
        <v>15</v>
      </c>
      <c r="B3" t="s">
        <v>67</v>
      </c>
      <c r="C3" t="s">
        <v>68</v>
      </c>
      <c r="D3" t="s">
        <v>69</v>
      </c>
    </row>
    <row r="4" spans="1:4" x14ac:dyDescent="0.3">
      <c r="A4" s="3" t="s">
        <v>16</v>
      </c>
    </row>
    <row r="5" spans="1:4" x14ac:dyDescent="0.3">
      <c r="A5" s="6" t="s">
        <v>41</v>
      </c>
      <c r="B5" s="8">
        <v>89163253.939999998</v>
      </c>
      <c r="C5" s="8">
        <v>32111151.550000001</v>
      </c>
      <c r="D5" s="8">
        <v>25032780.469999999</v>
      </c>
    </row>
    <row r="6" spans="1:4" x14ac:dyDescent="0.3">
      <c r="A6" s="6" t="s">
        <v>42</v>
      </c>
      <c r="B6" s="8">
        <v>68585810.150000006</v>
      </c>
      <c r="C6" s="8">
        <v>26225770.59</v>
      </c>
      <c r="D6" s="8">
        <v>21692375.359999999</v>
      </c>
    </row>
    <row r="7" spans="1:4" x14ac:dyDescent="0.3">
      <c r="A7" s="6" t="s">
        <v>43</v>
      </c>
      <c r="B7" s="8">
        <v>69978043.200000003</v>
      </c>
      <c r="C7" s="8">
        <v>32992299.800000001</v>
      </c>
      <c r="D7" s="8">
        <v>25597469</v>
      </c>
    </row>
    <row r="8" spans="1:4" x14ac:dyDescent="0.3">
      <c r="A8" s="6" t="s">
        <v>44</v>
      </c>
      <c r="B8" s="8">
        <v>78470383.150000006</v>
      </c>
      <c r="C8" s="8">
        <v>30196461.149999999</v>
      </c>
      <c r="D8" s="8">
        <v>23018399.370000001</v>
      </c>
    </row>
    <row r="9" spans="1:4" x14ac:dyDescent="0.3">
      <c r="A9" s="6" t="s">
        <v>45</v>
      </c>
      <c r="B9" s="8">
        <v>84757367.469999999</v>
      </c>
      <c r="C9" s="8">
        <v>34357941.329999998</v>
      </c>
      <c r="D9" s="8">
        <v>22841587.899999999</v>
      </c>
    </row>
    <row r="10" spans="1:4" x14ac:dyDescent="0.3">
      <c r="A10" s="6" t="s">
        <v>46</v>
      </c>
      <c r="B10" s="8">
        <v>73346691.819999993</v>
      </c>
      <c r="C10" s="8">
        <v>33270707.460000001</v>
      </c>
      <c r="D10" s="8">
        <v>21717208.670000002</v>
      </c>
    </row>
    <row r="11" spans="1:4" x14ac:dyDescent="0.3">
      <c r="A11" s="6" t="s">
        <v>47</v>
      </c>
      <c r="B11" s="8">
        <v>91601631.239999995</v>
      </c>
      <c r="C11" s="8">
        <v>33803877.340000004</v>
      </c>
      <c r="D11" s="8">
        <v>24349361.600000001</v>
      </c>
    </row>
    <row r="12" spans="1:4" x14ac:dyDescent="0.3">
      <c r="A12" s="6" t="s">
        <v>48</v>
      </c>
      <c r="B12" s="8">
        <v>88971173.730000004</v>
      </c>
      <c r="C12" s="8">
        <v>32592339.27</v>
      </c>
      <c r="D12" s="8">
        <v>23295656.399999999</v>
      </c>
    </row>
    <row r="13" spans="1:4" x14ac:dyDescent="0.3">
      <c r="A13" s="6" t="s">
        <v>49</v>
      </c>
      <c r="B13" s="8">
        <v>86140312.609999999</v>
      </c>
      <c r="C13" s="8">
        <v>28978250.850000001</v>
      </c>
      <c r="D13" s="8">
        <v>22585263.140000001</v>
      </c>
    </row>
    <row r="14" spans="1:4" x14ac:dyDescent="0.3">
      <c r="A14" s="6" t="s">
        <v>50</v>
      </c>
      <c r="B14" s="8">
        <v>90868484.019999996</v>
      </c>
      <c r="C14" s="8">
        <v>35355982</v>
      </c>
      <c r="D14" s="8">
        <v>23368169.289999999</v>
      </c>
    </row>
    <row r="15" spans="1:4" x14ac:dyDescent="0.3">
      <c r="A15" s="6" t="s">
        <v>51</v>
      </c>
      <c r="B15" s="8">
        <v>81968571.590000004</v>
      </c>
      <c r="C15" s="8">
        <v>32226070.77</v>
      </c>
      <c r="D15" s="8">
        <v>23898768.449999999</v>
      </c>
    </row>
    <row r="16" spans="1:4" x14ac:dyDescent="0.3">
      <c r="A16" s="6" t="s">
        <v>52</v>
      </c>
      <c r="B16" s="8">
        <v>98045050.780000001</v>
      </c>
      <c r="C16" s="8">
        <v>31391206.640000001</v>
      </c>
      <c r="D16" s="8">
        <v>22219632.59</v>
      </c>
    </row>
    <row r="17" spans="1:4" x14ac:dyDescent="0.3">
      <c r="A17" s="3" t="s">
        <v>17</v>
      </c>
    </row>
    <row r="18" spans="1:4" x14ac:dyDescent="0.3">
      <c r="A18" s="6" t="s">
        <v>41</v>
      </c>
      <c r="B18" s="8">
        <v>89801948.170000002</v>
      </c>
      <c r="C18" s="8">
        <v>33384332.670000002</v>
      </c>
      <c r="D18" s="8">
        <v>26287542.460000001</v>
      </c>
    </row>
    <row r="19" spans="1:4" x14ac:dyDescent="0.3">
      <c r="A19" s="6" t="s">
        <v>42</v>
      </c>
      <c r="B19" s="8">
        <v>81767767.390000001</v>
      </c>
      <c r="C19" s="8">
        <v>30912243.710000001</v>
      </c>
      <c r="D19" s="8">
        <v>21660477.34</v>
      </c>
    </row>
    <row r="20" spans="1:4" x14ac:dyDescent="0.3">
      <c r="A20" s="6" t="s">
        <v>43</v>
      </c>
      <c r="B20" s="8">
        <v>90061775.769999996</v>
      </c>
      <c r="C20" s="8">
        <v>34280609.439999998</v>
      </c>
      <c r="D20" s="8">
        <v>23371007.34</v>
      </c>
    </row>
    <row r="21" spans="1:4" x14ac:dyDescent="0.3">
      <c r="A21" s="6" t="s">
        <v>44</v>
      </c>
      <c r="B21" s="8">
        <v>71623198</v>
      </c>
      <c r="C21" s="8">
        <v>28445296.620000001</v>
      </c>
      <c r="D21" s="8">
        <v>23681543.09</v>
      </c>
    </row>
    <row r="22" spans="1:4" x14ac:dyDescent="0.3">
      <c r="A22" s="6" t="s">
        <v>45</v>
      </c>
      <c r="B22" s="8">
        <v>81766637.700000003</v>
      </c>
      <c r="C22" s="8">
        <v>32530501.609999999</v>
      </c>
      <c r="D22" s="8">
        <v>20814917.039999999</v>
      </c>
    </row>
    <row r="23" spans="1:4" x14ac:dyDescent="0.3">
      <c r="A23" s="6" t="s">
        <v>46</v>
      </c>
      <c r="B23" s="8">
        <v>81373536.269999996</v>
      </c>
      <c r="C23" s="8">
        <v>29331398.039999999</v>
      </c>
      <c r="D23" s="8">
        <v>23090769.170000002</v>
      </c>
    </row>
    <row r="24" spans="1:4" x14ac:dyDescent="0.3">
      <c r="A24" s="6" t="s">
        <v>47</v>
      </c>
      <c r="B24" s="8">
        <v>93896867.650000006</v>
      </c>
      <c r="C24" s="8">
        <v>27238406.109999999</v>
      </c>
      <c r="D24" s="8">
        <v>24734002.100000001</v>
      </c>
    </row>
    <row r="25" spans="1:4" x14ac:dyDescent="0.3">
      <c r="A25" s="6" t="s">
        <v>48</v>
      </c>
      <c r="B25" s="8">
        <v>81623333.140000001</v>
      </c>
      <c r="C25" s="8">
        <v>30813153.219999999</v>
      </c>
      <c r="D25" s="8">
        <v>22482078.43</v>
      </c>
    </row>
    <row r="26" spans="1:4" x14ac:dyDescent="0.3">
      <c r="A26" s="6" t="s">
        <v>49</v>
      </c>
      <c r="B26" s="8">
        <v>75602187.650000006</v>
      </c>
      <c r="C26" s="8">
        <v>30969161.039999999</v>
      </c>
      <c r="D26" s="8">
        <v>23196834.199999999</v>
      </c>
    </row>
    <row r="27" spans="1:4" x14ac:dyDescent="0.3">
      <c r="A27" s="6" t="s">
        <v>50</v>
      </c>
      <c r="B27" s="8">
        <v>99687569.980000004</v>
      </c>
      <c r="C27" s="8">
        <v>33637983.259999998</v>
      </c>
      <c r="D27" s="8">
        <v>25050268.579999998</v>
      </c>
    </row>
    <row r="28" spans="1:4" x14ac:dyDescent="0.3">
      <c r="A28" s="6" t="s">
        <v>51</v>
      </c>
      <c r="B28" s="8">
        <v>82515896.900000006</v>
      </c>
      <c r="C28" s="8">
        <v>33739458.039999999</v>
      </c>
      <c r="D28" s="8">
        <v>21546971.77</v>
      </c>
    </row>
    <row r="29" spans="1:4" x14ac:dyDescent="0.3">
      <c r="A29" s="6" t="s">
        <v>52</v>
      </c>
      <c r="B29" s="8">
        <v>80709573.269999996</v>
      </c>
      <c r="C29" s="8">
        <v>30899642.34</v>
      </c>
      <c r="D29" s="8">
        <v>22888438.32</v>
      </c>
    </row>
    <row r="34" spans="2:3" x14ac:dyDescent="0.3">
      <c r="B34" s="2" t="s">
        <v>15</v>
      </c>
      <c r="C34" t="s">
        <v>70</v>
      </c>
    </row>
    <row r="35" spans="2:3" x14ac:dyDescent="0.3">
      <c r="B35" s="3" t="s">
        <v>16</v>
      </c>
    </row>
    <row r="36" spans="2:3" x14ac:dyDescent="0.3">
      <c r="B36" s="6" t="s">
        <v>31</v>
      </c>
      <c r="C36" s="8">
        <v>133943553.41</v>
      </c>
    </row>
    <row r="37" spans="2:3" x14ac:dyDescent="0.3">
      <c r="B37" s="6" t="s">
        <v>32</v>
      </c>
      <c r="C37" s="8">
        <v>135893105.24000001</v>
      </c>
    </row>
    <row r="38" spans="2:3" x14ac:dyDescent="0.3">
      <c r="B38" s="6" t="s">
        <v>33</v>
      </c>
      <c r="C38" s="8">
        <v>129341868.48</v>
      </c>
    </row>
    <row r="39" spans="2:3" x14ac:dyDescent="0.3">
      <c r="B39" s="6" t="s">
        <v>34</v>
      </c>
      <c r="C39" s="8">
        <v>141287287.13</v>
      </c>
    </row>
    <row r="40" spans="2:3" x14ac:dyDescent="0.3">
      <c r="B40" s="3" t="s">
        <v>17</v>
      </c>
    </row>
    <row r="41" spans="2:3" x14ac:dyDescent="0.3">
      <c r="B41" s="6" t="s">
        <v>31</v>
      </c>
      <c r="C41" s="8">
        <v>136127988.09999999</v>
      </c>
    </row>
    <row r="42" spans="2:3" x14ac:dyDescent="0.3">
      <c r="B42" s="6" t="s">
        <v>32</v>
      </c>
      <c r="C42" s="8">
        <v>144391837.25</v>
      </c>
    </row>
    <row r="43" spans="2:3" x14ac:dyDescent="0.3">
      <c r="B43" s="6" t="s">
        <v>33</v>
      </c>
      <c r="C43" s="8">
        <v>129107786.88</v>
      </c>
    </row>
    <row r="44" spans="2:3" x14ac:dyDescent="0.3">
      <c r="B44" s="6" t="s">
        <v>34</v>
      </c>
      <c r="C44" s="8">
        <v>131370714.67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B7BB-06BB-43BB-8E0F-424491CA4E51}">
  <dimension ref="A3:G128"/>
  <sheetViews>
    <sheetView topLeftCell="A84" zoomScale="85" zoomScaleNormal="85" workbookViewId="0">
      <selection activeCell="O54" sqref="O54"/>
    </sheetView>
  </sheetViews>
  <sheetFormatPr defaultRowHeight="14.4" x14ac:dyDescent="0.3"/>
  <cols>
    <col min="1" max="1" width="13" bestFit="1" customWidth="1"/>
    <col min="2" max="2" width="13.44140625" bestFit="1" customWidth="1"/>
    <col min="3" max="3" width="14.44140625" bestFit="1" customWidth="1"/>
    <col min="4" max="4" width="9.44140625" bestFit="1" customWidth="1"/>
    <col min="5" max="10" width="9.88671875" bestFit="1" customWidth="1"/>
    <col min="11" max="27" width="15.5546875" bestFit="1" customWidth="1"/>
    <col min="28" max="28" width="10.77734375" bestFit="1" customWidth="1"/>
  </cols>
  <sheetData>
    <row r="3" spans="1:3" x14ac:dyDescent="0.3">
      <c r="A3" s="2" t="s">
        <v>15</v>
      </c>
      <c r="B3" t="s">
        <v>3</v>
      </c>
      <c r="C3" t="s">
        <v>4</v>
      </c>
    </row>
    <row r="4" spans="1:3" x14ac:dyDescent="0.3">
      <c r="A4" s="3" t="s">
        <v>16</v>
      </c>
    </row>
    <row r="5" spans="1:3" x14ac:dyDescent="0.3">
      <c r="A5" s="6" t="s">
        <v>41</v>
      </c>
      <c r="B5" s="8">
        <v>262120820.23774198</v>
      </c>
      <c r="C5" s="8">
        <v>186206732.65032265</v>
      </c>
    </row>
    <row r="6" spans="1:3" x14ac:dyDescent="0.3">
      <c r="A6" s="6" t="s">
        <v>42</v>
      </c>
      <c r="B6" s="8">
        <v>283034086.32249999</v>
      </c>
      <c r="C6" s="8">
        <v>204292985.14321429</v>
      </c>
    </row>
    <row r="7" spans="1:3" x14ac:dyDescent="0.3">
      <c r="A7" s="6" t="s">
        <v>43</v>
      </c>
      <c r="B7" s="8">
        <v>323434290.87322581</v>
      </c>
      <c r="C7" s="8">
        <v>238330436.3193548</v>
      </c>
    </row>
    <row r="8" spans="1:3" x14ac:dyDescent="0.3">
      <c r="A8" s="6" t="s">
        <v>44</v>
      </c>
      <c r="B8" s="8">
        <v>240537810.10999995</v>
      </c>
      <c r="C8" s="8">
        <v>239142149.03300002</v>
      </c>
    </row>
    <row r="9" spans="1:3" x14ac:dyDescent="0.3">
      <c r="A9" s="6" t="s">
        <v>45</v>
      </c>
      <c r="B9" s="8">
        <v>247931832.0732258</v>
      </c>
      <c r="C9" s="8">
        <v>207579928.93419358</v>
      </c>
    </row>
    <row r="10" spans="1:3" x14ac:dyDescent="0.3">
      <c r="A10" s="6" t="s">
        <v>46</v>
      </c>
      <c r="B10" s="8">
        <v>277227247.90899998</v>
      </c>
      <c r="C10" s="8">
        <v>204295601.46200001</v>
      </c>
    </row>
    <row r="11" spans="1:3" x14ac:dyDescent="0.3">
      <c r="A11" s="6" t="s">
        <v>47</v>
      </c>
      <c r="B11" s="8">
        <v>260204672.00516126</v>
      </c>
      <c r="C11" s="8">
        <v>188705828.22774193</v>
      </c>
    </row>
    <row r="12" spans="1:3" x14ac:dyDescent="0.3">
      <c r="A12" s="6" t="s">
        <v>48</v>
      </c>
      <c r="B12" s="8">
        <v>277083134.53741932</v>
      </c>
      <c r="C12" s="8">
        <v>224332951.14967746</v>
      </c>
    </row>
    <row r="13" spans="1:3" x14ac:dyDescent="0.3">
      <c r="A13" s="6" t="s">
        <v>49</v>
      </c>
      <c r="B13" s="8">
        <v>306430420.80033326</v>
      </c>
      <c r="C13" s="8">
        <v>208358437.25299999</v>
      </c>
    </row>
    <row r="14" spans="1:3" x14ac:dyDescent="0.3">
      <c r="A14" s="6" t="s">
        <v>50</v>
      </c>
      <c r="B14" s="8">
        <v>278257896.54967743</v>
      </c>
      <c r="C14" s="8">
        <v>179079491.24483871</v>
      </c>
    </row>
    <row r="15" spans="1:3" x14ac:dyDescent="0.3">
      <c r="A15" s="6" t="s">
        <v>51</v>
      </c>
      <c r="B15" s="8">
        <v>280911401.78866667</v>
      </c>
      <c r="C15" s="8">
        <v>196825609.51933336</v>
      </c>
    </row>
    <row r="16" spans="1:3" x14ac:dyDescent="0.3">
      <c r="A16" s="6" t="s">
        <v>52</v>
      </c>
      <c r="B16" s="8">
        <v>283371572.27838707</v>
      </c>
      <c r="C16" s="8">
        <v>206069118.71032253</v>
      </c>
    </row>
    <row r="17" spans="1:3" x14ac:dyDescent="0.3">
      <c r="A17" s="3" t="s">
        <v>17</v>
      </c>
    </row>
    <row r="18" spans="1:3" x14ac:dyDescent="0.3">
      <c r="A18" s="6" t="s">
        <v>41</v>
      </c>
      <c r="B18" s="8">
        <v>259007893.44129029</v>
      </c>
      <c r="C18" s="8">
        <v>225826230.94516125</v>
      </c>
    </row>
    <row r="19" spans="1:3" x14ac:dyDescent="0.3">
      <c r="A19" s="6" t="s">
        <v>42</v>
      </c>
      <c r="B19" s="8">
        <v>248461286.96000004</v>
      </c>
      <c r="C19" s="8">
        <v>221112206.73896545</v>
      </c>
    </row>
    <row r="20" spans="1:3" x14ac:dyDescent="0.3">
      <c r="A20" s="6" t="s">
        <v>43</v>
      </c>
      <c r="B20" s="8">
        <v>273391511.81451613</v>
      </c>
      <c r="C20" s="8">
        <v>212394009.44064516</v>
      </c>
    </row>
    <row r="21" spans="1:3" x14ac:dyDescent="0.3">
      <c r="A21" s="6" t="s">
        <v>44</v>
      </c>
      <c r="B21" s="8">
        <v>271431666.31900007</v>
      </c>
      <c r="C21" s="8">
        <v>202950285.13533333</v>
      </c>
    </row>
    <row r="22" spans="1:3" x14ac:dyDescent="0.3">
      <c r="A22" s="6" t="s">
        <v>45</v>
      </c>
      <c r="B22" s="8">
        <v>297085139.73161286</v>
      </c>
      <c r="C22" s="8">
        <v>198701277.93645161</v>
      </c>
    </row>
    <row r="23" spans="1:3" x14ac:dyDescent="0.3">
      <c r="A23" s="6" t="s">
        <v>46</v>
      </c>
      <c r="B23" s="8">
        <v>303523557.03100002</v>
      </c>
      <c r="C23" s="8">
        <v>225018959.81466669</v>
      </c>
    </row>
    <row r="24" spans="1:3" x14ac:dyDescent="0.3">
      <c r="A24" s="6" t="s">
        <v>47</v>
      </c>
      <c r="B24" s="8">
        <v>270757938.30677414</v>
      </c>
      <c r="C24" s="8">
        <v>243934367.8793548</v>
      </c>
    </row>
    <row r="25" spans="1:3" x14ac:dyDescent="0.3">
      <c r="A25" s="6" t="s">
        <v>48</v>
      </c>
      <c r="B25" s="8">
        <v>290872046.95580649</v>
      </c>
      <c r="C25" s="8">
        <v>233477048.18322575</v>
      </c>
    </row>
    <row r="26" spans="1:3" x14ac:dyDescent="0.3">
      <c r="A26" s="6" t="s">
        <v>49</v>
      </c>
      <c r="B26" s="8">
        <v>276545230.27700001</v>
      </c>
      <c r="C26" s="8">
        <v>185342068.77133331</v>
      </c>
    </row>
    <row r="27" spans="1:3" x14ac:dyDescent="0.3">
      <c r="A27" s="6" t="s">
        <v>50</v>
      </c>
      <c r="B27" s="8">
        <v>300830598.24774188</v>
      </c>
      <c r="C27" s="8">
        <v>192489550.00064513</v>
      </c>
    </row>
    <row r="28" spans="1:3" x14ac:dyDescent="0.3">
      <c r="A28" s="6" t="s">
        <v>51</v>
      </c>
      <c r="B28" s="8">
        <v>214967365.25666666</v>
      </c>
      <c r="C28" s="8">
        <v>217545008.32766667</v>
      </c>
    </row>
    <row r="29" spans="1:3" x14ac:dyDescent="0.3">
      <c r="A29" s="6" t="s">
        <v>52</v>
      </c>
      <c r="B29" s="8">
        <v>281711719.66935486</v>
      </c>
      <c r="C29" s="8">
        <v>198029758.17322579</v>
      </c>
    </row>
    <row r="38" spans="2:3" x14ac:dyDescent="0.3">
      <c r="B38" s="2" t="s">
        <v>15</v>
      </c>
      <c r="C38" t="s">
        <v>61</v>
      </c>
    </row>
    <row r="39" spans="2:3" x14ac:dyDescent="0.3">
      <c r="B39" s="3" t="s">
        <v>16</v>
      </c>
      <c r="C39" s="13"/>
    </row>
    <row r="40" spans="2:3" x14ac:dyDescent="0.3">
      <c r="B40" s="6" t="s">
        <v>41</v>
      </c>
      <c r="C40" s="7">
        <v>2.3171829289144671E-2</v>
      </c>
    </row>
    <row r="41" spans="2:3" x14ac:dyDescent="0.3">
      <c r="B41" s="6" t="s">
        <v>42</v>
      </c>
      <c r="C41" s="7">
        <v>2.6984037128276437E-2</v>
      </c>
    </row>
    <row r="42" spans="2:3" x14ac:dyDescent="0.3">
      <c r="B42" s="6" t="s">
        <v>43</v>
      </c>
      <c r="C42" s="7">
        <v>2.0266214082591532E-2</v>
      </c>
    </row>
    <row r="43" spans="2:3" x14ac:dyDescent="0.3">
      <c r="B43" s="6" t="s">
        <v>44</v>
      </c>
      <c r="C43" s="7">
        <v>3.3182817552311963E-2</v>
      </c>
    </row>
    <row r="44" spans="2:3" x14ac:dyDescent="0.3">
      <c r="B44" s="6" t="s">
        <v>45</v>
      </c>
      <c r="C44" s="7">
        <v>3.1372361903718463E-2</v>
      </c>
    </row>
    <row r="45" spans="2:3" x14ac:dyDescent="0.3">
      <c r="B45" s="6" t="s">
        <v>46</v>
      </c>
      <c r="C45" s="7">
        <v>2.3501020019957127E-2</v>
      </c>
    </row>
    <row r="46" spans="2:3" x14ac:dyDescent="0.3">
      <c r="B46" s="6" t="s">
        <v>47</v>
      </c>
      <c r="C46" s="7">
        <v>3.3568513271924602E-2</v>
      </c>
    </row>
    <row r="47" spans="2:3" x14ac:dyDescent="0.3">
      <c r="B47" s="6" t="s">
        <v>48</v>
      </c>
      <c r="C47" s="7">
        <v>2.9821793513645615E-2</v>
      </c>
    </row>
    <row r="48" spans="2:3" x14ac:dyDescent="0.3">
      <c r="B48" s="6" t="s">
        <v>49</v>
      </c>
      <c r="C48" s="7">
        <v>2.8272301150969917E-2</v>
      </c>
    </row>
    <row r="49" spans="2:3" x14ac:dyDescent="0.3">
      <c r="B49" s="6" t="s">
        <v>50</v>
      </c>
      <c r="C49" s="7">
        <v>2.712398284315343E-2</v>
      </c>
    </row>
    <row r="50" spans="2:3" x14ac:dyDescent="0.3">
      <c r="B50" s="6" t="s">
        <v>51</v>
      </c>
      <c r="C50" s="7">
        <v>2.7211734308369914E-2</v>
      </c>
    </row>
    <row r="51" spans="2:3" x14ac:dyDescent="0.3">
      <c r="B51" s="6" t="s">
        <v>52</v>
      </c>
      <c r="C51" s="7">
        <v>2.3788974099716399E-2</v>
      </c>
    </row>
    <row r="52" spans="2:3" x14ac:dyDescent="0.3">
      <c r="B52" s="3" t="s">
        <v>17</v>
      </c>
      <c r="C52" s="13"/>
    </row>
    <row r="53" spans="2:3" x14ac:dyDescent="0.3">
      <c r="B53" s="6" t="s">
        <v>41</v>
      </c>
      <c r="C53" s="7">
        <v>2.7633239177711568E-2</v>
      </c>
    </row>
    <row r="54" spans="2:3" x14ac:dyDescent="0.3">
      <c r="B54" s="6" t="s">
        <v>42</v>
      </c>
      <c r="C54" s="7">
        <v>3.935526052031868E-2</v>
      </c>
    </row>
    <row r="55" spans="2:3" x14ac:dyDescent="0.3">
      <c r="B55" s="6" t="s">
        <v>43</v>
      </c>
      <c r="C55" s="7">
        <v>2.6022357843917869E-2</v>
      </c>
    </row>
    <row r="56" spans="2:3" x14ac:dyDescent="0.3">
      <c r="B56" s="6" t="s">
        <v>44</v>
      </c>
      <c r="C56" s="7">
        <v>2.9458026455347883E-2</v>
      </c>
    </row>
    <row r="57" spans="2:3" x14ac:dyDescent="0.3">
      <c r="B57" s="6" t="s">
        <v>45</v>
      </c>
      <c r="C57" s="7">
        <v>2.334809702062671E-2</v>
      </c>
    </row>
    <row r="58" spans="2:3" x14ac:dyDescent="0.3">
      <c r="B58" s="6" t="s">
        <v>46</v>
      </c>
      <c r="C58" s="7">
        <v>3.2433573679674789E-2</v>
      </c>
    </row>
    <row r="59" spans="2:3" x14ac:dyDescent="0.3">
      <c r="B59" s="6" t="s">
        <v>47</v>
      </c>
      <c r="C59" s="7">
        <v>2.7750451722900051E-2</v>
      </c>
    </row>
    <row r="60" spans="2:3" x14ac:dyDescent="0.3">
      <c r="B60" s="6" t="s">
        <v>48</v>
      </c>
      <c r="C60" s="7">
        <v>2.0445568065663562E-2</v>
      </c>
    </row>
    <row r="61" spans="2:3" x14ac:dyDescent="0.3">
      <c r="B61" s="6" t="s">
        <v>49</v>
      </c>
      <c r="C61" s="7">
        <v>3.0915777105636574E-2</v>
      </c>
    </row>
    <row r="62" spans="2:3" x14ac:dyDescent="0.3">
      <c r="B62" s="6" t="s">
        <v>50</v>
      </c>
      <c r="C62" s="7">
        <v>2.0159894266828085E-2</v>
      </c>
    </row>
    <row r="63" spans="2:3" x14ac:dyDescent="0.3">
      <c r="B63" s="6" t="s">
        <v>51</v>
      </c>
      <c r="C63" s="7">
        <v>3.5974604843619938E-2</v>
      </c>
    </row>
    <row r="64" spans="2:3" x14ac:dyDescent="0.3">
      <c r="B64" s="6" t="s">
        <v>52</v>
      </c>
      <c r="C64" s="7">
        <v>2.7700405319628113E-2</v>
      </c>
    </row>
    <row r="68" spans="2:3" x14ac:dyDescent="0.3">
      <c r="B68" s="2" t="s">
        <v>15</v>
      </c>
      <c r="C68" t="s">
        <v>58</v>
      </c>
    </row>
    <row r="69" spans="2:3" x14ac:dyDescent="0.3">
      <c r="B69" s="3" t="s">
        <v>16</v>
      </c>
    </row>
    <row r="70" spans="2:3" x14ac:dyDescent="0.3">
      <c r="B70" s="6" t="s">
        <v>41</v>
      </c>
      <c r="C70" s="7">
        <v>0.85352250771815097</v>
      </c>
    </row>
    <row r="71" spans="2:3" x14ac:dyDescent="0.3">
      <c r="B71" s="6" t="s">
        <v>42</v>
      </c>
      <c r="C71" s="7">
        <v>0.60204688256067507</v>
      </c>
    </row>
    <row r="72" spans="2:3" x14ac:dyDescent="0.3">
      <c r="B72" s="6" t="s">
        <v>43</v>
      </c>
      <c r="C72" s="7">
        <v>0.63779250871601656</v>
      </c>
    </row>
    <row r="73" spans="2:3" x14ac:dyDescent="0.3">
      <c r="B73" s="6" t="s">
        <v>44</v>
      </c>
      <c r="C73" s="7">
        <v>0.61674897533447159</v>
      </c>
    </row>
    <row r="74" spans="2:3" x14ac:dyDescent="0.3">
      <c r="B74" s="6" t="s">
        <v>45</v>
      </c>
      <c r="C74" s="7">
        <v>0.79135472923118544</v>
      </c>
    </row>
    <row r="75" spans="2:3" x14ac:dyDescent="0.3">
      <c r="B75" s="6" t="s">
        <v>46</v>
      </c>
      <c r="C75" s="7">
        <v>0.70042746818184642</v>
      </c>
    </row>
    <row r="76" spans="2:3" x14ac:dyDescent="0.3">
      <c r="B76" s="6" t="s">
        <v>47</v>
      </c>
      <c r="C76" s="7">
        <v>0.83155461054416213</v>
      </c>
    </row>
    <row r="77" spans="2:3" x14ac:dyDescent="0.3">
      <c r="B77" s="6" t="s">
        <v>48</v>
      </c>
      <c r="C77" s="7">
        <v>0.66722760274142723</v>
      </c>
    </row>
    <row r="78" spans="2:3" x14ac:dyDescent="0.3">
      <c r="B78" s="6" t="s">
        <v>49</v>
      </c>
      <c r="C78" s="7">
        <v>0.68786287420050996</v>
      </c>
    </row>
    <row r="79" spans="2:3" x14ac:dyDescent="0.3">
      <c r="B79" s="6" t="s">
        <v>50</v>
      </c>
      <c r="C79" s="7">
        <v>0.81653011769556749</v>
      </c>
    </row>
    <row r="80" spans="2:3" x14ac:dyDescent="0.3">
      <c r="B80" s="6" t="s">
        <v>51</v>
      </c>
      <c r="C80" s="7">
        <v>0.60647362636823676</v>
      </c>
    </row>
    <row r="81" spans="2:3" x14ac:dyDescent="0.3">
      <c r="B81" s="6" t="s">
        <v>52</v>
      </c>
      <c r="C81" s="7">
        <v>0.81912573974209701</v>
      </c>
    </row>
    <row r="82" spans="2:3" x14ac:dyDescent="0.3">
      <c r="B82" s="3" t="s">
        <v>17</v>
      </c>
      <c r="C82" s="7"/>
    </row>
    <row r="83" spans="2:3" x14ac:dyDescent="0.3">
      <c r="B83" s="6" t="s">
        <v>41</v>
      </c>
      <c r="C83" s="7">
        <v>0.80550586973342875</v>
      </c>
    </row>
    <row r="84" spans="2:3" x14ac:dyDescent="0.3">
      <c r="B84" s="6" t="s">
        <v>42</v>
      </c>
      <c r="C84" s="7">
        <v>0.71247735457394767</v>
      </c>
    </row>
    <row r="85" spans="2:3" x14ac:dyDescent="0.3">
      <c r="B85" s="6" t="s">
        <v>43</v>
      </c>
      <c r="C85" s="7">
        <v>0.81267277152013495</v>
      </c>
    </row>
    <row r="86" spans="2:3" x14ac:dyDescent="0.3">
      <c r="B86" s="6" t="s">
        <v>44</v>
      </c>
      <c r="C86" s="7">
        <v>0.67517286026600565</v>
      </c>
    </row>
    <row r="87" spans="2:3" x14ac:dyDescent="0.3">
      <c r="B87" s="6" t="s">
        <v>45</v>
      </c>
      <c r="C87" s="7">
        <v>0.62303204066318518</v>
      </c>
    </row>
    <row r="88" spans="2:3" x14ac:dyDescent="0.3">
      <c r="B88" s="6" t="s">
        <v>46</v>
      </c>
      <c r="C88" s="7">
        <v>0.53975023160705082</v>
      </c>
    </row>
    <row r="89" spans="2:3" x14ac:dyDescent="0.3">
      <c r="B89" s="6" t="s">
        <v>47</v>
      </c>
      <c r="C89" s="7">
        <v>0.73247933757880734</v>
      </c>
    </row>
    <row r="90" spans="2:3" x14ac:dyDescent="0.3">
      <c r="B90" s="6" t="s">
        <v>48</v>
      </c>
      <c r="C90" s="7">
        <v>0.86471569598602083</v>
      </c>
    </row>
    <row r="91" spans="2:3" x14ac:dyDescent="0.3">
      <c r="B91" s="6" t="s">
        <v>49</v>
      </c>
      <c r="C91" s="7">
        <v>0.59470367536873303</v>
      </c>
    </row>
    <row r="92" spans="2:3" x14ac:dyDescent="0.3">
      <c r="B92" s="6" t="s">
        <v>50</v>
      </c>
      <c r="C92" s="7">
        <v>0.97173670441861293</v>
      </c>
    </row>
    <row r="93" spans="2:3" x14ac:dyDescent="0.3">
      <c r="B93" s="6" t="s">
        <v>51</v>
      </c>
      <c r="C93" s="7">
        <v>0.69417319162022018</v>
      </c>
    </row>
    <row r="94" spans="2:3" x14ac:dyDescent="0.3">
      <c r="B94" s="6" t="s">
        <v>52</v>
      </c>
      <c r="C94" s="7">
        <v>0.67233650136288803</v>
      </c>
    </row>
    <row r="102" spans="2:7" x14ac:dyDescent="0.3">
      <c r="B102" s="2" t="s">
        <v>15</v>
      </c>
      <c r="C102" t="s">
        <v>62</v>
      </c>
    </row>
    <row r="103" spans="2:7" x14ac:dyDescent="0.3">
      <c r="B103" s="3" t="s">
        <v>16</v>
      </c>
    </row>
    <row r="104" spans="2:7" x14ac:dyDescent="0.3">
      <c r="B104" s="6" t="s">
        <v>41</v>
      </c>
      <c r="C104" s="8">
        <v>256896859.34999999</v>
      </c>
      <c r="F104" s="6" t="s">
        <v>41</v>
      </c>
      <c r="G104" s="8">
        <v>256896859.34999999</v>
      </c>
    </row>
    <row r="105" spans="2:7" x14ac:dyDescent="0.3">
      <c r="B105" s="6" t="s">
        <v>42</v>
      </c>
      <c r="C105" s="8">
        <v>273587416.93000001</v>
      </c>
      <c r="F105" s="6" t="s">
        <v>42</v>
      </c>
      <c r="G105" s="8">
        <v>273587416.93000001</v>
      </c>
    </row>
    <row r="106" spans="2:7" x14ac:dyDescent="0.3">
      <c r="B106" s="6" t="s">
        <v>43</v>
      </c>
      <c r="C106" s="8">
        <v>264647161.33000001</v>
      </c>
      <c r="E106" s="6"/>
      <c r="F106" s="6" t="s">
        <v>43</v>
      </c>
      <c r="G106" s="8">
        <v>264647161.33000001</v>
      </c>
    </row>
    <row r="107" spans="2:7" x14ac:dyDescent="0.3">
      <c r="B107" s="6" t="s">
        <v>44</v>
      </c>
      <c r="C107" s="8">
        <v>244912623.75</v>
      </c>
      <c r="E107" s="6"/>
      <c r="F107" s="6" t="s">
        <v>44</v>
      </c>
      <c r="G107" s="8">
        <v>244912623.75</v>
      </c>
    </row>
    <row r="108" spans="2:7" x14ac:dyDescent="0.3">
      <c r="B108" s="6" t="s">
        <v>45</v>
      </c>
      <c r="C108" s="8">
        <v>272407122.52999997</v>
      </c>
      <c r="F108" s="6" t="s">
        <v>45</v>
      </c>
      <c r="G108" s="8">
        <v>272407122.52999997</v>
      </c>
    </row>
    <row r="109" spans="2:7" x14ac:dyDescent="0.3">
      <c r="B109" s="6" t="s">
        <v>46</v>
      </c>
      <c r="C109" s="8">
        <v>244921095.49000001</v>
      </c>
      <c r="E109" s="6"/>
      <c r="F109" s="6" t="s">
        <v>46</v>
      </c>
      <c r="G109" s="8">
        <v>244921095.49000001</v>
      </c>
    </row>
    <row r="110" spans="2:7" x14ac:dyDescent="0.3">
      <c r="B110" s="6" t="s">
        <v>47</v>
      </c>
      <c r="C110" s="8">
        <v>254227105.41</v>
      </c>
      <c r="E110" s="6"/>
      <c r="F110" s="6" t="s">
        <v>47</v>
      </c>
      <c r="G110" s="8">
        <v>254227105.41</v>
      </c>
    </row>
    <row r="111" spans="2:7" x14ac:dyDescent="0.3">
      <c r="B111" s="6" t="s">
        <v>48</v>
      </c>
      <c r="C111" s="8">
        <v>271113594.62</v>
      </c>
      <c r="E111" s="6"/>
      <c r="F111" s="6" t="s">
        <v>48</v>
      </c>
      <c r="G111" s="8">
        <v>271113594.62</v>
      </c>
    </row>
    <row r="112" spans="2:7" x14ac:dyDescent="0.3">
      <c r="B112" s="6" t="s">
        <v>49</v>
      </c>
      <c r="C112" s="8">
        <v>270241969.27999997</v>
      </c>
      <c r="E112" s="6"/>
      <c r="F112" s="6" t="s">
        <v>49</v>
      </c>
      <c r="G112" s="8">
        <v>270241969.27999997</v>
      </c>
    </row>
    <row r="113" spans="2:7" x14ac:dyDescent="0.3">
      <c r="B113" s="6" t="s">
        <v>50</v>
      </c>
      <c r="C113" s="8">
        <v>253946810.97999999</v>
      </c>
      <c r="F113" s="6" t="s">
        <v>50</v>
      </c>
      <c r="G113" s="8">
        <v>253946810.97999999</v>
      </c>
    </row>
    <row r="114" spans="2:7" x14ac:dyDescent="0.3">
      <c r="B114" s="6" t="s">
        <v>51</v>
      </c>
      <c r="C114" s="8">
        <v>284256595.55000001</v>
      </c>
      <c r="F114" s="6" t="s">
        <v>51</v>
      </c>
      <c r="G114" s="8">
        <v>284256595.55000001</v>
      </c>
    </row>
    <row r="115" spans="2:7" x14ac:dyDescent="0.3">
      <c r="B115" s="6" t="s">
        <v>52</v>
      </c>
      <c r="C115" s="8">
        <v>276435011.60000002</v>
      </c>
      <c r="F115" s="6" t="s">
        <v>52</v>
      </c>
      <c r="G115" s="8">
        <v>276435011.60000002</v>
      </c>
    </row>
    <row r="116" spans="2:7" x14ac:dyDescent="0.3">
      <c r="B116" s="3" t="s">
        <v>17</v>
      </c>
      <c r="C116" s="8"/>
      <c r="F116" s="6" t="s">
        <v>41</v>
      </c>
      <c r="G116" s="8">
        <v>241219596.40000001</v>
      </c>
    </row>
    <row r="117" spans="2:7" x14ac:dyDescent="0.3">
      <c r="B117" s="6" t="s">
        <v>41</v>
      </c>
      <c r="C117" s="8">
        <v>241219596.40000001</v>
      </c>
      <c r="F117" s="6" t="s">
        <v>42</v>
      </c>
      <c r="G117" s="8">
        <v>218590608.34999999</v>
      </c>
    </row>
    <row r="118" spans="2:7" x14ac:dyDescent="0.3">
      <c r="B118" s="6" t="s">
        <v>42</v>
      </c>
      <c r="C118" s="8">
        <v>218590608.34999999</v>
      </c>
      <c r="F118" s="6" t="s">
        <v>43</v>
      </c>
      <c r="G118" s="8">
        <v>283427406.02999997</v>
      </c>
    </row>
    <row r="119" spans="2:7" x14ac:dyDescent="0.3">
      <c r="B119" s="6" t="s">
        <v>43</v>
      </c>
      <c r="C119" s="8">
        <v>283427406.02999997</v>
      </c>
      <c r="F119" s="6" t="s">
        <v>44</v>
      </c>
      <c r="G119" s="8">
        <v>263557869.13</v>
      </c>
    </row>
    <row r="120" spans="2:7" x14ac:dyDescent="0.3">
      <c r="B120" s="6" t="s">
        <v>44</v>
      </c>
      <c r="C120" s="8">
        <v>263557869.13</v>
      </c>
      <c r="F120" s="6" t="s">
        <v>45</v>
      </c>
      <c r="G120" s="8">
        <v>255030282.47</v>
      </c>
    </row>
    <row r="121" spans="2:7" x14ac:dyDescent="0.3">
      <c r="B121" s="6" t="s">
        <v>45</v>
      </c>
      <c r="C121" s="8">
        <v>255030282.47</v>
      </c>
      <c r="F121" s="6" t="s">
        <v>46</v>
      </c>
      <c r="G121" s="8">
        <v>251246168.96000001</v>
      </c>
    </row>
    <row r="122" spans="2:7" x14ac:dyDescent="0.3">
      <c r="B122" s="6" t="s">
        <v>46</v>
      </c>
      <c r="C122" s="8">
        <v>251246168.96000001</v>
      </c>
      <c r="F122" s="6" t="s">
        <v>47</v>
      </c>
      <c r="G122" s="8">
        <v>289632239.31999999</v>
      </c>
    </row>
    <row r="123" spans="2:7" x14ac:dyDescent="0.3">
      <c r="B123" s="6" t="s">
        <v>47</v>
      </c>
      <c r="C123" s="8">
        <v>289632239.31999999</v>
      </c>
      <c r="F123" s="6" t="s">
        <v>48</v>
      </c>
      <c r="G123" s="8">
        <v>301576349.07999998</v>
      </c>
    </row>
    <row r="124" spans="2:7" x14ac:dyDescent="0.3">
      <c r="B124" s="6" t="s">
        <v>48</v>
      </c>
      <c r="C124" s="8">
        <v>301576349.07999998</v>
      </c>
      <c r="F124" s="6" t="s">
        <v>49</v>
      </c>
      <c r="G124" s="8">
        <v>271857778.54000002</v>
      </c>
    </row>
    <row r="125" spans="2:7" x14ac:dyDescent="0.3">
      <c r="B125" s="6" t="s">
        <v>49</v>
      </c>
      <c r="C125" s="8">
        <v>271857778.54000002</v>
      </c>
      <c r="F125" s="6" t="s">
        <v>50</v>
      </c>
      <c r="G125" s="8">
        <v>292701407</v>
      </c>
    </row>
    <row r="126" spans="2:7" x14ac:dyDescent="0.3">
      <c r="B126" s="6" t="s">
        <v>50</v>
      </c>
      <c r="C126" s="8">
        <v>292701407</v>
      </c>
      <c r="F126" s="6" t="s">
        <v>51</v>
      </c>
      <c r="G126" s="8">
        <v>260056937.47</v>
      </c>
    </row>
    <row r="127" spans="2:7" x14ac:dyDescent="0.3">
      <c r="B127" s="6" t="s">
        <v>51</v>
      </c>
      <c r="C127" s="8">
        <v>260056937.47</v>
      </c>
      <c r="F127" s="6" t="s">
        <v>52</v>
      </c>
      <c r="G127" s="8">
        <v>262122306.46000001</v>
      </c>
    </row>
    <row r="128" spans="2:7" x14ac:dyDescent="0.3">
      <c r="B128" s="6" t="s">
        <v>52</v>
      </c>
      <c r="C128" s="8">
        <v>262122306.46000001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4B1C-5C5C-4CD1-AD9C-42693FCC2CFD}">
  <dimension ref="A3:D56"/>
  <sheetViews>
    <sheetView topLeftCell="A31" zoomScale="101" zoomScaleNormal="101" workbookViewId="0">
      <selection activeCell="K37" sqref="K37"/>
    </sheetView>
  </sheetViews>
  <sheetFormatPr defaultRowHeight="14.4" x14ac:dyDescent="0.3"/>
  <cols>
    <col min="1" max="2" width="13.5546875" bestFit="1" customWidth="1"/>
    <col min="3" max="3" width="12.21875" bestFit="1" customWidth="1"/>
    <col min="4" max="4" width="4.6640625" bestFit="1" customWidth="1"/>
    <col min="5" max="6" width="15.21875" bestFit="1" customWidth="1"/>
    <col min="7" max="7" width="18" bestFit="1" customWidth="1"/>
    <col min="8" max="27" width="15.5546875" bestFit="1" customWidth="1"/>
    <col min="28" max="28" width="10.77734375" bestFit="1" customWidth="1"/>
  </cols>
  <sheetData>
    <row r="3" spans="1:3" x14ac:dyDescent="0.3">
      <c r="A3" s="2" t="s">
        <v>15</v>
      </c>
      <c r="B3" t="s">
        <v>6</v>
      </c>
      <c r="C3" t="s">
        <v>35</v>
      </c>
    </row>
    <row r="4" spans="1:3" x14ac:dyDescent="0.3">
      <c r="A4" s="3" t="s">
        <v>16</v>
      </c>
    </row>
    <row r="5" spans="1:3" x14ac:dyDescent="0.3">
      <c r="A5" s="6" t="s">
        <v>31</v>
      </c>
      <c r="B5" s="5">
        <v>795131437.61000001</v>
      </c>
      <c r="C5" s="9">
        <v>0.28139610296888418</v>
      </c>
    </row>
    <row r="6" spans="1:3" x14ac:dyDescent="0.3">
      <c r="A6" s="6" t="s">
        <v>32</v>
      </c>
      <c r="B6" s="5">
        <v>762240841.76999998</v>
      </c>
      <c r="C6" s="9">
        <v>0.33041733756425529</v>
      </c>
    </row>
    <row r="7" spans="1:3" x14ac:dyDescent="0.3">
      <c r="A7" s="6" t="s">
        <v>33</v>
      </c>
      <c r="B7" s="5">
        <v>795582669.30999994</v>
      </c>
      <c r="C7" s="9">
        <v>0.34058224539734161</v>
      </c>
    </row>
    <row r="8" spans="1:3" x14ac:dyDescent="0.3">
      <c r="A8" s="6" t="s">
        <v>34</v>
      </c>
      <c r="B8" s="5">
        <v>814638418.13</v>
      </c>
      <c r="C8" s="9">
        <v>0.23714511364275501</v>
      </c>
    </row>
    <row r="9" spans="1:3" x14ac:dyDescent="0.3">
      <c r="A9" s="3" t="s">
        <v>17</v>
      </c>
    </row>
    <row r="10" spans="1:3" x14ac:dyDescent="0.3">
      <c r="A10" s="6" t="s">
        <v>31</v>
      </c>
      <c r="B10" s="5">
        <v>743237610.77999997</v>
      </c>
      <c r="C10" s="9">
        <v>0.29515313459789572</v>
      </c>
    </row>
    <row r="11" spans="1:3" x14ac:dyDescent="0.3">
      <c r="A11" s="6" t="s">
        <v>32</v>
      </c>
      <c r="B11" s="5">
        <v>769834320.55999994</v>
      </c>
      <c r="C11" s="9">
        <v>0.38697592906304434</v>
      </c>
    </row>
    <row r="12" spans="1:3" x14ac:dyDescent="0.3">
      <c r="A12" s="6" t="s">
        <v>33</v>
      </c>
      <c r="B12" s="5">
        <v>863066366.94000006</v>
      </c>
      <c r="C12" s="9">
        <v>0.24678236076059168</v>
      </c>
    </row>
    <row r="13" spans="1:3" x14ac:dyDescent="0.3">
      <c r="A13" s="6" t="s">
        <v>34</v>
      </c>
      <c r="B13" s="5">
        <v>814880650.92999995</v>
      </c>
      <c r="C13" s="9">
        <v>0.24538307952220026</v>
      </c>
    </row>
    <row r="30" spans="2:4" x14ac:dyDescent="0.3">
      <c r="B30" s="2" t="s">
        <v>15</v>
      </c>
      <c r="C30" t="s">
        <v>37</v>
      </c>
      <c r="D30" t="s">
        <v>10</v>
      </c>
    </row>
    <row r="31" spans="2:4" x14ac:dyDescent="0.3">
      <c r="B31" s="3" t="s">
        <v>16</v>
      </c>
    </row>
    <row r="32" spans="2:4" x14ac:dyDescent="0.3">
      <c r="B32" s="6" t="s">
        <v>41</v>
      </c>
      <c r="C32" s="9">
        <v>6.0778858614980315E-2</v>
      </c>
      <c r="D32" s="9">
        <v>9.35483870967742E-3</v>
      </c>
    </row>
    <row r="33" spans="2:4" x14ac:dyDescent="0.3">
      <c r="B33" s="6" t="s">
        <v>42</v>
      </c>
      <c r="C33" s="9">
        <v>9.105362469669899E-2</v>
      </c>
      <c r="D33" s="9">
        <v>1.6428571428571431E-2</v>
      </c>
    </row>
    <row r="34" spans="2:4" x14ac:dyDescent="0.3">
      <c r="B34" s="6" t="s">
        <v>43</v>
      </c>
      <c r="C34" s="9">
        <v>6.8762624125522614E-2</v>
      </c>
      <c r="D34" s="9">
        <v>1.0322580645161292E-2</v>
      </c>
    </row>
    <row r="35" spans="2:4" x14ac:dyDescent="0.3">
      <c r="B35" s="6" t="s">
        <v>44</v>
      </c>
      <c r="C35" s="9">
        <v>7.1144604268653419E-2</v>
      </c>
      <c r="D35" s="9">
        <v>1.6666666666666666E-2</v>
      </c>
    </row>
    <row r="36" spans="2:4" x14ac:dyDescent="0.3">
      <c r="B36" s="6" t="s">
        <v>45</v>
      </c>
      <c r="C36" s="9">
        <v>4.602299891978278E-2</v>
      </c>
      <c r="D36" s="9">
        <v>1.5161290322580647E-2</v>
      </c>
    </row>
    <row r="37" spans="2:4" x14ac:dyDescent="0.3">
      <c r="B37" s="6" t="s">
        <v>46</v>
      </c>
      <c r="C37" s="9">
        <v>6.3513345872719118E-2</v>
      </c>
      <c r="D37" s="9">
        <v>1.1666666666666665E-2</v>
      </c>
    </row>
    <row r="38" spans="2:4" x14ac:dyDescent="0.3">
      <c r="B38" s="6" t="s">
        <v>47</v>
      </c>
      <c r="C38" s="9">
        <v>8.0705465541823937E-2</v>
      </c>
      <c r="D38" s="9">
        <v>1.806451612903226E-2</v>
      </c>
    </row>
    <row r="39" spans="2:4" x14ac:dyDescent="0.3">
      <c r="B39" s="6" t="s">
        <v>48</v>
      </c>
      <c r="C39" s="9">
        <v>7.7221662525934029E-2</v>
      </c>
      <c r="D39" s="9">
        <v>1.5161290322580647E-2</v>
      </c>
    </row>
    <row r="40" spans="2:4" x14ac:dyDescent="0.3">
      <c r="B40" s="6" t="s">
        <v>49</v>
      </c>
      <c r="C40" s="9">
        <v>9.6440210681864758E-2</v>
      </c>
      <c r="D40" s="9">
        <v>1.7000000000000001E-2</v>
      </c>
    </row>
    <row r="41" spans="2:4" x14ac:dyDescent="0.3">
      <c r="B41" s="6" t="s">
        <v>50</v>
      </c>
      <c r="C41" s="9">
        <v>4.8457698416881641E-2</v>
      </c>
      <c r="D41" s="9">
        <v>9.0322580645161299E-3</v>
      </c>
    </row>
    <row r="42" spans="2:4" x14ac:dyDescent="0.3">
      <c r="B42" s="6" t="s">
        <v>51</v>
      </c>
      <c r="C42" s="9">
        <v>5.7935438059246211E-2</v>
      </c>
      <c r="D42" s="9">
        <v>1.3666666666666669E-2</v>
      </c>
    </row>
    <row r="43" spans="2:4" x14ac:dyDescent="0.3">
      <c r="B43" s="6" t="s">
        <v>52</v>
      </c>
      <c r="C43" s="9">
        <v>5.3157192655560216E-2</v>
      </c>
      <c r="D43" s="9">
        <v>8.3870967741935479E-3</v>
      </c>
    </row>
    <row r="44" spans="2:4" x14ac:dyDescent="0.3">
      <c r="B44" s="3" t="s">
        <v>17</v>
      </c>
    </row>
    <row r="45" spans="2:4" x14ac:dyDescent="0.3">
      <c r="B45" s="6" t="s">
        <v>41</v>
      </c>
      <c r="C45" s="9">
        <v>5.2387118732823652E-2</v>
      </c>
      <c r="D45" s="9">
        <v>1.1290322580645162E-2</v>
      </c>
    </row>
    <row r="46" spans="2:4" x14ac:dyDescent="0.3">
      <c r="B46" s="6" t="s">
        <v>42</v>
      </c>
      <c r="C46" s="9">
        <v>8.1673721188338058E-2</v>
      </c>
      <c r="D46" s="9">
        <v>2.0689655172413796E-2</v>
      </c>
    </row>
    <row r="47" spans="2:4" x14ac:dyDescent="0.3">
      <c r="B47" s="6" t="s">
        <v>43</v>
      </c>
      <c r="C47" s="9">
        <v>7.4965882066836506E-2</v>
      </c>
      <c r="D47" s="9">
        <v>1.1290322580645164E-2</v>
      </c>
    </row>
    <row r="48" spans="2:4" x14ac:dyDescent="0.3">
      <c r="B48" s="6" t="s">
        <v>44</v>
      </c>
      <c r="C48" s="9">
        <v>0.105812289964276</v>
      </c>
      <c r="D48" s="9">
        <v>1.6000000000000004E-2</v>
      </c>
    </row>
    <row r="49" spans="2:4" x14ac:dyDescent="0.3">
      <c r="B49" s="6" t="s">
        <v>45</v>
      </c>
      <c r="C49" s="9">
        <v>0.10706909059390732</v>
      </c>
      <c r="D49" s="9">
        <v>1.2903225806451611E-2</v>
      </c>
    </row>
    <row r="50" spans="2:4" x14ac:dyDescent="0.3">
      <c r="B50" s="6" t="s">
        <v>46</v>
      </c>
      <c r="C50" s="9">
        <v>9.3505681294822188E-2</v>
      </c>
      <c r="D50" s="9">
        <v>1.9666666666666669E-2</v>
      </c>
    </row>
    <row r="51" spans="2:4" x14ac:dyDescent="0.3">
      <c r="B51" s="6" t="s">
        <v>47</v>
      </c>
      <c r="C51" s="9">
        <v>5.5449591030971808E-2</v>
      </c>
      <c r="D51" s="9">
        <v>1.2258064516129033E-2</v>
      </c>
    </row>
    <row r="52" spans="2:4" x14ac:dyDescent="0.3">
      <c r="B52" s="6" t="s">
        <v>48</v>
      </c>
      <c r="C52" s="9">
        <v>5.167504444706137E-2</v>
      </c>
      <c r="D52" s="9">
        <v>6.1290322580645155E-3</v>
      </c>
    </row>
    <row r="53" spans="2:4" x14ac:dyDescent="0.3">
      <c r="B53" s="6" t="s">
        <v>49</v>
      </c>
      <c r="C53" s="9">
        <v>5.5424393163798179E-2</v>
      </c>
      <c r="D53" s="9">
        <v>1.6000000000000004E-2</v>
      </c>
    </row>
    <row r="54" spans="2:4" x14ac:dyDescent="0.3">
      <c r="B54" s="6" t="s">
        <v>50</v>
      </c>
      <c r="C54" s="9">
        <v>2.3754299174663603E-2</v>
      </c>
      <c r="D54" s="9">
        <v>6.4516129032258056E-3</v>
      </c>
    </row>
    <row r="55" spans="2:4" x14ac:dyDescent="0.3">
      <c r="B55" s="6" t="s">
        <v>51</v>
      </c>
      <c r="C55" s="9">
        <v>5.0347034289751083E-2</v>
      </c>
      <c r="D55" s="9">
        <v>1.8000000000000002E-2</v>
      </c>
    </row>
    <row r="56" spans="2:4" x14ac:dyDescent="0.3">
      <c r="B56" s="6" t="s">
        <v>52</v>
      </c>
      <c r="C56" s="9">
        <v>7.2196325003685918E-2</v>
      </c>
      <c r="D56" s="9">
        <v>1.4838709677419355E-2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3329-855C-4301-8689-A50362E19C4E}">
  <dimension ref="A3:D23"/>
  <sheetViews>
    <sheetView zoomScale="94" workbookViewId="0">
      <selection activeCell="D14" sqref="D14"/>
    </sheetView>
  </sheetViews>
  <sheetFormatPr defaultRowHeight="14.4" x14ac:dyDescent="0.3"/>
  <cols>
    <col min="1" max="1" width="31.21875" bestFit="1" customWidth="1"/>
    <col min="2" max="2" width="15.5546875" bestFit="1" customWidth="1"/>
    <col min="3" max="3" width="14.44140625" bestFit="1" customWidth="1"/>
    <col min="4" max="4" width="14.5546875" bestFit="1" customWidth="1"/>
    <col min="5" max="5" width="21" bestFit="1" customWidth="1"/>
    <col min="6" max="6" width="20.109375" bestFit="1" customWidth="1"/>
    <col min="7" max="9" width="19" bestFit="1" customWidth="1"/>
    <col min="10" max="10" width="20.77734375" bestFit="1" customWidth="1"/>
    <col min="11" max="11" width="11.109375" bestFit="1" customWidth="1"/>
    <col min="12" max="12" width="19.44140625" bestFit="1" customWidth="1"/>
    <col min="13" max="13" width="22.44140625" bestFit="1" customWidth="1"/>
    <col min="14" max="14" width="18.44140625" bestFit="1" customWidth="1"/>
    <col min="15" max="15" width="22.21875" bestFit="1" customWidth="1"/>
  </cols>
  <sheetData>
    <row r="3" spans="1:4" x14ac:dyDescent="0.3">
      <c r="B3" s="2" t="s">
        <v>19</v>
      </c>
    </row>
    <row r="4" spans="1:4" x14ac:dyDescent="0.3">
      <c r="A4" s="2" t="s">
        <v>28</v>
      </c>
      <c r="B4" t="s">
        <v>16</v>
      </c>
      <c r="C4" t="s">
        <v>17</v>
      </c>
      <c r="D4" t="s">
        <v>30</v>
      </c>
    </row>
    <row r="5" spans="1:4" x14ac:dyDescent="0.3">
      <c r="A5" s="3" t="s">
        <v>22</v>
      </c>
      <c r="B5" s="8">
        <v>1979731987.6199989</v>
      </c>
      <c r="C5" s="8">
        <v>1992376697.5400009</v>
      </c>
      <c r="D5" s="7">
        <f t="shared" ref="D5:D15" si="0">((C5-B5)/B5)*100</f>
        <v>0.63870816853362278</v>
      </c>
    </row>
    <row r="6" spans="1:4" x14ac:dyDescent="0.3">
      <c r="A6" s="3" t="s">
        <v>18</v>
      </c>
      <c r="B6" s="8">
        <v>1001896773.6999998</v>
      </c>
      <c r="C6" s="8">
        <v>1010430291.8900003</v>
      </c>
      <c r="D6" s="7">
        <f t="shared" si="0"/>
        <v>0.85173626804748492</v>
      </c>
    </row>
    <row r="7" spans="1:4" x14ac:dyDescent="0.3">
      <c r="A7" s="3" t="s">
        <v>20</v>
      </c>
      <c r="B7" s="8">
        <v>100982691610.47005</v>
      </c>
      <c r="C7" s="8">
        <v>100382774181.52989</v>
      </c>
      <c r="D7" s="7">
        <f t="shared" si="0"/>
        <v>-0.59407945992791755</v>
      </c>
    </row>
    <row r="8" spans="1:4" x14ac:dyDescent="0.3">
      <c r="A8" s="3" t="s">
        <v>23</v>
      </c>
      <c r="B8" s="8">
        <v>75518296606.360046</v>
      </c>
      <c r="C8" s="8">
        <v>77988363176.219971</v>
      </c>
      <c r="D8" s="7">
        <f t="shared" si="0"/>
        <v>3.2708187033602911</v>
      </c>
    </row>
    <row r="9" spans="1:4" x14ac:dyDescent="0.3">
      <c r="A9" s="3" t="s">
        <v>24</v>
      </c>
      <c r="B9" s="8">
        <v>19875090066.630001</v>
      </c>
      <c r="C9" s="8">
        <v>20164135898.080006</v>
      </c>
      <c r="D9" s="7">
        <f t="shared" si="0"/>
        <v>1.4543120583655038</v>
      </c>
    </row>
    <row r="10" spans="1:4" x14ac:dyDescent="0.3">
      <c r="A10" s="3" t="s">
        <v>62</v>
      </c>
      <c r="B10" s="8">
        <v>3167593366.8199997</v>
      </c>
      <c r="C10" s="8">
        <v>3191018949.2100015</v>
      </c>
      <c r="D10" s="7">
        <f t="shared" si="0"/>
        <v>0.7395388131374675</v>
      </c>
    </row>
    <row r="11" spans="1:4" x14ac:dyDescent="0.3">
      <c r="A11" s="3" t="s">
        <v>21</v>
      </c>
      <c r="B11" s="8">
        <v>1529126949.0900006</v>
      </c>
      <c r="C11" s="8">
        <v>1554640969.2300005</v>
      </c>
      <c r="D11" s="7">
        <f t="shared" si="0"/>
        <v>1.6685351177142962</v>
      </c>
    </row>
    <row r="12" spans="1:4" x14ac:dyDescent="0.3">
      <c r="A12" s="3" t="s">
        <v>53</v>
      </c>
      <c r="B12" s="8">
        <v>896268332.31000042</v>
      </c>
      <c r="C12" s="8">
        <v>884150149.38</v>
      </c>
      <c r="D12" s="7">
        <f t="shared" si="0"/>
        <v>-1.3520708579279581</v>
      </c>
    </row>
    <row r="13" spans="1:4" x14ac:dyDescent="0.3">
      <c r="A13" s="3" t="s">
        <v>29</v>
      </c>
      <c r="B13" s="7">
        <v>5.3057534246575342</v>
      </c>
      <c r="C13" s="7">
        <v>5.6581967213114783</v>
      </c>
      <c r="D13" s="7">
        <f t="shared" si="0"/>
        <v>6.6426625673184763</v>
      </c>
    </row>
    <row r="14" spans="1:4" x14ac:dyDescent="0.3">
      <c r="A14" s="3" t="s">
        <v>56</v>
      </c>
      <c r="B14" s="7">
        <v>0.98905345793234234</v>
      </c>
      <c r="C14" s="7">
        <v>1.1009567650196836</v>
      </c>
      <c r="D14" s="7">
        <f t="shared" si="0"/>
        <v>11.314181876607545</v>
      </c>
    </row>
    <row r="15" spans="1:4" x14ac:dyDescent="0.3">
      <c r="A15" s="3" t="s">
        <v>59</v>
      </c>
      <c r="B15" s="7">
        <v>2.7350994437426709E-2</v>
      </c>
      <c r="C15" s="7">
        <v>2.8332301731019579E-2</v>
      </c>
      <c r="D15" s="7">
        <f t="shared" si="0"/>
        <v>3.5878304016985307</v>
      </c>
    </row>
    <row r="16" spans="1:4" x14ac:dyDescent="0.3">
      <c r="A16" s="3" t="s">
        <v>60</v>
      </c>
      <c r="B16" s="7">
        <v>0.72091244751314409</v>
      </c>
      <c r="C16" s="7">
        <v>0.72604559728868934</v>
      </c>
      <c r="D16" s="7">
        <f>((C16-B16)/B16)*100</f>
        <v>0.71203511511731132</v>
      </c>
    </row>
    <row r="17" spans="1:4" x14ac:dyDescent="0.3">
      <c r="A17" s="3" t="s">
        <v>64</v>
      </c>
      <c r="B17" s="7">
        <v>24.708810982797143</v>
      </c>
      <c r="C17" s="7">
        <v>25.083637758389692</v>
      </c>
      <c r="D17" s="7">
        <f t="shared" ref="D17:D23" si="1">((C17-B17)/B17)*100</f>
        <v>1.5169761744242254</v>
      </c>
    </row>
    <row r="18" spans="1:4" x14ac:dyDescent="0.3">
      <c r="A18" s="3" t="s">
        <v>63</v>
      </c>
      <c r="B18" s="7">
        <v>4.8799999999999821</v>
      </c>
      <c r="C18" s="7">
        <v>5.0199999999999854</v>
      </c>
      <c r="D18" s="7">
        <f t="shared" si="1"/>
        <v>2.8688524590164701</v>
      </c>
    </row>
    <row r="19" spans="1:4" x14ac:dyDescent="0.3">
      <c r="A19" s="3" t="s">
        <v>65</v>
      </c>
      <c r="B19" s="7">
        <v>0.27908755248685563</v>
      </c>
      <c r="C19" s="7">
        <v>0.27395440271131088</v>
      </c>
      <c r="D19" s="7">
        <f t="shared" si="1"/>
        <v>-1.8392614539075518</v>
      </c>
    </row>
    <row r="20" spans="1:4" x14ac:dyDescent="0.3">
      <c r="A20" s="3" t="s">
        <v>66</v>
      </c>
      <c r="B20" s="7">
        <v>0.29738231237598833</v>
      </c>
      <c r="C20" s="7">
        <v>0.29331411283924119</v>
      </c>
      <c r="D20" s="7">
        <f t="shared" si="1"/>
        <v>-1.3680031956990129</v>
      </c>
    </row>
    <row r="21" spans="1:4" x14ac:dyDescent="0.3">
      <c r="A21" s="3" t="s">
        <v>25</v>
      </c>
      <c r="B21" s="8">
        <v>383502058.75000006</v>
      </c>
      <c r="C21" s="8">
        <v>376182186.09999979</v>
      </c>
      <c r="D21" s="7">
        <f t="shared" si="1"/>
        <v>-1.9086918786978411</v>
      </c>
    </row>
    <row r="22" spans="1:4" x14ac:dyDescent="0.3">
      <c r="A22" s="3" t="s">
        <v>26</v>
      </c>
      <c r="B22" s="8">
        <v>279616672.24000001</v>
      </c>
      <c r="C22" s="8">
        <v>278804849.84000027</v>
      </c>
      <c r="D22" s="7">
        <f t="shared" si="1"/>
        <v>-0.29033404678492702</v>
      </c>
    </row>
    <row r="23" spans="1:4" x14ac:dyDescent="0.3">
      <c r="A23" s="3" t="s">
        <v>27</v>
      </c>
      <c r="B23" s="8">
        <v>540465814.26000047</v>
      </c>
      <c r="C23" s="8">
        <v>540998326.89999998</v>
      </c>
      <c r="D23" s="7">
        <f t="shared" si="1"/>
        <v>9.8528459330701437E-2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3A34-D94D-4143-B82A-16983364F3FC}">
  <dimension ref="A3:D29"/>
  <sheetViews>
    <sheetView topLeftCell="A6" zoomScale="84" workbookViewId="0">
      <selection activeCell="J31" sqref="J31"/>
    </sheetView>
  </sheetViews>
  <sheetFormatPr defaultRowHeight="14.4" x14ac:dyDescent="0.3"/>
  <cols>
    <col min="1" max="1" width="12.6640625" bestFit="1" customWidth="1"/>
    <col min="2" max="2" width="9.6640625" bestFit="1" customWidth="1"/>
    <col min="3" max="3" width="16.21875" bestFit="1" customWidth="1"/>
    <col min="4" max="4" width="10.77734375" bestFit="1" customWidth="1"/>
    <col min="5" max="6" width="15.21875" bestFit="1" customWidth="1"/>
    <col min="7" max="7" width="18" bestFit="1" customWidth="1"/>
    <col min="8" max="27" width="15.5546875" bestFit="1" customWidth="1"/>
    <col min="28" max="28" width="10.77734375" bestFit="1" customWidth="1"/>
  </cols>
  <sheetData>
    <row r="3" spans="1:4" x14ac:dyDescent="0.3">
      <c r="A3" s="2" t="s">
        <v>15</v>
      </c>
      <c r="B3" t="s">
        <v>6</v>
      </c>
      <c r="C3" t="s">
        <v>22</v>
      </c>
      <c r="D3" t="s">
        <v>54</v>
      </c>
    </row>
    <row r="4" spans="1:4" x14ac:dyDescent="0.3">
      <c r="A4" s="3" t="s">
        <v>16</v>
      </c>
    </row>
    <row r="5" spans="1:4" x14ac:dyDescent="0.3">
      <c r="A5" s="6" t="s">
        <v>41</v>
      </c>
      <c r="B5" s="8">
        <v>253270622.97999999</v>
      </c>
      <c r="C5" s="8">
        <v>154889167.15000001</v>
      </c>
      <c r="D5" s="8">
        <v>62099676.770000003</v>
      </c>
    </row>
    <row r="6" spans="1:4" x14ac:dyDescent="0.3">
      <c r="A6" s="6" t="s">
        <v>42</v>
      </c>
      <c r="B6" s="8">
        <v>264941835.00999999</v>
      </c>
      <c r="C6" s="8">
        <v>153633275.31999999</v>
      </c>
      <c r="D6" s="8">
        <v>76401883.280000001</v>
      </c>
    </row>
    <row r="7" spans="1:4" x14ac:dyDescent="0.3">
      <c r="A7" s="6" t="s">
        <v>43</v>
      </c>
      <c r="B7" s="8">
        <v>263150021.08000001</v>
      </c>
      <c r="C7" s="8">
        <v>164110990.46000001</v>
      </c>
      <c r="D7" s="8">
        <v>92635807.019999996</v>
      </c>
    </row>
    <row r="8" spans="1:4" x14ac:dyDescent="0.3">
      <c r="A8" s="6" t="s">
        <v>44</v>
      </c>
      <c r="B8" s="8">
        <v>232021165.41999999</v>
      </c>
      <c r="C8" s="8">
        <v>162645456.58000001</v>
      </c>
      <c r="D8" s="8">
        <v>71283615.040000007</v>
      </c>
    </row>
    <row r="9" spans="1:4" x14ac:dyDescent="0.3">
      <c r="A9" s="6" t="s">
        <v>45</v>
      </c>
      <c r="B9" s="8">
        <v>264551398.28999999</v>
      </c>
      <c r="C9" s="8">
        <v>162293135.33000001</v>
      </c>
      <c r="D9" s="8">
        <v>69680043.629999995</v>
      </c>
    </row>
    <row r="10" spans="1:4" x14ac:dyDescent="0.3">
      <c r="A10" s="6" t="s">
        <v>46</v>
      </c>
      <c r="B10" s="8">
        <v>241506015.81</v>
      </c>
      <c r="C10" s="8">
        <v>151324024.81</v>
      </c>
      <c r="D10" s="8">
        <v>74562253.290000007</v>
      </c>
    </row>
    <row r="11" spans="1:4" x14ac:dyDescent="0.3">
      <c r="A11" s="6" t="s">
        <v>47</v>
      </c>
      <c r="B11" s="8">
        <v>247275458.90000001</v>
      </c>
      <c r="C11" s="8">
        <v>175476243.28</v>
      </c>
      <c r="D11" s="8">
        <v>76922965.560000002</v>
      </c>
    </row>
    <row r="12" spans="1:4" x14ac:dyDescent="0.3">
      <c r="A12" s="6" t="s">
        <v>48</v>
      </c>
      <c r="B12" s="8">
        <v>268327914.13</v>
      </c>
      <c r="C12" s="8">
        <v>181333225.84999999</v>
      </c>
      <c r="D12" s="8">
        <v>89576371.640000001</v>
      </c>
    </row>
    <row r="13" spans="1:4" x14ac:dyDescent="0.3">
      <c r="A13" s="6" t="s">
        <v>49</v>
      </c>
      <c r="B13" s="8">
        <v>257045661.94999999</v>
      </c>
      <c r="C13" s="8">
        <v>190375229.49000001</v>
      </c>
      <c r="D13" s="8">
        <v>91038609.540000007</v>
      </c>
    </row>
    <row r="14" spans="1:4" x14ac:dyDescent="0.3">
      <c r="A14" s="6" t="s">
        <v>50</v>
      </c>
      <c r="B14" s="8">
        <v>247898086.05000001</v>
      </c>
      <c r="C14" s="8">
        <v>160821581.63999999</v>
      </c>
      <c r="D14" s="8">
        <v>63904372.700000003</v>
      </c>
    </row>
    <row r="15" spans="1:4" x14ac:dyDescent="0.3">
      <c r="A15" s="6" t="s">
        <v>51</v>
      </c>
      <c r="B15" s="8">
        <v>274617158.54000002</v>
      </c>
      <c r="C15" s="8">
        <v>161471405.97</v>
      </c>
      <c r="D15" s="8">
        <v>69863397.420000002</v>
      </c>
    </row>
    <row r="16" spans="1:4" x14ac:dyDescent="0.3">
      <c r="A16" s="6" t="s">
        <v>52</v>
      </c>
      <c r="B16" s="8">
        <v>271421147.06</v>
      </c>
      <c r="C16" s="8">
        <v>161358251.74000001</v>
      </c>
      <c r="D16" s="8">
        <v>58299336.420000002</v>
      </c>
    </row>
    <row r="17" spans="1:4" x14ac:dyDescent="0.3">
      <c r="A17" s="3" t="s">
        <v>17</v>
      </c>
    </row>
    <row r="18" spans="1:4" x14ac:dyDescent="0.3">
      <c r="A18" s="6" t="s">
        <v>41</v>
      </c>
      <c r="B18" s="8">
        <v>224598491.74000001</v>
      </c>
      <c r="C18" s="8">
        <v>170219090.06999999</v>
      </c>
      <c r="D18" s="8">
        <v>63796037.259999998</v>
      </c>
    </row>
    <row r="19" spans="1:4" x14ac:dyDescent="0.3">
      <c r="A19" s="6" t="s">
        <v>42</v>
      </c>
      <c r="B19" s="8">
        <v>208315759.53</v>
      </c>
      <c r="C19" s="8">
        <v>171986079.61000001</v>
      </c>
      <c r="D19" s="8">
        <v>79943463.390000001</v>
      </c>
    </row>
    <row r="20" spans="1:4" x14ac:dyDescent="0.3">
      <c r="A20" s="6" t="s">
        <v>43</v>
      </c>
      <c r="B20" s="8">
        <v>274778553.44</v>
      </c>
      <c r="C20" s="8">
        <v>170350660.65000001</v>
      </c>
      <c r="D20" s="8">
        <v>71640032.290000007</v>
      </c>
    </row>
    <row r="21" spans="1:4" x14ac:dyDescent="0.3">
      <c r="A21" s="6" t="s">
        <v>44</v>
      </c>
      <c r="B21" s="8">
        <v>259067423.38999999</v>
      </c>
      <c r="C21" s="8">
        <v>172913075.83000001</v>
      </c>
      <c r="D21" s="8">
        <v>96799432.109999999</v>
      </c>
    </row>
    <row r="22" spans="1:4" x14ac:dyDescent="0.3">
      <c r="A22" s="6" t="s">
        <v>45</v>
      </c>
      <c r="B22" s="8">
        <v>244099147.91999999</v>
      </c>
      <c r="C22" s="8">
        <v>184358521.86000001</v>
      </c>
      <c r="D22" s="8">
        <v>91660749.590000004</v>
      </c>
    </row>
    <row r="23" spans="1:4" x14ac:dyDescent="0.3">
      <c r="A23" s="6" t="s">
        <v>46</v>
      </c>
      <c r="B23" s="8">
        <v>235315581.93000001</v>
      </c>
      <c r="C23" s="8">
        <v>191614842.06</v>
      </c>
      <c r="D23" s="8">
        <v>94310718.769999996</v>
      </c>
    </row>
    <row r="24" spans="1:4" x14ac:dyDescent="0.3">
      <c r="A24" s="6" t="s">
        <v>47</v>
      </c>
      <c r="B24" s="8">
        <v>280498574.82999998</v>
      </c>
      <c r="C24" s="8">
        <v>180041675.33000001</v>
      </c>
      <c r="D24" s="8">
        <v>77011143.180000007</v>
      </c>
    </row>
    <row r="25" spans="1:4" x14ac:dyDescent="0.3">
      <c r="A25" s="6" t="s">
        <v>48</v>
      </c>
      <c r="B25" s="8">
        <v>298711430.16000003</v>
      </c>
      <c r="C25" s="8">
        <v>125399607.37</v>
      </c>
      <c r="D25" s="8">
        <v>40911355.350000001</v>
      </c>
    </row>
    <row r="26" spans="1:4" x14ac:dyDescent="0.3">
      <c r="A26" s="6" t="s">
        <v>49</v>
      </c>
      <c r="B26" s="8">
        <v>265243127.91</v>
      </c>
      <c r="C26" s="8">
        <v>155208600.90000001</v>
      </c>
      <c r="D26" s="8">
        <v>72991762.590000004</v>
      </c>
    </row>
    <row r="27" spans="1:4" x14ac:dyDescent="0.3">
      <c r="A27" s="6" t="s">
        <v>50</v>
      </c>
      <c r="B27" s="8">
        <v>291818235.31</v>
      </c>
      <c r="C27" s="8">
        <v>143739715.19</v>
      </c>
      <c r="D27" s="8">
        <v>43168973.549999997</v>
      </c>
    </row>
    <row r="28" spans="1:4" x14ac:dyDescent="0.3">
      <c r="A28" s="6" t="s">
        <v>51</v>
      </c>
      <c r="B28" s="8">
        <v>259391170.19999999</v>
      </c>
      <c r="C28" s="8">
        <v>159161420.62</v>
      </c>
      <c r="D28" s="8">
        <v>75979756.469999999</v>
      </c>
    </row>
    <row r="29" spans="1:4" x14ac:dyDescent="0.3">
      <c r="A29" s="6" t="s">
        <v>52</v>
      </c>
      <c r="B29" s="8">
        <v>251385196.50999999</v>
      </c>
      <c r="C29" s="8">
        <v>167383408.05000001</v>
      </c>
      <c r="D29" s="8">
        <v>75936724.829999998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DD88D-AAD1-453D-A198-A259DE7C7AF7}">
  <dimension ref="A1:W23"/>
  <sheetViews>
    <sheetView zoomScale="92" workbookViewId="0">
      <selection activeCell="A19" sqref="A19:XFD19"/>
    </sheetView>
  </sheetViews>
  <sheetFormatPr defaultRowHeight="14.4" x14ac:dyDescent="0.3"/>
  <cols>
    <col min="1" max="1" width="22.109375" bestFit="1" customWidth="1"/>
    <col min="7" max="7" width="0" hidden="1" customWidth="1"/>
    <col min="10" max="10" width="0" hidden="1" customWidth="1"/>
    <col min="19" max="19" width="0" hidden="1" customWidth="1"/>
  </cols>
  <sheetData>
    <row r="1" spans="1:23" ht="119.4" x14ac:dyDescent="0.3">
      <c r="A1" s="11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38</v>
      </c>
      <c r="I1" s="12" t="s">
        <v>7</v>
      </c>
      <c r="J1" s="12" t="s">
        <v>8</v>
      </c>
      <c r="K1" s="12" t="s">
        <v>39</v>
      </c>
      <c r="L1" s="12" t="s">
        <v>9</v>
      </c>
      <c r="M1" s="12" t="s">
        <v>55</v>
      </c>
      <c r="N1" s="12" t="s">
        <v>57</v>
      </c>
      <c r="O1" s="12" t="s">
        <v>58</v>
      </c>
      <c r="P1" s="12" t="s">
        <v>37</v>
      </c>
      <c r="Q1" s="12" t="s">
        <v>10</v>
      </c>
      <c r="R1" s="12" t="s">
        <v>36</v>
      </c>
      <c r="S1" s="12" t="s">
        <v>11</v>
      </c>
      <c r="T1" s="12" t="s">
        <v>40</v>
      </c>
      <c r="U1" s="12" t="s">
        <v>12</v>
      </c>
      <c r="V1" s="12" t="s">
        <v>13</v>
      </c>
      <c r="W1" s="12" t="s">
        <v>14</v>
      </c>
    </row>
    <row r="2" spans="1:23" x14ac:dyDescent="0.3">
      <c r="A2" t="s">
        <v>1</v>
      </c>
      <c r="B2">
        <v>1</v>
      </c>
    </row>
    <row r="3" spans="1:23" x14ac:dyDescent="0.3">
      <c r="A3" t="s">
        <v>2</v>
      </c>
      <c r="B3">
        <v>-7.9338943970933013E-3</v>
      </c>
      <c r="C3">
        <v>1</v>
      </c>
    </row>
    <row r="4" spans="1:23" x14ac:dyDescent="0.3">
      <c r="A4" t="s">
        <v>3</v>
      </c>
      <c r="B4">
        <v>1.6191884443492535E-2</v>
      </c>
      <c r="C4">
        <v>-6.7869597919131726E-3</v>
      </c>
      <c r="D4">
        <v>1</v>
      </c>
    </row>
    <row r="5" spans="1:23" x14ac:dyDescent="0.3">
      <c r="A5" t="s">
        <v>4</v>
      </c>
      <c r="B5">
        <v>-2.3791848119997759E-2</v>
      </c>
      <c r="C5">
        <v>1.7129164085746867E-2</v>
      </c>
      <c r="D5">
        <v>2.9397909793688205E-2</v>
      </c>
      <c r="E5">
        <v>1</v>
      </c>
    </row>
    <row r="6" spans="1:23" x14ac:dyDescent="0.3">
      <c r="A6" t="s">
        <v>5</v>
      </c>
      <c r="B6">
        <v>2.4597418936754263E-3</v>
      </c>
      <c r="C6">
        <v>-6.5777489490520216E-2</v>
      </c>
      <c r="D6">
        <v>1.1980615065190488E-2</v>
      </c>
      <c r="E6">
        <v>-2.7012423193758552E-2</v>
      </c>
      <c r="F6">
        <v>1</v>
      </c>
    </row>
    <row r="7" spans="1:23" hidden="1" x14ac:dyDescent="0.3">
      <c r="A7" t="s">
        <v>6</v>
      </c>
      <c r="B7">
        <v>3.7972318416073216E-2</v>
      </c>
      <c r="C7">
        <v>6.7567579837114297E-2</v>
      </c>
      <c r="D7">
        <v>-1.3141034114898108E-2</v>
      </c>
      <c r="E7">
        <v>-6.9040175525434766E-4</v>
      </c>
      <c r="F7">
        <v>-1.1131315364336329E-2</v>
      </c>
      <c r="G7">
        <v>1</v>
      </c>
    </row>
    <row r="8" spans="1:23" x14ac:dyDescent="0.3">
      <c r="A8" t="s">
        <v>38</v>
      </c>
      <c r="B8">
        <v>0.13063553702355427</v>
      </c>
      <c r="C8">
        <v>1.6187431415048161E-2</v>
      </c>
      <c r="D8">
        <v>-1.3226338651091747E-2</v>
      </c>
      <c r="E8">
        <v>-3.8136210767008324E-3</v>
      </c>
      <c r="F8">
        <v>-1.5566360423662615E-2</v>
      </c>
      <c r="G8">
        <v>0.9731367673406468</v>
      </c>
      <c r="H8">
        <v>1</v>
      </c>
    </row>
    <row r="9" spans="1:23" x14ac:dyDescent="0.3">
      <c r="A9" t="s">
        <v>7</v>
      </c>
      <c r="B9">
        <v>4.0082340177640483E-3</v>
      </c>
      <c r="C9">
        <v>3.9162797954243003E-2</v>
      </c>
      <c r="D9">
        <v>-3.9172932747739218E-2</v>
      </c>
      <c r="E9">
        <v>7.9722139728841141E-3</v>
      </c>
      <c r="F9">
        <v>2.5647745394186381E-2</v>
      </c>
      <c r="G9">
        <v>4.9890535043848175E-2</v>
      </c>
      <c r="H9">
        <v>4.4322444062210642E-2</v>
      </c>
      <c r="I9">
        <v>1</v>
      </c>
    </row>
    <row r="10" spans="1:23" hidden="1" x14ac:dyDescent="0.3">
      <c r="A10" t="s">
        <v>8</v>
      </c>
      <c r="B10">
        <v>0.89555632928814977</v>
      </c>
      <c r="C10">
        <v>-0.45203940060592157</v>
      </c>
      <c r="D10">
        <v>1.7463522954755693E-2</v>
      </c>
      <c r="E10">
        <v>-2.8844778047835907E-2</v>
      </c>
      <c r="F10">
        <v>3.1462647751241288E-2</v>
      </c>
      <c r="G10">
        <v>3.8072808541677289E-3</v>
      </c>
      <c r="H10">
        <v>0.10932750721776227</v>
      </c>
      <c r="I10">
        <v>-1.3850514063911433E-2</v>
      </c>
      <c r="J10">
        <v>1</v>
      </c>
    </row>
    <row r="11" spans="1:23" x14ac:dyDescent="0.3">
      <c r="A11" t="s">
        <v>39</v>
      </c>
      <c r="B11">
        <v>0.86265774888248403</v>
      </c>
      <c r="C11">
        <v>-0.42169407807395648</v>
      </c>
      <c r="D11">
        <v>1.7978434113716583E-2</v>
      </c>
      <c r="E11">
        <v>-2.7559971666989345E-2</v>
      </c>
      <c r="F11">
        <v>3.8989976605893303E-2</v>
      </c>
      <c r="G11">
        <v>0.12905713475626052</v>
      </c>
      <c r="H11">
        <v>0.17323918152933049</v>
      </c>
      <c r="I11">
        <v>-3.4910624610808927E-3</v>
      </c>
      <c r="J11">
        <v>0.95715108914896263</v>
      </c>
      <c r="K11">
        <v>1</v>
      </c>
    </row>
    <row r="12" spans="1:23" x14ac:dyDescent="0.3">
      <c r="A12" t="s">
        <v>9</v>
      </c>
      <c r="B12">
        <v>-4.0840428532796253E-3</v>
      </c>
      <c r="C12">
        <v>5.1504592716241485E-2</v>
      </c>
      <c r="D12">
        <v>3.8193170111978474E-2</v>
      </c>
      <c r="E12">
        <v>0.55890475891765556</v>
      </c>
      <c r="F12">
        <v>-0.64575392861592407</v>
      </c>
      <c r="G12">
        <v>1.8604784693488519E-3</v>
      </c>
      <c r="H12">
        <v>3.695225374378996E-3</v>
      </c>
      <c r="I12">
        <v>-4.7991788052466199E-2</v>
      </c>
      <c r="J12">
        <v>-2.6560667463994377E-2</v>
      </c>
      <c r="K12">
        <v>-3.1162008409364114E-2</v>
      </c>
      <c r="L12">
        <v>1</v>
      </c>
    </row>
    <row r="13" spans="1:23" x14ac:dyDescent="0.3">
      <c r="A13" t="s">
        <v>55</v>
      </c>
      <c r="B13">
        <v>-8.37876831833443E-3</v>
      </c>
      <c r="C13">
        <v>-3.0537503511585927E-3</v>
      </c>
      <c r="D13">
        <v>-0.62070459822788637</v>
      </c>
      <c r="E13">
        <v>0.53521043627845188</v>
      </c>
      <c r="F13">
        <v>4.7485874643012609E-3</v>
      </c>
      <c r="G13">
        <v>-1.0497607526188876E-2</v>
      </c>
      <c r="H13">
        <v>-3.058205159940687E-3</v>
      </c>
      <c r="I13">
        <v>2.3713977648932818E-2</v>
      </c>
      <c r="J13">
        <v>-6.1152761852365988E-3</v>
      </c>
      <c r="K13">
        <v>-1.7118263949808078E-2</v>
      </c>
      <c r="L13">
        <v>0.27306385999190869</v>
      </c>
      <c r="M13">
        <v>1</v>
      </c>
    </row>
    <row r="14" spans="1:23" x14ac:dyDescent="0.3">
      <c r="A14" t="s">
        <v>57</v>
      </c>
      <c r="B14">
        <v>0.49825843809614134</v>
      </c>
      <c r="C14">
        <v>-1.7901114797765898E-2</v>
      </c>
      <c r="D14">
        <v>-0.66156818088564406</v>
      </c>
      <c r="E14">
        <v>-5.2312917802032913E-2</v>
      </c>
      <c r="F14">
        <v>-1.1894688853242515E-2</v>
      </c>
      <c r="G14">
        <v>4.1808903709944646E-2</v>
      </c>
      <c r="H14">
        <v>9.3663782107676744E-2</v>
      </c>
      <c r="I14">
        <v>1.7034510585957952E-2</v>
      </c>
      <c r="J14">
        <v>0.45242482337831363</v>
      </c>
      <c r="K14">
        <v>0.43142126530806924</v>
      </c>
      <c r="L14">
        <v>-3.5103021794433704E-2</v>
      </c>
      <c r="M14">
        <v>0.54222684242666253</v>
      </c>
      <c r="N14">
        <v>1</v>
      </c>
    </row>
    <row r="15" spans="1:23" x14ac:dyDescent="0.3">
      <c r="A15" t="s">
        <v>58</v>
      </c>
      <c r="B15">
        <v>-0.65503546779126165</v>
      </c>
      <c r="C15">
        <v>0.51916412617644325</v>
      </c>
      <c r="D15">
        <v>2.5855482728928861E-2</v>
      </c>
      <c r="E15">
        <v>2.4612527729723596E-2</v>
      </c>
      <c r="F15">
        <v>-4.5213125279678808E-2</v>
      </c>
      <c r="G15">
        <v>-9.9578493736219437E-3</v>
      </c>
      <c r="H15">
        <v>-6.8043453279578683E-2</v>
      </c>
      <c r="I15">
        <v>1.7212597468270495E-2</v>
      </c>
      <c r="J15">
        <v>-0.81531708970553463</v>
      </c>
      <c r="K15">
        <v>-0.81666196584787287</v>
      </c>
      <c r="L15">
        <v>2.9140672610573806E-2</v>
      </c>
      <c r="M15">
        <v>-1.3720500166600201E-2</v>
      </c>
      <c r="N15">
        <v>-0.34120343448372031</v>
      </c>
      <c r="O15">
        <v>1</v>
      </c>
    </row>
    <row r="16" spans="1:23" x14ac:dyDescent="0.3">
      <c r="A16" t="s">
        <v>37</v>
      </c>
      <c r="B16">
        <v>0.63730808376433934</v>
      </c>
      <c r="C16">
        <v>-0.32849100450532626</v>
      </c>
      <c r="D16">
        <v>-2.4922453632465888E-3</v>
      </c>
      <c r="E16">
        <v>-3.8796379458492375E-3</v>
      </c>
      <c r="F16">
        <v>-0.37096099489023637</v>
      </c>
      <c r="G16">
        <v>7.7150832758394008E-4</v>
      </c>
      <c r="H16">
        <v>8.4880484461670153E-2</v>
      </c>
      <c r="I16">
        <v>-2.7619764748415147E-2</v>
      </c>
      <c r="J16">
        <v>0.71466147728469609</v>
      </c>
      <c r="K16">
        <v>0.67276433467777674</v>
      </c>
      <c r="L16">
        <v>0.33797825605659093</v>
      </c>
      <c r="M16">
        <v>-7.2370496351461967E-3</v>
      </c>
      <c r="N16">
        <v>0.31018276286443525</v>
      </c>
      <c r="O16">
        <v>-0.57618366395004927</v>
      </c>
      <c r="P16">
        <v>1</v>
      </c>
    </row>
    <row r="17" spans="1:23" x14ac:dyDescent="0.3">
      <c r="A17" t="s">
        <v>10</v>
      </c>
      <c r="B17">
        <v>0.62895193926214443</v>
      </c>
      <c r="C17">
        <v>-0.32845865903513199</v>
      </c>
      <c r="D17">
        <v>-0.41246077566094319</v>
      </c>
      <c r="E17">
        <v>-4.5124773044871946E-2</v>
      </c>
      <c r="F17">
        <v>6.832795984391505E-3</v>
      </c>
      <c r="G17">
        <v>1.420577602330076E-2</v>
      </c>
      <c r="H17">
        <v>9.3081307170850544E-2</v>
      </c>
      <c r="I17">
        <v>1.5095064661193548E-2</v>
      </c>
      <c r="J17">
        <v>0.70719318626542915</v>
      </c>
      <c r="K17">
        <v>0.6725082747491149</v>
      </c>
      <c r="L17">
        <v>-4.0300171357181711E-2</v>
      </c>
      <c r="M17">
        <v>0.33890156333436838</v>
      </c>
      <c r="N17">
        <v>0.86297629901335615</v>
      </c>
      <c r="O17">
        <v>-0.57104210594588922</v>
      </c>
      <c r="P17">
        <v>0.48569777099421263</v>
      </c>
      <c r="Q17">
        <v>1</v>
      </c>
    </row>
    <row r="18" spans="1:23" x14ac:dyDescent="0.3">
      <c r="A18" t="s">
        <v>36</v>
      </c>
      <c r="B18">
        <v>0.65503546779126154</v>
      </c>
      <c r="C18">
        <v>-0.51916412617644336</v>
      </c>
      <c r="D18">
        <v>-2.5855482728928861E-2</v>
      </c>
      <c r="E18">
        <v>-2.4612527729723607E-2</v>
      </c>
      <c r="F18">
        <v>4.5213125279678808E-2</v>
      </c>
      <c r="G18">
        <v>9.9578493736219836E-3</v>
      </c>
      <c r="H18">
        <v>6.8043453279578656E-2</v>
      </c>
      <c r="I18">
        <v>-1.7212597468270509E-2</v>
      </c>
      <c r="J18">
        <v>0.81531708970553485</v>
      </c>
      <c r="K18">
        <v>0.81666196584787309</v>
      </c>
      <c r="L18">
        <v>-2.9140672610573796E-2</v>
      </c>
      <c r="M18">
        <v>1.3720500166600196E-2</v>
      </c>
      <c r="N18">
        <v>0.34120343448372037</v>
      </c>
      <c r="O18">
        <v>-0.99999999999999989</v>
      </c>
      <c r="P18">
        <v>0.5761836639500495</v>
      </c>
      <c r="Q18">
        <v>0.57104210594588922</v>
      </c>
      <c r="R18">
        <v>1</v>
      </c>
    </row>
    <row r="19" spans="1:23" hidden="1" x14ac:dyDescent="0.3">
      <c r="A19" t="s">
        <v>11</v>
      </c>
      <c r="B19">
        <v>0.68344706220513962</v>
      </c>
      <c r="C19">
        <v>-0.37737378066194138</v>
      </c>
      <c r="D19">
        <v>2.0684584756957277E-2</v>
      </c>
      <c r="E19">
        <v>-1.9600129981011287E-2</v>
      </c>
      <c r="F19">
        <v>1.9084884622769718E-2</v>
      </c>
      <c r="G19">
        <v>-0.37257090097993439</v>
      </c>
      <c r="H19">
        <v>-0.20125458760906381</v>
      </c>
      <c r="I19">
        <v>-2.257398877216309E-2</v>
      </c>
      <c r="J19">
        <v>0.77756963347251329</v>
      </c>
      <c r="K19">
        <v>0.59631743533820925</v>
      </c>
      <c r="L19">
        <v>-1.0177712367784992E-2</v>
      </c>
      <c r="M19">
        <v>2.0373361644552966E-2</v>
      </c>
      <c r="N19">
        <v>0.34551326295037416</v>
      </c>
      <c r="O19">
        <v>-0.63263186796752924</v>
      </c>
      <c r="P19">
        <v>0.5796335299542702</v>
      </c>
      <c r="Q19">
        <v>0.54982886384479468</v>
      </c>
      <c r="R19">
        <v>0.63263186796752924</v>
      </c>
      <c r="S19">
        <v>1</v>
      </c>
    </row>
    <row r="20" spans="1:23" x14ac:dyDescent="0.3">
      <c r="A20" t="s">
        <v>40</v>
      </c>
      <c r="B20">
        <v>0.75070902436799036</v>
      </c>
      <c r="C20">
        <v>-0.40140662989159553</v>
      </c>
      <c r="D20">
        <v>2.5479057637550259E-2</v>
      </c>
      <c r="E20">
        <v>-2.5461249880780395E-2</v>
      </c>
      <c r="F20">
        <v>5.1420751551809189E-2</v>
      </c>
      <c r="G20">
        <v>-0.16059448056149153</v>
      </c>
      <c r="H20">
        <v>-0.11934190030628712</v>
      </c>
      <c r="I20">
        <v>7.9256159183209371E-3</v>
      </c>
      <c r="J20">
        <v>0.84826276424175096</v>
      </c>
      <c r="K20">
        <v>0.85864243070565893</v>
      </c>
      <c r="L20">
        <v>-3.7531630020250804E-2</v>
      </c>
      <c r="M20">
        <v>-4.7735499933638679E-3</v>
      </c>
      <c r="N20">
        <v>0.36477205476918728</v>
      </c>
      <c r="O20">
        <v>-0.7940774262271959</v>
      </c>
      <c r="P20">
        <v>0.58841410900859814</v>
      </c>
      <c r="Q20">
        <v>0.58838083952902553</v>
      </c>
      <c r="R20">
        <v>0.79407742622719568</v>
      </c>
      <c r="S20">
        <v>0.74192084677472669</v>
      </c>
      <c r="T20">
        <v>1</v>
      </c>
    </row>
    <row r="21" spans="1:23" x14ac:dyDescent="0.3">
      <c r="A21" t="s">
        <v>12</v>
      </c>
      <c r="B21">
        <v>8.0958641215346603E-4</v>
      </c>
      <c r="C21">
        <v>-3.6324472139718358E-2</v>
      </c>
      <c r="D21">
        <v>8.3048003847574249E-3</v>
      </c>
      <c r="E21">
        <v>2.911796908594836E-2</v>
      </c>
      <c r="F21">
        <v>6.9539831232245152E-3</v>
      </c>
      <c r="G21">
        <v>-1.3073170965696403E-2</v>
      </c>
      <c r="H21">
        <v>-2.072216552425445E-2</v>
      </c>
      <c r="I21">
        <v>4.8838200312902695E-2</v>
      </c>
      <c r="J21">
        <v>1.6885187692030765E-2</v>
      </c>
      <c r="K21">
        <v>2.700437087300914E-2</v>
      </c>
      <c r="L21">
        <v>2.7725161608516728E-2</v>
      </c>
      <c r="M21">
        <v>1.4748528209761478E-2</v>
      </c>
      <c r="N21">
        <v>1.8527604320810145E-2</v>
      </c>
      <c r="O21">
        <v>-2.3880871423593963E-2</v>
      </c>
      <c r="P21">
        <v>2.8814143518688901E-2</v>
      </c>
      <c r="Q21">
        <v>2.51855007106336E-2</v>
      </c>
      <c r="R21">
        <v>2.3880871423593932E-2</v>
      </c>
      <c r="S21">
        <v>2.3205922472101508E-2</v>
      </c>
      <c r="T21">
        <v>6.1768687844032437E-2</v>
      </c>
      <c r="U21">
        <v>1</v>
      </c>
    </row>
    <row r="22" spans="1:23" x14ac:dyDescent="0.3">
      <c r="A22" t="s">
        <v>13</v>
      </c>
      <c r="B22">
        <v>6.9034359513408236E-2</v>
      </c>
      <c r="C22">
        <v>2.0594606804817346E-2</v>
      </c>
      <c r="D22">
        <v>-1.0726394084919315E-2</v>
      </c>
      <c r="E22">
        <v>-2.0311846311391366E-2</v>
      </c>
      <c r="F22">
        <v>-2.67362024467219E-2</v>
      </c>
      <c r="G22">
        <v>1.0781408980173041E-2</v>
      </c>
      <c r="H22">
        <v>2.9672517356527522E-2</v>
      </c>
      <c r="I22">
        <v>3.7377946662267549E-2</v>
      </c>
      <c r="J22">
        <v>5.2416626029725688E-2</v>
      </c>
      <c r="K22">
        <v>3.4082590790444754E-2</v>
      </c>
      <c r="L22">
        <v>-4.294660893884924E-3</v>
      </c>
      <c r="M22">
        <v>-3.0152941519687705E-2</v>
      </c>
      <c r="N22">
        <v>2.5061424911540842E-2</v>
      </c>
      <c r="O22">
        <v>-4.7339267018284989E-2</v>
      </c>
      <c r="P22">
        <v>3.0775229770910198E-2</v>
      </c>
      <c r="Q22">
        <v>3.5487263470277468E-2</v>
      </c>
      <c r="R22">
        <v>4.7339267018284968E-2</v>
      </c>
      <c r="S22">
        <v>6.5682860220385594E-2</v>
      </c>
      <c r="T22">
        <v>3.4250405477054567E-2</v>
      </c>
      <c r="U22">
        <v>-2.9821644886517364E-2</v>
      </c>
      <c r="V22">
        <v>1</v>
      </c>
    </row>
    <row r="23" spans="1:23" ht="15" thickBot="1" x14ac:dyDescent="0.35">
      <c r="A23" s="10" t="s">
        <v>14</v>
      </c>
      <c r="B23" s="10">
        <v>-9.2091446828239561E-3</v>
      </c>
      <c r="C23" s="10">
        <v>1.8392646723556127E-2</v>
      </c>
      <c r="D23" s="10">
        <v>-2.8731238760637857E-2</v>
      </c>
      <c r="E23" s="10">
        <v>9.7267560923739067E-3</v>
      </c>
      <c r="F23" s="10">
        <v>-4.7937024829452481E-2</v>
      </c>
      <c r="G23" s="10">
        <v>5.0364145148581438E-2</v>
      </c>
      <c r="H23" s="10">
        <v>4.3819901170513278E-2</v>
      </c>
      <c r="I23" s="10">
        <v>0.11114565510718298</v>
      </c>
      <c r="J23" s="10">
        <v>-1.6398828869847018E-2</v>
      </c>
      <c r="K23" s="10">
        <v>-4.9839524138195444E-3</v>
      </c>
      <c r="L23" s="10">
        <v>5.4888525927837245E-2</v>
      </c>
      <c r="M23" s="10">
        <v>1.6283635681086105E-2</v>
      </c>
      <c r="N23" s="10">
        <v>1.9468680510722005E-2</v>
      </c>
      <c r="O23" s="10">
        <v>1.3019964566451632E-2</v>
      </c>
      <c r="P23" s="10">
        <v>-1.081671886605423E-2</v>
      </c>
      <c r="Q23" s="10">
        <v>4.9576905684292089E-3</v>
      </c>
      <c r="R23" s="10">
        <v>-1.3019964566451651E-2</v>
      </c>
      <c r="S23" s="10">
        <v>-2.5560450191166456E-2</v>
      </c>
      <c r="T23" s="10">
        <v>-8.517271802480741E-4</v>
      </c>
      <c r="U23" s="10">
        <v>8.7128147129909711E-3</v>
      </c>
      <c r="V23" s="10">
        <v>2.0143903095169911E-2</v>
      </c>
      <c r="W23" s="10">
        <v>1</v>
      </c>
    </row>
  </sheetData>
  <conditionalFormatting sqref="A1:W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9BF1-BE21-4D25-9AEE-E51BD95F7861}">
  <dimension ref="A1:W801"/>
  <sheetViews>
    <sheetView zoomScale="73" zoomScaleNormal="100" workbookViewId="0">
      <selection activeCell="O3" sqref="O3"/>
    </sheetView>
  </sheetViews>
  <sheetFormatPr defaultRowHeight="14.4" x14ac:dyDescent="0.3"/>
  <cols>
    <col min="1" max="1" width="10.77734375" style="4" bestFit="1" customWidth="1"/>
    <col min="2" max="2" width="20.6640625" style="1" bestFit="1" customWidth="1"/>
    <col min="3" max="3" width="14.21875" style="1" bestFit="1" customWidth="1"/>
    <col min="4" max="5" width="16.88671875" style="1" bestFit="1" customWidth="1"/>
    <col min="6" max="6" width="15.77734375" style="1" bestFit="1" customWidth="1"/>
    <col min="7" max="7" width="15.77734375" style="1" hidden="1" customWidth="1"/>
    <col min="8" max="8" width="21" style="1" bestFit="1" customWidth="1"/>
    <col min="9" max="9" width="14.21875" style="1" customWidth="1"/>
    <col min="10" max="10" width="15.33203125" style="1" hidden="1" customWidth="1"/>
    <col min="11" max="11" width="24.88671875" style="1" bestFit="1" customWidth="1"/>
    <col min="12" max="12" width="17.109375" bestFit="1" customWidth="1"/>
    <col min="13" max="13" width="16.44140625" bestFit="1" customWidth="1"/>
    <col min="14" max="14" width="17.33203125" bestFit="1" customWidth="1"/>
    <col min="15" max="15" width="12.77734375" bestFit="1" customWidth="1"/>
    <col min="16" max="16" width="7.44140625" bestFit="1" customWidth="1"/>
    <col min="17" max="17" width="7.6640625" bestFit="1" customWidth="1"/>
    <col min="18" max="18" width="19.33203125" bestFit="1" customWidth="1"/>
    <col min="19" max="19" width="15.5546875" hidden="1" customWidth="1"/>
    <col min="20" max="20" width="25.109375" bestFit="1" customWidth="1"/>
    <col min="21" max="21" width="19.77734375" style="1" bestFit="1" customWidth="1"/>
    <col min="22" max="22" width="15.6640625" style="1" bestFit="1" customWidth="1"/>
    <col min="23" max="23" width="19.33203125" style="1" bestFit="1" customWidth="1"/>
    <col min="24" max="24" width="8.88671875" style="1"/>
    <col min="25" max="25" width="17.109375" style="1" bestFit="1" customWidth="1"/>
    <col min="26" max="16384" width="8.88671875" style="1"/>
  </cols>
  <sheetData>
    <row r="1" spans="1:23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7</v>
      </c>
      <c r="J1" s="1" t="s">
        <v>8</v>
      </c>
      <c r="K1" s="1" t="s">
        <v>39</v>
      </c>
      <c r="L1" t="s">
        <v>9</v>
      </c>
      <c r="M1" t="s">
        <v>55</v>
      </c>
      <c r="N1" t="s">
        <v>57</v>
      </c>
      <c r="O1" t="s">
        <v>58</v>
      </c>
      <c r="P1" t="s">
        <v>37</v>
      </c>
      <c r="Q1" t="s">
        <v>10</v>
      </c>
      <c r="R1" t="s">
        <v>36</v>
      </c>
      <c r="S1" t="s">
        <v>11</v>
      </c>
      <c r="T1" t="s">
        <v>40</v>
      </c>
      <c r="U1" s="1" t="s">
        <v>12</v>
      </c>
      <c r="V1" s="1" t="s">
        <v>13</v>
      </c>
      <c r="W1" s="1" t="s">
        <v>14</v>
      </c>
    </row>
    <row r="2" spans="1:23" x14ac:dyDescent="0.3">
      <c r="A2" s="4">
        <v>42005</v>
      </c>
      <c r="B2" s="1">
        <v>4370861.07</v>
      </c>
      <c r="C2" s="1">
        <v>3682573.85</v>
      </c>
      <c r="D2" s="1">
        <v>136340296.09999999</v>
      </c>
      <c r="E2" s="1">
        <v>149429583.30000001</v>
      </c>
      <c r="F2" s="1">
        <v>59803407.079999998</v>
      </c>
      <c r="G2" s="1">
        <v>9435946.4199999999</v>
      </c>
      <c r="H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9435946.4199999999</v>
      </c>
      <c r="I2" s="1">
        <v>1428845.2</v>
      </c>
      <c r="J2" s="1">
        <v>688287.22</v>
      </c>
      <c r="K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688287.22</v>
      </c>
      <c r="L2">
        <v>2.5</v>
      </c>
      <c r="M2">
        <f>deutsche_bank_financial_performance_cleaned[[#This Row],[Liabilities]]/deutsche_bank_financial_performance_cleaned[[#This Row],[Assets]]</f>
        <v>1.0960045384557444</v>
      </c>
      <c r="N2">
        <f>deutsche_bank_financial_performance_cleaned[[#This Row],[RevenueCorrected]]/deutsche_bank_financial_performance_cleaned[[#This Row],[Assets]]</f>
        <v>6.9208786323004035E-2</v>
      </c>
      <c r="O2">
        <f>deutsche_bank_financial_performance_cleaned[[#This Row],[Expenses]]/deutsche_bank_financial_performance_cleaned[[#This Row],[RevenueCorrected]]</f>
        <v>0.3902707461537282</v>
      </c>
      <c r="P2" s="7">
        <f>deutsche_bank_financial_performance_cleaned[[#This Row],[Net_Income]]/deutsche_bank_financial_performance_cleaned[[#This Row],[Equity]]</f>
        <v>1.1509164002633944E-2</v>
      </c>
      <c r="Q2">
        <v>0.01</v>
      </c>
      <c r="R2" s="7">
        <f>(deutsche_bank_financial_performance_cleaned[[#This Row],[Operating_Income]]-deutsche_bank_financial_performance_cleaned[[#This Row],[Expenses]])/deutsche_bank_financial_performance_cleaned[[#This Row],[Operating_Income]]</f>
        <v>0.15747176791414241</v>
      </c>
      <c r="S2">
        <v>7.0000000000000007E-2</v>
      </c>
      <c r="T2" s="7">
        <f>deutsche_bank_financial_performance_cleaned[[#This Row],[Net_Income_Corrected]]/deutsche_bank_financial_performance_cleaned[[#This Row],[RevenueCorrected]]</f>
        <v>7.2943103888459759E-2</v>
      </c>
      <c r="U2" s="1">
        <v>609472.14</v>
      </c>
      <c r="V2" s="1">
        <v>1042103.16</v>
      </c>
      <c r="W2" s="1">
        <v>1170151.42</v>
      </c>
    </row>
    <row r="3" spans="1:23" x14ac:dyDescent="0.3">
      <c r="A3" s="4">
        <v>42006</v>
      </c>
      <c r="B3" s="1">
        <v>9556428.7599999998</v>
      </c>
      <c r="C3" s="1">
        <v>1186425.69</v>
      </c>
      <c r="D3" s="1">
        <v>195517203</v>
      </c>
      <c r="E3" s="1">
        <v>47250517.759999998</v>
      </c>
      <c r="F3" s="1">
        <v>55281922.530000001</v>
      </c>
      <c r="G3" s="1">
        <v>12470620.279999999</v>
      </c>
      <c r="H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12470620.279999999</v>
      </c>
      <c r="I3" s="1">
        <v>1029017.28</v>
      </c>
      <c r="J3" s="1">
        <v>8370003.0599999996</v>
      </c>
      <c r="K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8370003.0599999996</v>
      </c>
      <c r="L3">
        <v>0.85</v>
      </c>
      <c r="M3">
        <f>deutsche_bank_financial_performance_cleaned[[#This Row],[Liabilities]]/deutsche_bank_financial_performance_cleaned[[#This Row],[Assets]]</f>
        <v>0.24166936226067021</v>
      </c>
      <c r="N3">
        <f>deutsche_bank_financial_performance_cleaned[[#This Row],[RevenueCorrected]]/deutsche_bank_financial_performance_cleaned[[#This Row],[Assets]]</f>
        <v>6.3782726474457596E-2</v>
      </c>
      <c r="O3">
        <f>deutsche_bank_financial_performance_cleaned[[#This Row],[Expenses]]/deutsche_bank_financial_performance_cleaned[[#This Row],[RevenueCorrected]]</f>
        <v>9.5137664635876473E-2</v>
      </c>
      <c r="P3" s="7">
        <f>deutsche_bank_financial_performance_cleaned[[#This Row],[Net_Income]]/deutsche_bank_financial_performance_cleaned[[#This Row],[Equity]]</f>
        <v>0.15140578831095872</v>
      </c>
      <c r="Q3">
        <v>0.04</v>
      </c>
      <c r="R3" s="7">
        <f>(deutsche_bank_financial_performance_cleaned[[#This Row],[Operating_Income]]-deutsche_bank_financial_performance_cleaned[[#This Row],[Expenses]])/deutsche_bank_financial_performance_cleaned[[#This Row],[Operating_Income]]</f>
        <v>0.87585051698747773</v>
      </c>
      <c r="S3">
        <v>0.67</v>
      </c>
      <c r="T3" s="7">
        <f>deutsche_bank_financial_performance_cleaned[[#This Row],[Net_Income_Corrected]]/deutsche_bank_financial_performance_cleaned[[#This Row],[RevenueCorrected]]</f>
        <v>0.67117776598679335</v>
      </c>
      <c r="U3" s="1">
        <v>699770.11</v>
      </c>
      <c r="V3" s="1">
        <v>1329539.73</v>
      </c>
      <c r="W3" s="1">
        <v>492998.93</v>
      </c>
    </row>
    <row r="4" spans="1:23" x14ac:dyDescent="0.3">
      <c r="A4" s="4">
        <v>42007</v>
      </c>
      <c r="B4" s="1">
        <v>7587945.4800000004</v>
      </c>
      <c r="C4" s="1">
        <v>3093297.62</v>
      </c>
      <c r="D4" s="1">
        <v>151995381</v>
      </c>
      <c r="E4" s="1">
        <v>175658980.09999999</v>
      </c>
      <c r="F4" s="1">
        <v>27447676.109999999</v>
      </c>
      <c r="G4" s="1">
        <v>11882092.09</v>
      </c>
      <c r="H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11882092.09</v>
      </c>
      <c r="I4" s="1">
        <v>7320721.2800000003</v>
      </c>
      <c r="J4" s="1">
        <v>4494647.8600000003</v>
      </c>
      <c r="K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4494647.8600000003</v>
      </c>
      <c r="L4">
        <v>6.4</v>
      </c>
      <c r="M4">
        <f>deutsche_bank_financial_performance_cleaned[[#This Row],[Liabilities]]/deutsche_bank_financial_performance_cleaned[[#This Row],[Assets]]</f>
        <v>1.1556863040463052</v>
      </c>
      <c r="N4">
        <f>deutsche_bank_financial_performance_cleaned[[#This Row],[RevenueCorrected]]/deutsche_bank_financial_performance_cleaned[[#This Row],[Assets]]</f>
        <v>7.8174034051732136E-2</v>
      </c>
      <c r="O4">
        <f>deutsche_bank_financial_performance_cleaned[[#This Row],[Expenses]]/deutsche_bank_financial_performance_cleaned[[#This Row],[RevenueCorrected]]</f>
        <v>0.26033274246404198</v>
      </c>
      <c r="P4" s="7">
        <f>deutsche_bank_financial_performance_cleaned[[#This Row],[Net_Income]]/deutsche_bank_financial_performance_cleaned[[#This Row],[Equity]]</f>
        <v>0.16375331164602555</v>
      </c>
      <c r="Q4">
        <v>0.03</v>
      </c>
      <c r="R4" s="7">
        <f>(deutsche_bank_financial_performance_cleaned[[#This Row],[Operating_Income]]-deutsche_bank_financial_performance_cleaned[[#This Row],[Expenses]])/deutsche_bank_financial_performance_cleaned[[#This Row],[Operating_Income]]</f>
        <v>0.592340558039961</v>
      </c>
      <c r="S4">
        <v>0.38</v>
      </c>
      <c r="T4" s="7">
        <f>deutsche_bank_financial_performance_cleaned[[#This Row],[Net_Income_Corrected]]/deutsche_bank_financial_performance_cleaned[[#This Row],[RevenueCorrected]]</f>
        <v>0.37827074777367764</v>
      </c>
      <c r="U4" s="1">
        <v>337977.34</v>
      </c>
      <c r="V4" s="1">
        <v>345091.11</v>
      </c>
      <c r="W4" s="1">
        <v>1603358.92</v>
      </c>
    </row>
    <row r="5" spans="1:23" x14ac:dyDescent="0.3">
      <c r="A5" s="4">
        <v>42008</v>
      </c>
      <c r="B5" s="1">
        <v>6387926.3600000003</v>
      </c>
      <c r="C5" s="1">
        <v>3230217.71</v>
      </c>
      <c r="D5" s="1">
        <v>209748337.59999999</v>
      </c>
      <c r="E5" s="1">
        <v>138262648.09999999</v>
      </c>
      <c r="F5" s="1">
        <v>87293509.409999996</v>
      </c>
      <c r="G5" s="1">
        <v>4000698.76</v>
      </c>
      <c r="H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4000698.76</v>
      </c>
      <c r="I5" s="1">
        <v>1925965.75</v>
      </c>
      <c r="J5" s="1">
        <v>3157708.65</v>
      </c>
      <c r="K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3157708.65</v>
      </c>
      <c r="L5">
        <v>1.58</v>
      </c>
      <c r="M5">
        <f>deutsche_bank_financial_performance_cleaned[[#This Row],[Liabilities]]/deutsche_bank_financial_performance_cleaned[[#This Row],[Assets]]</f>
        <v>0.65918352289243598</v>
      </c>
      <c r="N5">
        <f>deutsche_bank_financial_performance_cleaned[[#This Row],[RevenueCorrected]]/deutsche_bank_financial_performance_cleaned[[#This Row],[Assets]]</f>
        <v>1.9073804378032886E-2</v>
      </c>
      <c r="O5">
        <f>deutsche_bank_financial_performance_cleaned[[#This Row],[Expenses]]/deutsche_bank_financial_performance_cleaned[[#This Row],[RevenueCorrected]]</f>
        <v>0.80741338045656807</v>
      </c>
      <c r="P5" s="7">
        <f>deutsche_bank_financial_performance_cleaned[[#This Row],[Net_Income]]/deutsche_bank_financial_performance_cleaned[[#This Row],[Equity]]</f>
        <v>3.6173464342794143E-2</v>
      </c>
      <c r="Q5">
        <v>0.02</v>
      </c>
      <c r="R5" s="7">
        <f>(deutsche_bank_financial_performance_cleaned[[#This Row],[Operating_Income]]-deutsche_bank_financial_performance_cleaned[[#This Row],[Expenses]])/deutsche_bank_financial_performance_cleaned[[#This Row],[Operating_Income]]</f>
        <v>0.49432452286441203</v>
      </c>
      <c r="S5">
        <v>0.79</v>
      </c>
      <c r="T5" s="7">
        <f>deutsche_bank_financial_performance_cleaned[[#This Row],[Net_Income_Corrected]]/deutsche_bank_financial_performance_cleaned[[#This Row],[RevenueCorrected]]</f>
        <v>0.78928928155540512</v>
      </c>
      <c r="U5" s="1">
        <v>1345468.95</v>
      </c>
      <c r="V5" s="1">
        <v>1316373.6200000001</v>
      </c>
      <c r="W5" s="1">
        <v>426566.77</v>
      </c>
    </row>
    <row r="6" spans="1:23" x14ac:dyDescent="0.3">
      <c r="A6" s="4">
        <v>42009</v>
      </c>
      <c r="B6" s="1">
        <v>2404167.7599999998</v>
      </c>
      <c r="C6" s="1">
        <v>2408588.02</v>
      </c>
      <c r="D6" s="1">
        <v>81240729.239999995</v>
      </c>
      <c r="E6" s="1">
        <v>277305843.10000002</v>
      </c>
      <c r="F6" s="1">
        <v>70924670.469999999</v>
      </c>
      <c r="G6" s="1">
        <v>3940243.11</v>
      </c>
      <c r="H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3940243.11</v>
      </c>
      <c r="I6" s="1">
        <v>6659376.1600000001</v>
      </c>
      <c r="J6" s="1">
        <v>-4420.26</v>
      </c>
      <c r="K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-4420.26</v>
      </c>
      <c r="L6">
        <v>3.91</v>
      </c>
      <c r="M6">
        <f>deutsche_bank_financial_performance_cleaned[[#This Row],[Liabilities]]/deutsche_bank_financial_performance_cleaned[[#This Row],[Assets]]</f>
        <v>3.413384464838908</v>
      </c>
      <c r="N6">
        <f>deutsche_bank_financial_performance_cleaned[[#This Row],[RevenueCorrected]]/deutsche_bank_financial_performance_cleaned[[#This Row],[Assets]]</f>
        <v>4.8500833841111889E-2</v>
      </c>
      <c r="O6">
        <f>deutsche_bank_financial_performance_cleaned[[#This Row],[Expenses]]/deutsche_bank_financial_performance_cleaned[[#This Row],[RevenueCorrected]]</f>
        <v>0.6112790385667346</v>
      </c>
      <c r="P6" s="7">
        <f>deutsche_bank_financial_performance_cleaned[[#This Row],[Net_Income]]/deutsche_bank_financial_performance_cleaned[[#This Row],[Equity]]</f>
        <v>-6.2323306836789598E-5</v>
      </c>
      <c r="Q6">
        <v>0</v>
      </c>
      <c r="R6" s="7">
        <f>(deutsche_bank_financial_performance_cleaned[[#This Row],[Operating_Income]]-deutsche_bank_financial_performance_cleaned[[#This Row],[Expenses]])/deutsche_bank_financial_performance_cleaned[[#This Row],[Operating_Income]]</f>
        <v>-1.8385821794733004E-3</v>
      </c>
      <c r="S6">
        <v>0</v>
      </c>
      <c r="T6" s="7">
        <f>deutsche_bank_financial_performance_cleaned[[#This Row],[Net_Income_Corrected]]/deutsche_bank_financial_performance_cleaned[[#This Row],[RevenueCorrected]]</f>
        <v>-1.1218241810465345E-3</v>
      </c>
      <c r="U6" s="1">
        <v>175614.54</v>
      </c>
      <c r="V6" s="1">
        <v>136655.29999999999</v>
      </c>
      <c r="W6" s="1">
        <v>2808563.51</v>
      </c>
    </row>
    <row r="7" spans="1:23" x14ac:dyDescent="0.3">
      <c r="A7" s="4">
        <v>42010</v>
      </c>
      <c r="B7" s="1">
        <v>2403950.6800000002</v>
      </c>
      <c r="C7" s="1">
        <v>3813999.06</v>
      </c>
      <c r="D7" s="1">
        <v>283576905.89999998</v>
      </c>
      <c r="E7" s="1">
        <v>250196114.80000001</v>
      </c>
      <c r="F7" s="1">
        <v>85411753.739999995</v>
      </c>
      <c r="G7" s="1">
        <v>5486266.7800000003</v>
      </c>
      <c r="H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5486266.7800000003</v>
      </c>
      <c r="I7" s="1">
        <v>4584731.53</v>
      </c>
      <c r="J7" s="1">
        <v>-1410048.38</v>
      </c>
      <c r="K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-1410048.38</v>
      </c>
      <c r="L7">
        <v>2.93</v>
      </c>
      <c r="M7">
        <f>deutsche_bank_financial_performance_cleaned[[#This Row],[Liabilities]]/deutsche_bank_financial_performance_cleaned[[#This Row],[Assets]]</f>
        <v>0.88228663757347259</v>
      </c>
      <c r="N7">
        <f>deutsche_bank_financial_performance_cleaned[[#This Row],[RevenueCorrected]]/deutsche_bank_financial_performance_cleaned[[#This Row],[Assets]]</f>
        <v>1.9346662812996018E-2</v>
      </c>
      <c r="O7">
        <f>deutsche_bank_financial_performance_cleaned[[#This Row],[Expenses]]/deutsche_bank_financial_performance_cleaned[[#This Row],[RevenueCorrected]]</f>
        <v>0.69519022915615492</v>
      </c>
      <c r="P7" s="7">
        <f>deutsche_bank_financial_performance_cleaned[[#This Row],[Net_Income]]/deutsche_bank_financial_performance_cleaned[[#This Row],[Equity]]</f>
        <v>-1.6508833014859951E-2</v>
      </c>
      <c r="Q7">
        <v>0</v>
      </c>
      <c r="R7" s="7">
        <f>(deutsche_bank_financial_performance_cleaned[[#This Row],[Operating_Income]]-deutsche_bank_financial_performance_cleaned[[#This Row],[Expenses]])/deutsche_bank_financial_performance_cleaned[[#This Row],[Operating_Income]]</f>
        <v>-0.58655462099580169</v>
      </c>
      <c r="S7">
        <v>-0.26</v>
      </c>
      <c r="T7" s="7">
        <f>deutsche_bank_financial_performance_cleaned[[#This Row],[Net_Income_Corrected]]/deutsche_bank_financial_performance_cleaned[[#This Row],[RevenueCorrected]]</f>
        <v>-0.25701418406051335</v>
      </c>
      <c r="U7" s="1">
        <v>1235596.44</v>
      </c>
      <c r="V7" s="1">
        <v>1338468.96</v>
      </c>
      <c r="W7" s="1">
        <v>632380.92000000004</v>
      </c>
    </row>
    <row r="8" spans="1:23" x14ac:dyDescent="0.3">
      <c r="A8" s="4">
        <v>42011</v>
      </c>
      <c r="B8" s="1">
        <v>1522752.51</v>
      </c>
      <c r="C8" s="1">
        <v>4704651.57</v>
      </c>
      <c r="D8" s="1">
        <v>80425653.620000005</v>
      </c>
      <c r="E8" s="1">
        <v>158545616.69999999</v>
      </c>
      <c r="F8" s="1">
        <v>87288785.140000001</v>
      </c>
      <c r="G8" s="1">
        <v>6693971.4400000004</v>
      </c>
      <c r="H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6693971.4400000004</v>
      </c>
      <c r="I8" s="1">
        <v>1083923.8999999999</v>
      </c>
      <c r="J8" s="1">
        <v>-3181899.06</v>
      </c>
      <c r="K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-3181899.06</v>
      </c>
      <c r="L8">
        <v>1.82</v>
      </c>
      <c r="M8">
        <f>deutsche_bank_financial_performance_cleaned[[#This Row],[Liabilities]]/deutsche_bank_financial_performance_cleaned[[#This Row],[Assets]]</f>
        <v>1.9713314043937511</v>
      </c>
      <c r="N8">
        <f>deutsche_bank_financial_performance_cleaned[[#This Row],[RevenueCorrected]]/deutsche_bank_financial_performance_cleaned[[#This Row],[Assets]]</f>
        <v>8.3231794069440604E-2</v>
      </c>
      <c r="O8">
        <f>deutsche_bank_financial_performance_cleaned[[#This Row],[Expenses]]/deutsche_bank_financial_performance_cleaned[[#This Row],[RevenueCorrected]]</f>
        <v>0.70281918770779817</v>
      </c>
      <c r="P8" s="7">
        <f>deutsche_bank_financial_performance_cleaned[[#This Row],[Net_Income]]/deutsche_bank_financial_performance_cleaned[[#This Row],[Equity]]</f>
        <v>-3.6452552924143032E-2</v>
      </c>
      <c r="Q8">
        <v>-0.04</v>
      </c>
      <c r="R8" s="7">
        <f>(deutsche_bank_financial_performance_cleaned[[#This Row],[Operating_Income]]-deutsche_bank_financial_performance_cleaned[[#This Row],[Expenses]])/deutsche_bank_financial_performance_cleaned[[#This Row],[Operating_Income]]</f>
        <v>-2.0895707208520711</v>
      </c>
      <c r="S8">
        <v>-0.48</v>
      </c>
      <c r="T8" s="7">
        <f>deutsche_bank_financial_performance_cleaned[[#This Row],[Net_Income_Corrected]]/deutsche_bank_financial_performance_cleaned[[#This Row],[RevenueCorrected]]</f>
        <v>-0.47533800950904564</v>
      </c>
      <c r="U8" s="1">
        <v>1752422.18</v>
      </c>
      <c r="V8" s="1">
        <v>527156.98</v>
      </c>
      <c r="W8" s="1">
        <v>833020.99</v>
      </c>
    </row>
    <row r="9" spans="1:23" x14ac:dyDescent="0.3">
      <c r="A9" s="4">
        <v>42012</v>
      </c>
      <c r="B9" s="1">
        <v>8795585.3100000005</v>
      </c>
      <c r="C9" s="1">
        <v>4665058.3099999996</v>
      </c>
      <c r="D9" s="1">
        <v>410160428.5</v>
      </c>
      <c r="E9" s="1">
        <v>102799170.59999999</v>
      </c>
      <c r="F9" s="1">
        <v>77352026.829999998</v>
      </c>
      <c r="G9" s="1">
        <v>7309922.5599999996</v>
      </c>
      <c r="H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7309922.5599999996</v>
      </c>
      <c r="I9" s="1">
        <v>7665861.4400000004</v>
      </c>
      <c r="J9" s="1">
        <v>4130527</v>
      </c>
      <c r="K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4130527</v>
      </c>
      <c r="L9">
        <v>1.33</v>
      </c>
      <c r="M9">
        <f>deutsche_bank_financial_performance_cleaned[[#This Row],[Liabilities]]/deutsche_bank_financial_performance_cleaned[[#This Row],[Assets]]</f>
        <v>0.25063161499013303</v>
      </c>
      <c r="N9">
        <f>deutsche_bank_financial_performance_cleaned[[#This Row],[RevenueCorrected]]/deutsche_bank_financial_performance_cleaned[[#This Row],[Assets]]</f>
        <v>1.7822105820235166E-2</v>
      </c>
      <c r="O9">
        <f>deutsche_bank_financial_performance_cleaned[[#This Row],[Expenses]]/deutsche_bank_financial_performance_cleaned[[#This Row],[RevenueCorrected]]</f>
        <v>0.63818163211841195</v>
      </c>
      <c r="P9" s="7">
        <f>deutsche_bank_financial_performance_cleaned[[#This Row],[Net_Income]]/deutsche_bank_financial_performance_cleaned[[#This Row],[Equity]]</f>
        <v>5.3399079109818851E-2</v>
      </c>
      <c r="Q9">
        <v>0.01</v>
      </c>
      <c r="R9" s="7">
        <f>(deutsche_bank_financial_performance_cleaned[[#This Row],[Operating_Income]]-deutsche_bank_financial_performance_cleaned[[#This Row],[Expenses]])/deutsche_bank_financial_performance_cleaned[[#This Row],[Operating_Income]]</f>
        <v>0.46961365894591051</v>
      </c>
      <c r="S9">
        <v>0.56999999999999995</v>
      </c>
      <c r="T9" s="7">
        <f>deutsche_bank_financial_performance_cleaned[[#This Row],[Net_Income_Corrected]]/deutsche_bank_financial_performance_cleaned[[#This Row],[RevenueCorrected]]</f>
        <v>0.5650575592417767</v>
      </c>
      <c r="U9" s="1">
        <v>1792581.08</v>
      </c>
      <c r="V9" s="1">
        <v>506152.07</v>
      </c>
      <c r="W9" s="1">
        <v>1279245.93</v>
      </c>
    </row>
    <row r="10" spans="1:23" x14ac:dyDescent="0.3">
      <c r="A10" s="4">
        <v>42013</v>
      </c>
      <c r="B10" s="1">
        <v>6410035.1100000003</v>
      </c>
      <c r="C10" s="1">
        <v>2528777.17</v>
      </c>
      <c r="D10" s="1">
        <v>155170436.90000001</v>
      </c>
      <c r="E10" s="1">
        <v>395453667.10000002</v>
      </c>
      <c r="F10" s="1">
        <v>49528954.109999999</v>
      </c>
      <c r="G10" s="1">
        <v>10836063.82</v>
      </c>
      <c r="H1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10836063.82</v>
      </c>
      <c r="I10" s="1">
        <v>2352208.75</v>
      </c>
      <c r="J10" s="1">
        <v>3881257.93</v>
      </c>
      <c r="K1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3881257.93</v>
      </c>
      <c r="L10">
        <v>7.98</v>
      </c>
      <c r="M10">
        <f>deutsche_bank_financial_performance_cleaned[[#This Row],[Liabilities]]/deutsche_bank_financial_performance_cleaned[[#This Row],[Assets]]</f>
        <v>2.5485116559596412</v>
      </c>
      <c r="N10">
        <f>deutsche_bank_financial_performance_cleaned[[#This Row],[RevenueCorrected]]/deutsche_bank_financial_performance_cleaned[[#This Row],[Assets]]</f>
        <v>6.9833300959146818E-2</v>
      </c>
      <c r="O10">
        <f>deutsche_bank_financial_performance_cleaned[[#This Row],[Expenses]]/deutsche_bank_financial_performance_cleaned[[#This Row],[RevenueCorrected]]</f>
        <v>0.23336676601448808</v>
      </c>
      <c r="P10" s="7">
        <f>deutsche_bank_financial_performance_cleaned[[#This Row],[Net_Income]]/deutsche_bank_financial_performance_cleaned[[#This Row],[Equity]]</f>
        <v>7.8363413880697438E-2</v>
      </c>
      <c r="Q10">
        <v>0.03</v>
      </c>
      <c r="R10" s="7">
        <f>(deutsche_bank_financial_performance_cleaned[[#This Row],[Operating_Income]]-deutsche_bank_financial_performance_cleaned[[#This Row],[Expenses]])/deutsche_bank_financial_performance_cleaned[[#This Row],[Operating_Income]]</f>
        <v>0.60549714212095795</v>
      </c>
      <c r="S10">
        <v>0.36</v>
      </c>
      <c r="T10" s="7">
        <f>deutsche_bank_financial_performance_cleaned[[#This Row],[Net_Income_Corrected]]/deutsche_bank_financial_performance_cleaned[[#This Row],[RevenueCorrected]]</f>
        <v>0.3581796853979769</v>
      </c>
      <c r="U10" s="1">
        <v>953171.74</v>
      </c>
      <c r="V10" s="1">
        <v>792528.44</v>
      </c>
      <c r="W10" s="1">
        <v>1211176.96</v>
      </c>
    </row>
    <row r="11" spans="1:23" x14ac:dyDescent="0.3">
      <c r="A11" s="4">
        <v>42014</v>
      </c>
      <c r="B11" s="1">
        <v>7372653.2000000002</v>
      </c>
      <c r="C11" s="1">
        <v>1009571.21</v>
      </c>
      <c r="D11" s="1">
        <v>293005361.60000002</v>
      </c>
      <c r="E11" s="1">
        <v>192520616.09999999</v>
      </c>
      <c r="F11" s="1">
        <v>64949207.950000003</v>
      </c>
      <c r="G11" s="1">
        <v>2736845.62</v>
      </c>
      <c r="H1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6363081.9900000002</v>
      </c>
      <c r="I11" s="1">
        <v>6947340.0899999999</v>
      </c>
      <c r="J11" s="1">
        <v>6363081.9900000002</v>
      </c>
      <c r="K1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2736845.62</v>
      </c>
      <c r="L11">
        <v>2.96</v>
      </c>
      <c r="M11">
        <f>deutsche_bank_financial_performance_cleaned[[#This Row],[Liabilities]]/deutsche_bank_financial_performance_cleaned[[#This Row],[Assets]]</f>
        <v>0.65705492571436952</v>
      </c>
      <c r="N11">
        <f>deutsche_bank_financial_performance_cleaned[[#This Row],[RevenueCorrected]]/deutsche_bank_financial_performance_cleaned[[#This Row],[Assets]]</f>
        <v>2.1716605987185458E-2</v>
      </c>
      <c r="O11">
        <f>deutsche_bank_financial_performance_cleaned[[#This Row],[Expenses]]/deutsche_bank_financial_performance_cleaned[[#This Row],[RevenueCorrected]]</f>
        <v>0.1586607262937374</v>
      </c>
      <c r="P11" s="7">
        <f>deutsche_bank_financial_performance_cleaned[[#This Row],[Net_Income]]/deutsche_bank_financial_performance_cleaned[[#This Row],[Equity]]</f>
        <v>9.7970124514813267E-2</v>
      </c>
      <c r="Q11">
        <v>0.02</v>
      </c>
      <c r="R11" s="7">
        <f>(deutsche_bank_financial_performance_cleaned[[#This Row],[Operating_Income]]-deutsche_bank_financial_performance_cleaned[[#This Row],[Expenses]])/deutsche_bank_financial_performance_cleaned[[#This Row],[Operating_Income]]</f>
        <v>0.8630654144969141</v>
      </c>
      <c r="S11">
        <v>2.3199999999999998</v>
      </c>
      <c r="T11" s="7">
        <f>deutsche_bank_financial_performance_cleaned[[#This Row],[Net_Income_Corrected]]/deutsche_bank_financial_performance_cleaned[[#This Row],[RevenueCorrected]]</f>
        <v>0.43011320996666902</v>
      </c>
      <c r="U11" s="1">
        <v>972677.01</v>
      </c>
      <c r="V11" s="1">
        <v>1414000.77</v>
      </c>
      <c r="W11" s="1">
        <v>2404522.39</v>
      </c>
    </row>
    <row r="12" spans="1:23" x14ac:dyDescent="0.3">
      <c r="A12" s="4">
        <v>42015</v>
      </c>
      <c r="B12" s="1">
        <v>1185260.45</v>
      </c>
      <c r="C12" s="1">
        <v>4931785.4000000004</v>
      </c>
      <c r="D12" s="1">
        <v>446035589.39999998</v>
      </c>
      <c r="E12" s="1">
        <v>281544209.60000002</v>
      </c>
      <c r="F12" s="1">
        <v>24432886.550000001</v>
      </c>
      <c r="G12" s="1">
        <v>2450745.15</v>
      </c>
      <c r="H1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2450745.15</v>
      </c>
      <c r="I12" s="1">
        <v>1766075.04</v>
      </c>
      <c r="J12" s="1">
        <v>-3746524.95</v>
      </c>
      <c r="K1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-3746524.95</v>
      </c>
      <c r="L12">
        <v>11.52</v>
      </c>
      <c r="M12">
        <f>deutsche_bank_financial_performance_cleaned[[#This Row],[Liabilities]]/deutsche_bank_financial_performance_cleaned[[#This Row],[Assets]]</f>
        <v>0.63121467499651507</v>
      </c>
      <c r="N12">
        <f>deutsche_bank_financial_performance_cleaned[[#This Row],[RevenueCorrected]]/deutsche_bank_financial_performance_cleaned[[#This Row],[Assets]]</f>
        <v>5.4945058381926509E-3</v>
      </c>
      <c r="O12">
        <f>deutsche_bank_financial_performance_cleaned[[#This Row],[Expenses]]/deutsche_bank_financial_performance_cleaned[[#This Row],[RevenueCorrected]]</f>
        <v>2.0123615872503104</v>
      </c>
      <c r="P12" s="7">
        <f>deutsche_bank_financial_performance_cleaned[[#This Row],[Net_Income]]/deutsche_bank_financial_performance_cleaned[[#This Row],[Equity]]</f>
        <v>-0.15333943217609711</v>
      </c>
      <c r="Q12">
        <v>-0.01</v>
      </c>
      <c r="R12" s="7">
        <f>(deutsche_bank_financial_performance_cleaned[[#This Row],[Operating_Income]]-deutsche_bank_financial_performance_cleaned[[#This Row],[Expenses]])/deutsche_bank_financial_performance_cleaned[[#This Row],[Operating_Income]]</f>
        <v>-3.1609296927101553</v>
      </c>
      <c r="S12">
        <v>-1.53</v>
      </c>
      <c r="T12" s="7">
        <f>deutsche_bank_financial_performance_cleaned[[#This Row],[Net_Income_Corrected]]/deutsche_bank_financial_performance_cleaned[[#This Row],[RevenueCorrected]]</f>
        <v>-1.5287289051658433</v>
      </c>
      <c r="U12" s="1">
        <v>246241.45</v>
      </c>
      <c r="V12" s="1">
        <v>119282.98</v>
      </c>
      <c r="W12" s="1">
        <v>1423318.78</v>
      </c>
    </row>
    <row r="13" spans="1:23" x14ac:dyDescent="0.3">
      <c r="A13" s="4">
        <v>42016</v>
      </c>
      <c r="B13" s="1">
        <v>9729188.6699999999</v>
      </c>
      <c r="C13" s="1">
        <v>4275041.3899999997</v>
      </c>
      <c r="D13" s="1">
        <v>342894816.10000002</v>
      </c>
      <c r="E13" s="1">
        <v>73410127.680000007</v>
      </c>
      <c r="F13" s="1">
        <v>70628087.569999993</v>
      </c>
      <c r="G13" s="1">
        <v>7094837.3200000003</v>
      </c>
      <c r="H1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7094837.3200000003</v>
      </c>
      <c r="I13" s="1">
        <v>6904571.6200000001</v>
      </c>
      <c r="J13" s="1">
        <v>5454147.2800000003</v>
      </c>
      <c r="K1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5454147.2800000003</v>
      </c>
      <c r="L13">
        <v>1.04</v>
      </c>
      <c r="M13">
        <f>deutsche_bank_financial_performance_cleaned[[#This Row],[Liabilities]]/deutsche_bank_financial_performance_cleaned[[#This Row],[Assets]]</f>
        <v>0.21408934819997708</v>
      </c>
      <c r="N13">
        <f>deutsche_bank_financial_performance_cleaned[[#This Row],[RevenueCorrected]]/deutsche_bank_financial_performance_cleaned[[#This Row],[Assets]]</f>
        <v>2.0691001983333863E-2</v>
      </c>
      <c r="O13">
        <f>deutsche_bank_financial_performance_cleaned[[#This Row],[Expenses]]/deutsche_bank_financial_performance_cleaned[[#This Row],[RevenueCorrected]]</f>
        <v>0.6025566474863161</v>
      </c>
      <c r="P13" s="7">
        <f>deutsche_bank_financial_performance_cleaned[[#This Row],[Net_Income]]/deutsche_bank_financial_performance_cleaned[[#This Row],[Equity]]</f>
        <v>7.7223488100174834E-2</v>
      </c>
      <c r="Q13">
        <v>0.02</v>
      </c>
      <c r="R13" s="7">
        <f>(deutsche_bank_financial_performance_cleaned[[#This Row],[Operating_Income]]-deutsche_bank_financial_performance_cleaned[[#This Row],[Expenses]])/deutsche_bank_financial_performance_cleaned[[#This Row],[Operating_Income]]</f>
        <v>0.56059631126466791</v>
      </c>
      <c r="S13">
        <v>0.77</v>
      </c>
      <c r="T13" s="7">
        <f>deutsche_bank_financial_performance_cleaned[[#This Row],[Net_Income_Corrected]]/deutsche_bank_financial_performance_cleaned[[#This Row],[RevenueCorrected]]</f>
        <v>0.7687487441924884</v>
      </c>
      <c r="U13" s="1">
        <v>1374453.55</v>
      </c>
      <c r="V13" s="1">
        <v>560734.91</v>
      </c>
      <c r="W13" s="1">
        <v>595227.94999999995</v>
      </c>
    </row>
    <row r="14" spans="1:23" x14ac:dyDescent="0.3">
      <c r="A14" s="4">
        <v>42017</v>
      </c>
      <c r="B14" s="1">
        <v>8491983.7699999996</v>
      </c>
      <c r="C14" s="1">
        <v>1060982.07</v>
      </c>
      <c r="D14" s="1">
        <v>289831004</v>
      </c>
      <c r="E14" s="1">
        <v>204524085.90000001</v>
      </c>
      <c r="F14" s="1">
        <v>26132793.02</v>
      </c>
      <c r="G14" s="1">
        <v>11063128</v>
      </c>
      <c r="H1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11063128</v>
      </c>
      <c r="I14" s="1">
        <v>599216.1</v>
      </c>
      <c r="J14" s="1">
        <v>7431001.7000000002</v>
      </c>
      <c r="K1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7431001.7000000002</v>
      </c>
      <c r="L14">
        <v>7.83</v>
      </c>
      <c r="M14">
        <f>deutsche_bank_financial_performance_cleaned[[#This Row],[Liabilities]]/deutsche_bank_financial_performance_cleaned[[#This Row],[Assets]]</f>
        <v>0.70566669223558987</v>
      </c>
      <c r="N14">
        <f>deutsche_bank_financial_performance_cleaned[[#This Row],[RevenueCorrected]]/deutsche_bank_financial_performance_cleaned[[#This Row],[Assets]]</f>
        <v>3.8170961171566035E-2</v>
      </c>
      <c r="O14">
        <f>deutsche_bank_financial_performance_cleaned[[#This Row],[Expenses]]/deutsche_bank_financial_performance_cleaned[[#This Row],[RevenueCorrected]]</f>
        <v>9.5902539498774669E-2</v>
      </c>
      <c r="P14" s="7">
        <f>deutsche_bank_financial_performance_cleaned[[#This Row],[Net_Income]]/deutsche_bank_financial_performance_cleaned[[#This Row],[Equity]]</f>
        <v>0.28435543396807572</v>
      </c>
      <c r="Q14">
        <v>0.03</v>
      </c>
      <c r="R14" s="7">
        <f>(deutsche_bank_financial_performance_cleaned[[#This Row],[Operating_Income]]-deutsche_bank_financial_performance_cleaned[[#This Row],[Expenses]])/deutsche_bank_financial_performance_cleaned[[#This Row],[Operating_Income]]</f>
        <v>0.87506075155864316</v>
      </c>
      <c r="S14">
        <v>0.67</v>
      </c>
      <c r="T14" s="7">
        <f>deutsche_bank_financial_performance_cleaned[[#This Row],[Net_Income_Corrected]]/deutsche_bank_financial_performance_cleaned[[#This Row],[RevenueCorrected]]</f>
        <v>0.67169083644336391</v>
      </c>
      <c r="U14" s="1">
        <v>1660392.9</v>
      </c>
      <c r="V14" s="1">
        <v>1292029.3799999999</v>
      </c>
      <c r="W14" s="1">
        <v>874908.7</v>
      </c>
    </row>
    <row r="15" spans="1:23" x14ac:dyDescent="0.3">
      <c r="A15" s="4">
        <v>42018</v>
      </c>
      <c r="B15" s="1">
        <v>2911052</v>
      </c>
      <c r="C15" s="1">
        <v>4643788.47</v>
      </c>
      <c r="D15" s="1">
        <v>195950188.90000001</v>
      </c>
      <c r="E15" s="1">
        <v>30463953.550000001</v>
      </c>
      <c r="F15" s="1">
        <v>72455463.150000006</v>
      </c>
      <c r="G15" s="1">
        <v>4514659.46</v>
      </c>
      <c r="H1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4514659.46</v>
      </c>
      <c r="I15" s="1">
        <v>4338353.42</v>
      </c>
      <c r="J15" s="1">
        <v>-1732736.48</v>
      </c>
      <c r="K1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-1732736.48</v>
      </c>
      <c r="L15">
        <v>0.42</v>
      </c>
      <c r="M15">
        <f>deutsche_bank_financial_performance_cleaned[[#This Row],[Liabilities]]/deutsche_bank_financial_performance_cleaned[[#This Row],[Assets]]</f>
        <v>0.15546784476715553</v>
      </c>
      <c r="N15">
        <f>deutsche_bank_financial_performance_cleaned[[#This Row],[RevenueCorrected]]/deutsche_bank_financial_performance_cleaned[[#This Row],[Assets]]</f>
        <v>2.3039832139707624E-2</v>
      </c>
      <c r="O15">
        <f>deutsche_bank_financial_performance_cleaned[[#This Row],[Expenses]]/deutsche_bank_financial_performance_cleaned[[#This Row],[RevenueCorrected]]</f>
        <v>1.0286021595081725</v>
      </c>
      <c r="P15" s="7">
        <f>deutsche_bank_financial_performance_cleaned[[#This Row],[Net_Income]]/deutsche_bank_financial_performance_cleaned[[#This Row],[Equity]]</f>
        <v>-2.3914504230175496E-2</v>
      </c>
      <c r="Q15">
        <v>-0.01</v>
      </c>
      <c r="R15" s="7">
        <f>(deutsche_bank_financial_performance_cleaned[[#This Row],[Operating_Income]]-deutsche_bank_financial_performance_cleaned[[#This Row],[Expenses]])/deutsche_bank_financial_performance_cleaned[[#This Row],[Operating_Income]]</f>
        <v>-0.5952269042256888</v>
      </c>
      <c r="S15">
        <v>-0.38</v>
      </c>
      <c r="T15" s="7">
        <f>deutsche_bank_financial_performance_cleaned[[#This Row],[Net_Income_Corrected]]/deutsche_bank_financial_performance_cleaned[[#This Row],[RevenueCorrected]]</f>
        <v>-0.38380225471092344</v>
      </c>
      <c r="U15" s="1">
        <v>564844.6</v>
      </c>
      <c r="V15" s="1">
        <v>624278.99</v>
      </c>
      <c r="W15" s="1">
        <v>1576428.82</v>
      </c>
    </row>
    <row r="16" spans="1:23" x14ac:dyDescent="0.3">
      <c r="A16" s="4">
        <v>42019</v>
      </c>
      <c r="B16" s="1">
        <v>2636424.7000000002</v>
      </c>
      <c r="C16" s="1">
        <v>4414533.63</v>
      </c>
      <c r="D16" s="1">
        <v>199850860.90000001</v>
      </c>
      <c r="E16" s="1">
        <v>212072944.80000001</v>
      </c>
      <c r="F16" s="1">
        <v>30663834.469999999</v>
      </c>
      <c r="G16" s="1">
        <v>10339558.26</v>
      </c>
      <c r="H1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10339558.26</v>
      </c>
      <c r="I16" s="1">
        <v>6270819.3499999996</v>
      </c>
      <c r="J16" s="1">
        <v>-1778108.92</v>
      </c>
      <c r="K1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-1778108.92</v>
      </c>
      <c r="L16">
        <v>6.92</v>
      </c>
      <c r="M16">
        <f>deutsche_bank_financial_performance_cleaned[[#This Row],[Liabilities]]/deutsche_bank_financial_performance_cleaned[[#This Row],[Assets]]</f>
        <v>1.0611560232713513</v>
      </c>
      <c r="N16">
        <f>deutsche_bank_financial_performance_cleaned[[#This Row],[RevenueCorrected]]/deutsche_bank_financial_performance_cleaned[[#This Row],[Assets]]</f>
        <v>5.1736370878950763E-2</v>
      </c>
      <c r="O16">
        <f>deutsche_bank_financial_performance_cleaned[[#This Row],[Expenses]]/deutsche_bank_financial_performance_cleaned[[#This Row],[RevenueCorrected]]</f>
        <v>0.42695572857094188</v>
      </c>
      <c r="P16" s="7">
        <f>deutsche_bank_financial_performance_cleaned[[#This Row],[Net_Income]]/deutsche_bank_financial_performance_cleaned[[#This Row],[Equity]]</f>
        <v>-5.79871679694728E-2</v>
      </c>
      <c r="Q16">
        <v>-0.01</v>
      </c>
      <c r="R16" s="7">
        <f>(deutsche_bank_financial_performance_cleaned[[#This Row],[Operating_Income]]-deutsche_bank_financial_performance_cleaned[[#This Row],[Expenses]])/deutsche_bank_financial_performance_cleaned[[#This Row],[Operating_Income]]</f>
        <v>-0.67443948996533054</v>
      </c>
      <c r="S16">
        <v>-0.17</v>
      </c>
      <c r="T16" s="7">
        <f>deutsche_bank_financial_performance_cleaned[[#This Row],[Net_Income_Corrected]]/deutsche_bank_financial_performance_cleaned[[#This Row],[RevenueCorrected]]</f>
        <v>-0.17197145905921904</v>
      </c>
      <c r="U16" s="1">
        <v>900471.68</v>
      </c>
      <c r="V16" s="1">
        <v>338777.5</v>
      </c>
      <c r="W16" s="1">
        <v>527616.36</v>
      </c>
    </row>
    <row r="17" spans="1:23" x14ac:dyDescent="0.3">
      <c r="A17" s="4">
        <v>42020</v>
      </c>
      <c r="B17" s="1">
        <v>2650640.59</v>
      </c>
      <c r="C17" s="1">
        <v>2834771.26</v>
      </c>
      <c r="D17" s="1">
        <v>351269129.80000001</v>
      </c>
      <c r="E17" s="1">
        <v>386326614.69999999</v>
      </c>
      <c r="F17" s="1">
        <v>20579617.010000002</v>
      </c>
      <c r="G17" s="1">
        <v>5377765.79</v>
      </c>
      <c r="H1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5377765.79</v>
      </c>
      <c r="I17" s="1">
        <v>7510966.3799999999</v>
      </c>
      <c r="J17" s="1">
        <v>-184130.67</v>
      </c>
      <c r="K1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-184130.67</v>
      </c>
      <c r="L17">
        <v>18.77</v>
      </c>
      <c r="M17">
        <f>deutsche_bank_financial_performance_cleaned[[#This Row],[Liabilities]]/deutsche_bank_financial_performance_cleaned[[#This Row],[Assets]]</f>
        <v>1.0998023507501511</v>
      </c>
      <c r="N17">
        <f>deutsche_bank_financial_performance_cleaned[[#This Row],[RevenueCorrected]]/deutsche_bank_financial_performance_cleaned[[#This Row],[Assets]]</f>
        <v>1.5309531449751666E-2</v>
      </c>
      <c r="O17">
        <f>deutsche_bank_financial_performance_cleaned[[#This Row],[Expenses]]/deutsche_bank_financial_performance_cleaned[[#This Row],[RevenueCorrected]]</f>
        <v>0.52712806222823616</v>
      </c>
      <c r="P17" s="7">
        <f>deutsche_bank_financial_performance_cleaned[[#This Row],[Net_Income]]/deutsche_bank_financial_performance_cleaned[[#This Row],[Equity]]</f>
        <v>-8.9472350195111822E-3</v>
      </c>
      <c r="Q17">
        <v>0</v>
      </c>
      <c r="R17" s="7">
        <f>(deutsche_bank_financial_performance_cleaned[[#This Row],[Operating_Income]]-deutsche_bank_financial_performance_cleaned[[#This Row],[Expenses]])/deutsche_bank_financial_performance_cleaned[[#This Row],[Operating_Income]]</f>
        <v>-6.9466479421866817E-2</v>
      </c>
      <c r="S17">
        <v>-0.03</v>
      </c>
      <c r="T17" s="7">
        <f>deutsche_bank_financial_performance_cleaned[[#This Row],[Net_Income_Corrected]]/deutsche_bank_financial_performance_cleaned[[#This Row],[RevenueCorrected]]</f>
        <v>-3.4239250497370581E-2</v>
      </c>
      <c r="U17" s="1">
        <v>1693794.74</v>
      </c>
      <c r="V17" s="1">
        <v>665951.56000000006</v>
      </c>
      <c r="W17" s="1">
        <v>1873801.46</v>
      </c>
    </row>
    <row r="18" spans="1:23" x14ac:dyDescent="0.3">
      <c r="A18" s="4">
        <v>42021</v>
      </c>
      <c r="B18" s="1">
        <v>3738180.19</v>
      </c>
      <c r="C18" s="1">
        <v>3160739.46</v>
      </c>
      <c r="D18" s="1">
        <v>497362712.60000002</v>
      </c>
      <c r="E18" s="1">
        <v>165998550.90000001</v>
      </c>
      <c r="F18" s="1">
        <v>24875604.109999999</v>
      </c>
      <c r="G18" s="1">
        <v>13519119.41</v>
      </c>
      <c r="H1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13519119.41</v>
      </c>
      <c r="I18" s="1">
        <v>7319016.0199999996</v>
      </c>
      <c r="J18" s="1">
        <v>577440.73</v>
      </c>
      <c r="K1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577440.73</v>
      </c>
      <c r="L18">
        <v>6.67</v>
      </c>
      <c r="M18">
        <f>deutsche_bank_financial_performance_cleaned[[#This Row],[Liabilities]]/deutsche_bank_financial_performance_cleaned[[#This Row],[Assets]]</f>
        <v>0.33375753086159277</v>
      </c>
      <c r="N18">
        <f>deutsche_bank_financial_performance_cleaned[[#This Row],[RevenueCorrected]]/deutsche_bank_financial_performance_cleaned[[#This Row],[Assets]]</f>
        <v>2.7181610256482261E-2</v>
      </c>
      <c r="O18">
        <f>deutsche_bank_financial_performance_cleaned[[#This Row],[Expenses]]/deutsche_bank_financial_performance_cleaned[[#This Row],[RevenueCorrected]]</f>
        <v>0.23379773224445541</v>
      </c>
      <c r="P18" s="7">
        <f>deutsche_bank_financial_performance_cleaned[[#This Row],[Net_Income]]/deutsche_bank_financial_performance_cleaned[[#This Row],[Equity]]</f>
        <v>2.321313393823745E-2</v>
      </c>
      <c r="Q18">
        <v>0</v>
      </c>
      <c r="R18" s="7">
        <f>(deutsche_bank_financial_performance_cleaned[[#This Row],[Operating_Income]]-deutsche_bank_financial_performance_cleaned[[#This Row],[Expenses]])/deutsche_bank_financial_performance_cleaned[[#This Row],[Operating_Income]]</f>
        <v>0.15447107968329371</v>
      </c>
      <c r="S18">
        <v>0.04</v>
      </c>
      <c r="T18" s="7">
        <f>deutsche_bank_financial_performance_cleaned[[#This Row],[Net_Income_Corrected]]/deutsche_bank_financial_performance_cleaned[[#This Row],[RevenueCorrected]]</f>
        <v>4.2712895158901476E-2</v>
      </c>
      <c r="U18" s="1">
        <v>1766528.89</v>
      </c>
      <c r="V18" s="1">
        <v>609051.13</v>
      </c>
      <c r="W18" s="1">
        <v>1740667.19</v>
      </c>
    </row>
    <row r="19" spans="1:23" x14ac:dyDescent="0.3">
      <c r="A19" s="4">
        <v>42022</v>
      </c>
      <c r="B19" s="1">
        <v>5722807.8799999999</v>
      </c>
      <c r="C19" s="1">
        <v>2295512.17</v>
      </c>
      <c r="D19" s="1">
        <v>347827635.39999998</v>
      </c>
      <c r="E19" s="1">
        <v>34818484.780000001</v>
      </c>
      <c r="F19" s="1">
        <v>10179292.17</v>
      </c>
      <c r="G19" s="1">
        <v>13643969.279999999</v>
      </c>
      <c r="H1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13643969.279999999</v>
      </c>
      <c r="I19" s="1">
        <v>6647186.5199999996</v>
      </c>
      <c r="J19" s="1">
        <v>3427295.72</v>
      </c>
      <c r="K1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3427295.72</v>
      </c>
      <c r="L19">
        <v>3.42</v>
      </c>
      <c r="M19">
        <f>deutsche_bank_financial_performance_cleaned[[#This Row],[Liabilities]]/deutsche_bank_financial_performance_cleaned[[#This Row],[Assets]]</f>
        <v>0.10010269810781114</v>
      </c>
      <c r="N19">
        <f>deutsche_bank_financial_performance_cleaned[[#This Row],[RevenueCorrected]]/deutsche_bank_financial_performance_cleaned[[#This Row],[Assets]]</f>
        <v>3.9226237053618544E-2</v>
      </c>
      <c r="O19">
        <f>deutsche_bank_financial_performance_cleaned[[#This Row],[Expenses]]/deutsche_bank_financial_performance_cleaned[[#This Row],[RevenueCorrected]]</f>
        <v>0.16824372166865506</v>
      </c>
      <c r="P19" s="7">
        <f>deutsche_bank_financial_performance_cleaned[[#This Row],[Net_Income]]/deutsche_bank_financial_performance_cleaned[[#This Row],[Equity]]</f>
        <v>0.33669293137108181</v>
      </c>
      <c r="Q19">
        <v>0.01</v>
      </c>
      <c r="R19" s="7">
        <f>(deutsche_bank_financial_performance_cleaned[[#This Row],[Operating_Income]]-deutsche_bank_financial_performance_cleaned[[#This Row],[Expenses]])/deutsche_bank_financial_performance_cleaned[[#This Row],[Operating_Income]]</f>
        <v>0.59888358684513454</v>
      </c>
      <c r="S19">
        <v>0.25</v>
      </c>
      <c r="T19" s="7">
        <f>deutsche_bank_financial_performance_cleaned[[#This Row],[Net_Income_Corrected]]/deutsche_bank_financial_performance_cleaned[[#This Row],[RevenueCorrected]]</f>
        <v>0.25119491620549883</v>
      </c>
      <c r="U19" s="1">
        <v>562041.96</v>
      </c>
      <c r="V19" s="1">
        <v>1377353.49</v>
      </c>
      <c r="W19" s="1">
        <v>2172636.7200000002</v>
      </c>
    </row>
    <row r="20" spans="1:23" x14ac:dyDescent="0.3">
      <c r="A20" s="4">
        <v>42023</v>
      </c>
      <c r="B20" s="1">
        <v>4887505.17</v>
      </c>
      <c r="C20" s="1">
        <v>746427.37</v>
      </c>
      <c r="D20" s="1">
        <v>301002537.80000001</v>
      </c>
      <c r="E20" s="1">
        <v>31763200.550000001</v>
      </c>
      <c r="F20" s="1">
        <v>74686565.609999999</v>
      </c>
      <c r="G20" s="1">
        <v>5864733.6600000001</v>
      </c>
      <c r="H2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5864733.6600000001</v>
      </c>
      <c r="I20" s="1">
        <v>7161435.1200000001</v>
      </c>
      <c r="J20" s="1">
        <v>4141077.79</v>
      </c>
      <c r="K2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4141077.79</v>
      </c>
      <c r="L20">
        <v>0.43</v>
      </c>
      <c r="M20">
        <f>deutsche_bank_financial_performance_cleaned[[#This Row],[Liabilities]]/deutsche_bank_financial_performance_cleaned[[#This Row],[Assets]]</f>
        <v>0.10552469351971025</v>
      </c>
      <c r="N20">
        <f>deutsche_bank_financial_performance_cleaned[[#This Row],[RevenueCorrected]]/deutsche_bank_financial_performance_cleaned[[#This Row],[Assets]]</f>
        <v>1.9484000709312291E-2</v>
      </c>
      <c r="O20">
        <f>deutsche_bank_financial_performance_cleaned[[#This Row],[Expenses]]/deutsche_bank_financial_performance_cleaned[[#This Row],[RevenueCorrected]]</f>
        <v>0.12727387350783803</v>
      </c>
      <c r="P20" s="7">
        <f>deutsche_bank_financial_performance_cleaned[[#This Row],[Net_Income]]/deutsche_bank_financial_performance_cleaned[[#This Row],[Equity]]</f>
        <v>5.5446086671383094E-2</v>
      </c>
      <c r="Q20">
        <v>0.01</v>
      </c>
      <c r="R20" s="7">
        <f>(deutsche_bank_financial_performance_cleaned[[#This Row],[Operating_Income]]-deutsche_bank_financial_performance_cleaned[[#This Row],[Expenses]])/deutsche_bank_financial_performance_cleaned[[#This Row],[Operating_Income]]</f>
        <v>0.84727844901696536</v>
      </c>
      <c r="S20">
        <v>0.71</v>
      </c>
      <c r="T20" s="7">
        <f>deutsche_bank_financial_performance_cleaned[[#This Row],[Net_Income_Corrected]]/deutsche_bank_financial_performance_cleaned[[#This Row],[RevenueCorrected]]</f>
        <v>0.70609818451670314</v>
      </c>
      <c r="U20" s="1">
        <v>1146084.21</v>
      </c>
      <c r="V20" s="1">
        <v>1154804.8400000001</v>
      </c>
      <c r="W20" s="1">
        <v>2819343.38</v>
      </c>
    </row>
    <row r="21" spans="1:23" x14ac:dyDescent="0.3">
      <c r="A21" s="4">
        <v>42024</v>
      </c>
      <c r="B21" s="1">
        <v>3621062.26</v>
      </c>
      <c r="C21" s="1">
        <v>2008387.59</v>
      </c>
      <c r="D21" s="1">
        <v>378792729.60000002</v>
      </c>
      <c r="E21" s="1">
        <v>167434968.80000001</v>
      </c>
      <c r="F21" s="1">
        <v>75916094.420000002</v>
      </c>
      <c r="G21" s="1">
        <v>4989918.8</v>
      </c>
      <c r="H2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4989918.8</v>
      </c>
      <c r="I21" s="1">
        <v>1994147.64</v>
      </c>
      <c r="J21" s="1">
        <v>1612674.67</v>
      </c>
      <c r="K2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1612674.67</v>
      </c>
      <c r="L21">
        <v>2.21</v>
      </c>
      <c r="M21">
        <f>deutsche_bank_financial_performance_cleaned[[#This Row],[Liabilities]]/deutsche_bank_financial_performance_cleaned[[#This Row],[Assets]]</f>
        <v>0.44202265702620286</v>
      </c>
      <c r="N21">
        <f>deutsche_bank_financial_performance_cleaned[[#This Row],[RevenueCorrected]]/deutsche_bank_financial_performance_cleaned[[#This Row],[Assets]]</f>
        <v>1.3173216933887E-2</v>
      </c>
      <c r="O21">
        <f>deutsche_bank_financial_performance_cleaned[[#This Row],[Expenses]]/deutsche_bank_financial_performance_cleaned[[#This Row],[RevenueCorrected]]</f>
        <v>0.40248903248686135</v>
      </c>
      <c r="P21" s="7">
        <f>deutsche_bank_financial_performance_cleaned[[#This Row],[Net_Income]]/deutsche_bank_financial_performance_cleaned[[#This Row],[Equity]]</f>
        <v>2.1242856107401946E-2</v>
      </c>
      <c r="Q21">
        <v>0</v>
      </c>
      <c r="R21" s="7">
        <f>(deutsche_bank_financial_performance_cleaned[[#This Row],[Operating_Income]]-deutsche_bank_financial_performance_cleaned[[#This Row],[Expenses]])/deutsche_bank_financial_performance_cleaned[[#This Row],[Operating_Income]]</f>
        <v>0.44535955313842074</v>
      </c>
      <c r="S21">
        <v>0.32</v>
      </c>
      <c r="T21" s="7">
        <f>deutsche_bank_financial_performance_cleaned[[#This Row],[Net_Income_Corrected]]/deutsche_bank_financial_performance_cleaned[[#This Row],[RevenueCorrected]]</f>
        <v>0.32318655566098592</v>
      </c>
      <c r="U21" s="1">
        <v>465736.99</v>
      </c>
      <c r="V21" s="1">
        <v>782417.56</v>
      </c>
      <c r="W21" s="1">
        <v>2745538.23</v>
      </c>
    </row>
    <row r="22" spans="1:23" x14ac:dyDescent="0.3">
      <c r="A22" s="4">
        <v>42025</v>
      </c>
      <c r="B22" s="1">
        <v>6506676.0499999998</v>
      </c>
      <c r="C22" s="1">
        <v>4112840.52</v>
      </c>
      <c r="D22" s="1">
        <v>259342525.5</v>
      </c>
      <c r="E22" s="1">
        <v>80809475.859999999</v>
      </c>
      <c r="F22" s="1">
        <v>56344001.490000002</v>
      </c>
      <c r="G22" s="1">
        <v>7346951.6399999997</v>
      </c>
      <c r="H2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7346951.6399999997</v>
      </c>
      <c r="I22" s="1">
        <v>2631382.2200000002</v>
      </c>
      <c r="J22" s="1">
        <v>2393835.5299999998</v>
      </c>
      <c r="K2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2393835.5299999998</v>
      </c>
      <c r="L22">
        <v>1.43</v>
      </c>
      <c r="M22">
        <f>deutsche_bank_financial_performance_cleaned[[#This Row],[Liabilities]]/deutsche_bank_financial_performance_cleaned[[#This Row],[Assets]]</f>
        <v>0.31159361814728681</v>
      </c>
      <c r="N22">
        <f>deutsche_bank_financial_performance_cleaned[[#This Row],[RevenueCorrected]]/deutsche_bank_financial_performance_cleaned[[#This Row],[Assets]]</f>
        <v>2.8329143575028536E-2</v>
      </c>
      <c r="O22">
        <f>deutsche_bank_financial_performance_cleaned[[#This Row],[Expenses]]/deutsche_bank_financial_performance_cleaned[[#This Row],[RevenueCorrected]]</f>
        <v>0.55980231278615034</v>
      </c>
      <c r="P22" s="7">
        <f>deutsche_bank_financial_performance_cleaned[[#This Row],[Net_Income]]/deutsche_bank_financial_performance_cleaned[[#This Row],[Equity]]</f>
        <v>4.2486076009792463E-2</v>
      </c>
      <c r="Q22">
        <v>0.01</v>
      </c>
      <c r="R22" s="7">
        <f>(deutsche_bank_financial_performance_cleaned[[#This Row],[Operating_Income]]-deutsche_bank_financial_performance_cleaned[[#This Row],[Expenses]])/deutsche_bank_financial_performance_cleaned[[#This Row],[Operating_Income]]</f>
        <v>0.36790452015818426</v>
      </c>
      <c r="S22">
        <v>0.33</v>
      </c>
      <c r="T22" s="7">
        <f>deutsche_bank_financial_performance_cleaned[[#This Row],[Net_Income_Corrected]]/deutsche_bank_financial_performance_cleaned[[#This Row],[RevenueCorrected]]</f>
        <v>0.32582704328240275</v>
      </c>
      <c r="U22" s="1">
        <v>293569.65000000002</v>
      </c>
      <c r="V22" s="1">
        <v>1483137.32</v>
      </c>
      <c r="W22" s="1">
        <v>2843619.29</v>
      </c>
    </row>
    <row r="23" spans="1:23" x14ac:dyDescent="0.3">
      <c r="A23" s="4">
        <v>42026</v>
      </c>
      <c r="B23" s="1">
        <v>2255444.75</v>
      </c>
      <c r="C23" s="1">
        <v>520844.1</v>
      </c>
      <c r="D23" s="1">
        <v>77064054.170000002</v>
      </c>
      <c r="E23" s="1">
        <v>28873796.600000001</v>
      </c>
      <c r="F23" s="1">
        <v>24522652.09</v>
      </c>
      <c r="G23" s="1">
        <v>5126910.6100000003</v>
      </c>
      <c r="H2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5126910.6100000003</v>
      </c>
      <c r="I23" s="1">
        <v>2667263.94</v>
      </c>
      <c r="J23" s="1">
        <v>1734600.64</v>
      </c>
      <c r="K2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1734600.64</v>
      </c>
      <c r="L23">
        <v>1.18</v>
      </c>
      <c r="M23">
        <f>deutsche_bank_financial_performance_cleaned[[#This Row],[Liabilities]]/deutsche_bank_financial_performance_cleaned[[#This Row],[Assets]]</f>
        <v>0.37467269158076788</v>
      </c>
      <c r="N23">
        <f>deutsche_bank_financial_performance_cleaned[[#This Row],[RevenueCorrected]]/deutsche_bank_financial_performance_cleaned[[#This Row],[Assets]]</f>
        <v>6.6527911945694615E-2</v>
      </c>
      <c r="O23">
        <f>deutsche_bank_financial_performance_cleaned[[#This Row],[Expenses]]/deutsche_bank_financial_performance_cleaned[[#This Row],[RevenueCorrected]]</f>
        <v>0.10159024403197074</v>
      </c>
      <c r="P23" s="7">
        <f>deutsche_bank_financial_performance_cleaned[[#This Row],[Net_Income]]/deutsche_bank_financial_performance_cleaned[[#This Row],[Equity]]</f>
        <v>7.0734626647798268E-2</v>
      </c>
      <c r="Q23">
        <v>0.02</v>
      </c>
      <c r="R23" s="7">
        <f>(deutsche_bank_financial_performance_cleaned[[#This Row],[Operating_Income]]-deutsche_bank_financial_performance_cleaned[[#This Row],[Expenses]])/deutsche_bank_financial_performance_cleaned[[#This Row],[Operating_Income]]</f>
        <v>0.76907255209864922</v>
      </c>
      <c r="S23">
        <v>0.34</v>
      </c>
      <c r="T23" s="7">
        <f>deutsche_bank_financial_performance_cleaned[[#This Row],[Net_Income_Corrected]]/deutsche_bank_financial_performance_cleaned[[#This Row],[RevenueCorrected]]</f>
        <v>0.33833253043590705</v>
      </c>
      <c r="U23" s="1">
        <v>1831128.95</v>
      </c>
      <c r="V23" s="1">
        <v>724652.42</v>
      </c>
      <c r="W23" s="1">
        <v>809675.23</v>
      </c>
    </row>
    <row r="24" spans="1:23" x14ac:dyDescent="0.3">
      <c r="A24" s="4">
        <v>42027</v>
      </c>
      <c r="B24" s="1">
        <v>3629301.84</v>
      </c>
      <c r="C24" s="1">
        <v>2000746.27</v>
      </c>
      <c r="D24" s="1">
        <v>303033567.19999999</v>
      </c>
      <c r="E24" s="1">
        <v>307361173.30000001</v>
      </c>
      <c r="F24" s="1">
        <v>17519890.379999999</v>
      </c>
      <c r="G24" s="1">
        <v>10740989.960000001</v>
      </c>
      <c r="H2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10740989.960000001</v>
      </c>
      <c r="I24" s="1">
        <v>3327904.48</v>
      </c>
      <c r="J24" s="1">
        <v>1628555.56</v>
      </c>
      <c r="K2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1628555.56</v>
      </c>
      <c r="L24">
        <v>17.54</v>
      </c>
      <c r="M24">
        <f>deutsche_bank_financial_performance_cleaned[[#This Row],[Liabilities]]/deutsche_bank_financial_performance_cleaned[[#This Row],[Assets]]</f>
        <v>1.0142809462990741</v>
      </c>
      <c r="N24">
        <f>deutsche_bank_financial_performance_cleaned[[#This Row],[RevenueCorrected]]/deutsche_bank_financial_performance_cleaned[[#This Row],[Assets]]</f>
        <v>3.5444885064204866E-2</v>
      </c>
      <c r="O24">
        <f>deutsche_bank_financial_performance_cleaned[[#This Row],[Expenses]]/deutsche_bank_financial_performance_cleaned[[#This Row],[RevenueCorrected]]</f>
        <v>0.18627205475946651</v>
      </c>
      <c r="P24" s="7">
        <f>deutsche_bank_financial_performance_cleaned[[#This Row],[Net_Income]]/deutsche_bank_financial_performance_cleaned[[#This Row],[Equity]]</f>
        <v>9.295466607822464E-2</v>
      </c>
      <c r="Q24">
        <v>0.01</v>
      </c>
      <c r="R24" s="7">
        <f>(deutsche_bank_financial_performance_cleaned[[#This Row],[Operating_Income]]-deutsche_bank_financial_performance_cleaned[[#This Row],[Expenses]])/deutsche_bank_financial_performance_cleaned[[#This Row],[Operating_Income]]</f>
        <v>0.44872420145688402</v>
      </c>
      <c r="S24">
        <v>0.15</v>
      </c>
      <c r="T24" s="7">
        <f>deutsche_bank_financial_performance_cleaned[[#This Row],[Net_Income_Corrected]]/deutsche_bank_financial_performance_cleaned[[#This Row],[RevenueCorrected]]</f>
        <v>0.15162062026543408</v>
      </c>
      <c r="U24" s="1">
        <v>1658964.26</v>
      </c>
      <c r="V24" s="1">
        <v>134444.85</v>
      </c>
      <c r="W24" s="1">
        <v>481539.39</v>
      </c>
    </row>
    <row r="25" spans="1:23" x14ac:dyDescent="0.3">
      <c r="A25" s="4">
        <v>42028</v>
      </c>
      <c r="B25" s="1">
        <v>4297256.59</v>
      </c>
      <c r="C25" s="1">
        <v>2291759.12</v>
      </c>
      <c r="D25" s="1">
        <v>480931378</v>
      </c>
      <c r="E25" s="1">
        <v>194238743.40000001</v>
      </c>
      <c r="F25" s="1">
        <v>11721606.98</v>
      </c>
      <c r="G25" s="1">
        <v>12738840.9</v>
      </c>
      <c r="H2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12738840.9</v>
      </c>
      <c r="I25" s="1">
        <v>3449905.03</v>
      </c>
      <c r="J25" s="1">
        <v>2005497.47</v>
      </c>
      <c r="K2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2005497.47</v>
      </c>
      <c r="L25">
        <v>16.57</v>
      </c>
      <c r="M25">
        <f>deutsche_bank_financial_performance_cleaned[[#This Row],[Liabilities]]/deutsche_bank_financial_performance_cleaned[[#This Row],[Assets]]</f>
        <v>0.40388037105784352</v>
      </c>
      <c r="N25">
        <f>deutsche_bank_financial_performance_cleaned[[#This Row],[RevenueCorrected]]/deutsche_bank_financial_performance_cleaned[[#This Row],[Assets]]</f>
        <v>2.6487855612531898E-2</v>
      </c>
      <c r="O25">
        <f>deutsche_bank_financial_performance_cleaned[[#This Row],[Expenses]]/deutsche_bank_financial_performance_cleaned[[#This Row],[RevenueCorrected]]</f>
        <v>0.1799032689072991</v>
      </c>
      <c r="P25" s="7">
        <f>deutsche_bank_financial_performance_cleaned[[#This Row],[Net_Income]]/deutsche_bank_financial_performance_cleaned[[#This Row],[Equity]]</f>
        <v>0.17109407212013517</v>
      </c>
      <c r="Q25">
        <v>0</v>
      </c>
      <c r="R25" s="7">
        <f>(deutsche_bank_financial_performance_cleaned[[#This Row],[Operating_Income]]-deutsche_bank_financial_performance_cleaned[[#This Row],[Expenses]])/deutsche_bank_financial_performance_cleaned[[#This Row],[Operating_Income]]</f>
        <v>0.46669251137270346</v>
      </c>
      <c r="S25">
        <v>0.16</v>
      </c>
      <c r="T25" s="7">
        <f>deutsche_bank_financial_performance_cleaned[[#This Row],[Net_Income_Corrected]]/deutsche_bank_financial_performance_cleaned[[#This Row],[RevenueCorrected]]</f>
        <v>0.15743170715005947</v>
      </c>
      <c r="U25" s="1">
        <v>1544066.31</v>
      </c>
      <c r="V25" s="1">
        <v>430297.77</v>
      </c>
      <c r="W25" s="1">
        <v>976602.43</v>
      </c>
    </row>
    <row r="26" spans="1:23" x14ac:dyDescent="0.3">
      <c r="A26" s="4">
        <v>42029</v>
      </c>
      <c r="B26" s="1">
        <v>5104629.8600000003</v>
      </c>
      <c r="C26" s="1">
        <v>2918280.21</v>
      </c>
      <c r="D26" s="1">
        <v>128886324.09999999</v>
      </c>
      <c r="E26" s="1">
        <v>129913013.40000001</v>
      </c>
      <c r="F26" s="1">
        <v>24917335.93</v>
      </c>
      <c r="G26" s="1">
        <v>10750197.699999999</v>
      </c>
      <c r="H2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10750197.699999999</v>
      </c>
      <c r="I26" s="1">
        <v>4584164.93</v>
      </c>
      <c r="J26" s="1">
        <v>2186349.64</v>
      </c>
      <c r="K2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2186349.64</v>
      </c>
      <c r="L26">
        <v>5.21</v>
      </c>
      <c r="M26">
        <f>deutsche_bank_financial_performance_cleaned[[#This Row],[Liabilities]]/deutsche_bank_financial_performance_cleaned[[#This Row],[Assets]]</f>
        <v>1.0079658513590892</v>
      </c>
      <c r="N26">
        <f>deutsche_bank_financial_performance_cleaned[[#This Row],[RevenueCorrected]]/deutsche_bank_financial_performance_cleaned[[#This Row],[Assets]]</f>
        <v>8.3408366054874547E-2</v>
      </c>
      <c r="O26">
        <f>deutsche_bank_financial_performance_cleaned[[#This Row],[Expenses]]/deutsche_bank_financial_performance_cleaned[[#This Row],[RevenueCorrected]]</f>
        <v>0.27146293411887673</v>
      </c>
      <c r="P26" s="7">
        <f>deutsche_bank_financial_performance_cleaned[[#This Row],[Net_Income]]/deutsche_bank_financial_performance_cleaned[[#This Row],[Equity]]</f>
        <v>8.7744117033301164E-2</v>
      </c>
      <c r="Q26">
        <v>0.02</v>
      </c>
      <c r="R26" s="7">
        <f>(deutsche_bank_financial_performance_cleaned[[#This Row],[Operating_Income]]-deutsche_bank_financial_performance_cleaned[[#This Row],[Expenses]])/deutsche_bank_financial_performance_cleaned[[#This Row],[Operating_Income]]</f>
        <v>0.42830718582208821</v>
      </c>
      <c r="S26">
        <v>0.2</v>
      </c>
      <c r="T26" s="7">
        <f>deutsche_bank_financial_performance_cleaned[[#This Row],[Net_Income_Corrected]]/deutsche_bank_financial_performance_cleaned[[#This Row],[RevenueCorrected]]</f>
        <v>0.20337762160411249</v>
      </c>
      <c r="U26" s="1">
        <v>192656.01</v>
      </c>
      <c r="V26" s="1">
        <v>682302.2</v>
      </c>
      <c r="W26" s="1">
        <v>2695747</v>
      </c>
    </row>
    <row r="27" spans="1:23" x14ac:dyDescent="0.3">
      <c r="A27" s="4">
        <v>42030</v>
      </c>
      <c r="B27" s="1">
        <v>8066583.6500000004</v>
      </c>
      <c r="C27" s="1">
        <v>4639350.2699999996</v>
      </c>
      <c r="D27" s="1">
        <v>360502200.89999998</v>
      </c>
      <c r="E27" s="1">
        <v>362031609.60000002</v>
      </c>
      <c r="F27" s="1">
        <v>90176998.150000006</v>
      </c>
      <c r="G27" s="1">
        <v>12716555.810000001</v>
      </c>
      <c r="H2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12716555.810000001</v>
      </c>
      <c r="I27" s="1">
        <v>1699098.23</v>
      </c>
      <c r="J27" s="1">
        <v>3427233.38</v>
      </c>
      <c r="K2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3427233.38</v>
      </c>
      <c r="L27">
        <v>4.01</v>
      </c>
      <c r="M27">
        <f>deutsche_bank_financial_performance_cleaned[[#This Row],[Liabilities]]/deutsche_bank_financial_performance_cleaned[[#This Row],[Assets]]</f>
        <v>1.0042424392865892</v>
      </c>
      <c r="N27">
        <f>deutsche_bank_financial_performance_cleaned[[#This Row],[RevenueCorrected]]/deutsche_bank_financial_performance_cleaned[[#This Row],[Assets]]</f>
        <v>3.5274558042233582E-2</v>
      </c>
      <c r="O27">
        <f>deutsche_bank_financial_performance_cleaned[[#This Row],[Expenses]]/deutsche_bank_financial_performance_cleaned[[#This Row],[RevenueCorrected]]</f>
        <v>0.3648275790487015</v>
      </c>
      <c r="P27" s="7">
        <f>deutsche_bank_financial_performance_cleaned[[#This Row],[Net_Income]]/deutsche_bank_financial_performance_cleaned[[#This Row],[Equity]]</f>
        <v>3.8005627269818355E-2</v>
      </c>
      <c r="Q27">
        <v>0.01</v>
      </c>
      <c r="R27" s="7">
        <f>(deutsche_bank_financial_performance_cleaned[[#This Row],[Operating_Income]]-deutsche_bank_financial_performance_cleaned[[#This Row],[Expenses]])/deutsche_bank_financial_performance_cleaned[[#This Row],[Operating_Income]]</f>
        <v>0.42486801460243961</v>
      </c>
      <c r="S27">
        <v>0.27</v>
      </c>
      <c r="T27" s="7">
        <f>deutsche_bank_financial_performance_cleaned[[#This Row],[Net_Income_Corrected]]/deutsche_bank_financial_performance_cleaned[[#This Row],[RevenueCorrected]]</f>
        <v>0.26950956148872512</v>
      </c>
      <c r="U27" s="1">
        <v>1703084.71</v>
      </c>
      <c r="V27" s="1">
        <v>277508.81</v>
      </c>
      <c r="W27" s="1">
        <v>2918955.08</v>
      </c>
    </row>
    <row r="28" spans="1:23" x14ac:dyDescent="0.3">
      <c r="A28" s="4">
        <v>42031</v>
      </c>
      <c r="B28" s="1">
        <v>2797064.04</v>
      </c>
      <c r="C28" s="1">
        <v>2058556.97</v>
      </c>
      <c r="D28" s="1">
        <v>140420159.90000001</v>
      </c>
      <c r="E28" s="1">
        <v>64132804.880000003</v>
      </c>
      <c r="F28" s="1">
        <v>31738315.75</v>
      </c>
      <c r="G28" s="1">
        <v>7160898.1100000003</v>
      </c>
      <c r="H2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7160898.1100000003</v>
      </c>
      <c r="I28" s="1">
        <v>5684349.9800000004</v>
      </c>
      <c r="J28" s="1">
        <v>738507.06</v>
      </c>
      <c r="K2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738507.06</v>
      </c>
      <c r="L28">
        <v>2.02</v>
      </c>
      <c r="M28">
        <f>deutsche_bank_financial_performance_cleaned[[#This Row],[Liabilities]]/deutsche_bank_financial_performance_cleaned[[#This Row],[Assets]]</f>
        <v>0.45672077944984596</v>
      </c>
      <c r="N28">
        <f>deutsche_bank_financial_performance_cleaned[[#This Row],[RevenueCorrected]]/deutsche_bank_financial_performance_cleaned[[#This Row],[Assets]]</f>
        <v>5.0996225293430959E-2</v>
      </c>
      <c r="O28">
        <f>deutsche_bank_financial_performance_cleaned[[#This Row],[Expenses]]/deutsche_bank_financial_performance_cleaned[[#This Row],[RevenueCorrected]]</f>
        <v>0.28747189785109228</v>
      </c>
      <c r="P28" s="7">
        <f>deutsche_bank_financial_performance_cleaned[[#This Row],[Net_Income]]/deutsche_bank_financial_performance_cleaned[[#This Row],[Equity]]</f>
        <v>2.3268627920181934E-2</v>
      </c>
      <c r="Q28">
        <v>0.01</v>
      </c>
      <c r="R28" s="7">
        <f>(deutsche_bank_financial_performance_cleaned[[#This Row],[Operating_Income]]-deutsche_bank_financial_performance_cleaned[[#This Row],[Expenses]])/deutsche_bank_financial_performance_cleaned[[#This Row],[Operating_Income]]</f>
        <v>0.26402937488696188</v>
      </c>
      <c r="S28">
        <v>0.1</v>
      </c>
      <c r="T28" s="7">
        <f>deutsche_bank_financial_performance_cleaned[[#This Row],[Net_Income_Corrected]]/deutsche_bank_financial_performance_cleaned[[#This Row],[RevenueCorrected]]</f>
        <v>0.10313050802506112</v>
      </c>
      <c r="U28" s="1">
        <v>932283.74</v>
      </c>
      <c r="V28" s="1">
        <v>1423969.43</v>
      </c>
      <c r="W28" s="1">
        <v>2592042.36</v>
      </c>
    </row>
    <row r="29" spans="1:23" x14ac:dyDescent="0.3">
      <c r="A29" s="4">
        <v>42032</v>
      </c>
      <c r="B29" s="1">
        <v>5628109.9500000002</v>
      </c>
      <c r="C29" s="1">
        <v>2061289.41</v>
      </c>
      <c r="D29" s="1">
        <v>291122458</v>
      </c>
      <c r="E29" s="1">
        <v>383249155</v>
      </c>
      <c r="F29" s="1">
        <v>41884419.450000003</v>
      </c>
      <c r="G29" s="1">
        <v>4032120.62</v>
      </c>
      <c r="H2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4032120.62</v>
      </c>
      <c r="I29" s="1">
        <v>1756749.04</v>
      </c>
      <c r="J29" s="1">
        <v>3566820.54</v>
      </c>
      <c r="K2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3566820.54</v>
      </c>
      <c r="L29">
        <v>9.15</v>
      </c>
      <c r="M29">
        <f>deutsche_bank_financial_performance_cleaned[[#This Row],[Liabilities]]/deutsche_bank_financial_performance_cleaned[[#This Row],[Assets]]</f>
        <v>1.3164534183755758</v>
      </c>
      <c r="N29">
        <f>deutsche_bank_financial_performance_cleaned[[#This Row],[RevenueCorrected]]/deutsche_bank_financial_performance_cleaned[[#This Row],[Assets]]</f>
        <v>1.3850256169518876E-2</v>
      </c>
      <c r="O29">
        <f>deutsche_bank_financial_performance_cleaned[[#This Row],[Expenses]]/deutsche_bank_financial_performance_cleaned[[#This Row],[RevenueCorrected]]</f>
        <v>0.51121719915214237</v>
      </c>
      <c r="P29" s="7">
        <f>deutsche_bank_financial_performance_cleaned[[#This Row],[Net_Income]]/deutsche_bank_financial_performance_cleaned[[#This Row],[Equity]]</f>
        <v>8.5158648176034343E-2</v>
      </c>
      <c r="Q29">
        <v>0.01</v>
      </c>
      <c r="R29" s="7">
        <f>(deutsche_bank_financial_performance_cleaned[[#This Row],[Operating_Income]]-deutsche_bank_financial_performance_cleaned[[#This Row],[Expenses]])/deutsche_bank_financial_performance_cleaned[[#This Row],[Operating_Income]]</f>
        <v>0.63375104105775326</v>
      </c>
      <c r="S29">
        <v>0.88</v>
      </c>
      <c r="T29" s="7">
        <f>deutsche_bank_financial_performance_cleaned[[#This Row],[Net_Income_Corrected]]/deutsche_bank_financial_performance_cleaned[[#This Row],[RevenueCorrected]]</f>
        <v>0.88460164666403251</v>
      </c>
      <c r="U29" s="1">
        <v>750550.73</v>
      </c>
      <c r="V29" s="1">
        <v>1161930.8999999999</v>
      </c>
      <c r="W29" s="1">
        <v>419051.39</v>
      </c>
    </row>
    <row r="30" spans="1:23" x14ac:dyDescent="0.3">
      <c r="A30" s="4">
        <v>42033</v>
      </c>
      <c r="B30" s="1">
        <v>6331731.1200000001</v>
      </c>
      <c r="C30" s="1">
        <v>3818755.62</v>
      </c>
      <c r="D30" s="1">
        <v>93504402.340000004</v>
      </c>
      <c r="E30" s="1">
        <v>139307352.59999999</v>
      </c>
      <c r="F30" s="1">
        <v>19481093.600000001</v>
      </c>
      <c r="G30" s="1">
        <v>11593362.32</v>
      </c>
      <c r="H3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11593362.32</v>
      </c>
      <c r="I30" s="1">
        <v>2827313.62</v>
      </c>
      <c r="J30" s="1">
        <v>2512975.5</v>
      </c>
      <c r="K3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2512975.5</v>
      </c>
      <c r="L30">
        <v>7.15</v>
      </c>
      <c r="M30">
        <f>deutsche_bank_financial_performance_cleaned[[#This Row],[Liabilities]]/deutsche_bank_financial_performance_cleaned[[#This Row],[Assets]]</f>
        <v>1.4898480618426033</v>
      </c>
      <c r="N30">
        <f>deutsche_bank_financial_performance_cleaned[[#This Row],[RevenueCorrected]]/deutsche_bank_financial_performance_cleaned[[#This Row],[Assets]]</f>
        <v>0.12398734209159804</v>
      </c>
      <c r="O30">
        <f>deutsche_bank_financial_performance_cleaned[[#This Row],[Expenses]]/deutsche_bank_financial_performance_cleaned[[#This Row],[RevenueCorrected]]</f>
        <v>0.32939155307965912</v>
      </c>
      <c r="P30" s="7">
        <f>deutsche_bank_financial_performance_cleaned[[#This Row],[Net_Income]]/deutsche_bank_financial_performance_cleaned[[#This Row],[Equity]]</f>
        <v>0.128995607310259</v>
      </c>
      <c r="Q30">
        <v>0.03</v>
      </c>
      <c r="R30" s="7">
        <f>(deutsche_bank_financial_performance_cleaned[[#This Row],[Operating_Income]]-deutsche_bank_financial_performance_cleaned[[#This Row],[Expenses]])/deutsche_bank_financial_performance_cleaned[[#This Row],[Operating_Income]]</f>
        <v>0.39688600990371808</v>
      </c>
      <c r="S30">
        <v>0.22</v>
      </c>
      <c r="T30" s="7">
        <f>deutsche_bank_financial_performance_cleaned[[#This Row],[Net_Income_Corrected]]/deutsche_bank_financial_performance_cleaned[[#This Row],[RevenueCorrected]]</f>
        <v>0.21675985194258984</v>
      </c>
      <c r="U30" s="1">
        <v>1138305.0900000001</v>
      </c>
      <c r="V30" s="1">
        <v>439016.44</v>
      </c>
      <c r="W30" s="1">
        <v>2847541.19</v>
      </c>
    </row>
    <row r="31" spans="1:23" x14ac:dyDescent="0.3">
      <c r="A31" s="4">
        <v>42034</v>
      </c>
      <c r="B31" s="1">
        <v>1418053.71</v>
      </c>
      <c r="C31" s="1">
        <v>2534980.73</v>
      </c>
      <c r="D31" s="1">
        <v>252666921.30000001</v>
      </c>
      <c r="E31" s="1">
        <v>357593395.5</v>
      </c>
      <c r="F31" s="1">
        <v>30012517.43</v>
      </c>
      <c r="G31" s="1">
        <v>6686168.5700000003</v>
      </c>
      <c r="H3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6686168.5700000003</v>
      </c>
      <c r="I31" s="1">
        <v>4275088.4800000004</v>
      </c>
      <c r="J31" s="1">
        <v>-1116927.02</v>
      </c>
      <c r="K3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-1116927.02</v>
      </c>
      <c r="L31">
        <v>11.91</v>
      </c>
      <c r="M31">
        <f>deutsche_bank_financial_performance_cleaned[[#This Row],[Liabilities]]/deutsche_bank_financial_performance_cleaned[[#This Row],[Assets]]</f>
        <v>1.4152758646052335</v>
      </c>
      <c r="N31">
        <f>deutsche_bank_financial_performance_cleaned[[#This Row],[RevenueCorrected]]/deutsche_bank_financial_performance_cleaned[[#This Row],[Assets]]</f>
        <v>2.6462381920034896E-2</v>
      </c>
      <c r="O31">
        <f>deutsche_bank_financial_performance_cleaned[[#This Row],[Expenses]]/deutsche_bank_financial_performance_cleaned[[#This Row],[RevenueCorrected]]</f>
        <v>0.37913802254016454</v>
      </c>
      <c r="P31" s="7">
        <f>deutsche_bank_financial_performance_cleaned[[#This Row],[Net_Income]]/deutsche_bank_financial_performance_cleaned[[#This Row],[Equity]]</f>
        <v>-3.7215372639268801E-2</v>
      </c>
      <c r="Q31">
        <v>0</v>
      </c>
      <c r="R31" s="7">
        <f>(deutsche_bank_financial_performance_cleaned[[#This Row],[Operating_Income]]-deutsche_bank_financial_performance_cleaned[[#This Row],[Expenses]])/deutsche_bank_financial_performance_cleaned[[#This Row],[Operating_Income]]</f>
        <v>-0.78764789522676126</v>
      </c>
      <c r="S31">
        <v>-0.17</v>
      </c>
      <c r="T31" s="7">
        <f>deutsche_bank_financial_performance_cleaned[[#This Row],[Net_Income_Corrected]]/deutsche_bank_financial_performance_cleaned[[#This Row],[RevenueCorrected]]</f>
        <v>-0.16705038293702487</v>
      </c>
      <c r="U31" s="1">
        <v>273571.15999999997</v>
      </c>
      <c r="V31" s="1">
        <v>906666.57</v>
      </c>
      <c r="W31" s="1">
        <v>1327738.28</v>
      </c>
    </row>
    <row r="32" spans="1:23" x14ac:dyDescent="0.3">
      <c r="A32" s="4">
        <v>42035</v>
      </c>
      <c r="B32" s="1">
        <v>6467903.6699999999</v>
      </c>
      <c r="C32" s="1">
        <v>1510721.7</v>
      </c>
      <c r="D32" s="1">
        <v>390273498</v>
      </c>
      <c r="E32" s="1">
        <v>249118293.09999999</v>
      </c>
      <c r="F32" s="1">
        <v>56730211.369999997</v>
      </c>
      <c r="G32" s="1">
        <v>10726520.73</v>
      </c>
      <c r="H3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10726520.73</v>
      </c>
      <c r="I32" s="1">
        <v>6473304.21</v>
      </c>
      <c r="J32" s="1">
        <v>4957181.96</v>
      </c>
      <c r="K3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4957181.96</v>
      </c>
      <c r="L32">
        <v>4.3899999999999997</v>
      </c>
      <c r="M32">
        <f>deutsche_bank_financial_performance_cleaned[[#This Row],[Liabilities]]/deutsche_bank_financial_performance_cleaned[[#This Row],[Assets]]</f>
        <v>0.63831721696870125</v>
      </c>
      <c r="N32">
        <f>deutsche_bank_financial_performance_cleaned[[#This Row],[RevenueCorrected]]/deutsche_bank_financial_performance_cleaned[[#This Row],[Assets]]</f>
        <v>2.7484624974458298E-2</v>
      </c>
      <c r="O32">
        <f>deutsche_bank_financial_performance_cleaned[[#This Row],[Expenses]]/deutsche_bank_financial_performance_cleaned[[#This Row],[RevenueCorrected]]</f>
        <v>0.14083986206028615</v>
      </c>
      <c r="P32" s="7">
        <f>deutsche_bank_financial_performance_cleaned[[#This Row],[Net_Income]]/deutsche_bank_financial_performance_cleaned[[#This Row],[Equity]]</f>
        <v>8.738169381511332E-2</v>
      </c>
      <c r="Q32">
        <v>0.01</v>
      </c>
      <c r="R32" s="7">
        <f>(deutsche_bank_financial_performance_cleaned[[#This Row],[Operating_Income]]-deutsche_bank_financial_performance_cleaned[[#This Row],[Expenses]])/deutsche_bank_financial_performance_cleaned[[#This Row],[Operating_Income]]</f>
        <v>0.7664279220781901</v>
      </c>
      <c r="S32">
        <v>0.46</v>
      </c>
      <c r="T32" s="7">
        <f>deutsche_bank_financial_performance_cleaned[[#This Row],[Net_Income_Corrected]]/deutsche_bank_financial_performance_cleaned[[#This Row],[RevenueCorrected]]</f>
        <v>0.46214257957249105</v>
      </c>
      <c r="U32" s="1">
        <v>1537628.44</v>
      </c>
      <c r="V32" s="1">
        <v>1096101.28</v>
      </c>
      <c r="W32" s="1">
        <v>126999.84</v>
      </c>
    </row>
    <row r="33" spans="1:23" x14ac:dyDescent="0.3">
      <c r="A33" s="4">
        <v>42036</v>
      </c>
      <c r="B33" s="1">
        <v>2534717.11</v>
      </c>
      <c r="C33" s="1">
        <v>2535977.8199999998</v>
      </c>
      <c r="D33" s="1">
        <v>206407185.90000001</v>
      </c>
      <c r="E33" s="1">
        <v>334148796.69999999</v>
      </c>
      <c r="F33" s="1">
        <v>64697741.479999997</v>
      </c>
      <c r="G33" s="1">
        <v>5518371.25</v>
      </c>
      <c r="H3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5518371.25</v>
      </c>
      <c r="I33" s="1">
        <v>6046019.25</v>
      </c>
      <c r="J33" s="1">
        <v>-1260.71</v>
      </c>
      <c r="K3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-1260.71</v>
      </c>
      <c r="L33">
        <v>5.16</v>
      </c>
      <c r="M33">
        <f>deutsche_bank_financial_performance_cleaned[[#This Row],[Liabilities]]/deutsche_bank_financial_performance_cleaned[[#This Row],[Assets]]</f>
        <v>1.6188816064857749</v>
      </c>
      <c r="N33">
        <f>deutsche_bank_financial_performance_cleaned[[#This Row],[RevenueCorrected]]/deutsche_bank_financial_performance_cleaned[[#This Row],[Assets]]</f>
        <v>2.6735364013312678E-2</v>
      </c>
      <c r="O33">
        <f>deutsche_bank_financial_performance_cleaned[[#This Row],[Expenses]]/deutsche_bank_financial_performance_cleaned[[#This Row],[RevenueCorrected]]</f>
        <v>0.45955186867864317</v>
      </c>
      <c r="P33" s="7">
        <f>deutsche_bank_financial_performance_cleaned[[#This Row],[Net_Income]]/deutsche_bank_financial_performance_cleaned[[#This Row],[Equity]]</f>
        <v>-1.9486151620759794E-5</v>
      </c>
      <c r="Q33">
        <v>0</v>
      </c>
      <c r="R33" s="7">
        <f>(deutsche_bank_financial_performance_cleaned[[#This Row],[Operating_Income]]-deutsche_bank_financial_performance_cleaned[[#This Row],[Expenses]])/deutsche_bank_financial_performance_cleaned[[#This Row],[Operating_Income]]</f>
        <v>-4.9737700314808023E-4</v>
      </c>
      <c r="S33">
        <v>0</v>
      </c>
      <c r="T33" s="7">
        <f>deutsche_bank_financial_performance_cleaned[[#This Row],[Net_Income_Corrected]]/deutsche_bank_financial_performance_cleaned[[#This Row],[RevenueCorrected]]</f>
        <v>-2.2845690202521262E-4</v>
      </c>
      <c r="U33" s="1">
        <v>1206626.6499999999</v>
      </c>
      <c r="V33" s="1">
        <v>1414854.45</v>
      </c>
      <c r="W33" s="1">
        <v>1382941.85</v>
      </c>
    </row>
    <row r="34" spans="1:23" x14ac:dyDescent="0.3">
      <c r="A34" s="4">
        <v>42037</v>
      </c>
      <c r="B34" s="1">
        <v>1585464.34</v>
      </c>
      <c r="C34" s="1">
        <v>1133856.5900000001</v>
      </c>
      <c r="D34" s="1">
        <v>349210276</v>
      </c>
      <c r="E34" s="1">
        <v>393925002</v>
      </c>
      <c r="F34" s="1">
        <v>32081708.27</v>
      </c>
      <c r="G34" s="1">
        <v>3055985.25</v>
      </c>
      <c r="H3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3055985.25</v>
      </c>
      <c r="I34" s="1">
        <v>5341507.67</v>
      </c>
      <c r="J34" s="1">
        <v>451607.75</v>
      </c>
      <c r="K3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451607.75</v>
      </c>
      <c r="L34">
        <v>12.28</v>
      </c>
      <c r="M34">
        <f>deutsche_bank_financial_performance_cleaned[[#This Row],[Liabilities]]/deutsche_bank_financial_performance_cleaned[[#This Row],[Assets]]</f>
        <v>1.1280452755061539</v>
      </c>
      <c r="N34">
        <f>deutsche_bank_financial_performance_cleaned[[#This Row],[RevenueCorrected]]/deutsche_bank_financial_performance_cleaned[[#This Row],[Assets]]</f>
        <v>8.751132082951649E-3</v>
      </c>
      <c r="O34">
        <f>deutsche_bank_financial_performance_cleaned[[#This Row],[Expenses]]/deutsche_bank_financial_performance_cleaned[[#This Row],[RevenueCorrected]]</f>
        <v>0.3710281618669462</v>
      </c>
      <c r="P34" s="7">
        <f>deutsche_bank_financial_performance_cleaned[[#This Row],[Net_Income]]/deutsche_bank_financial_performance_cleaned[[#This Row],[Equity]]</f>
        <v>1.4076798722788211E-2</v>
      </c>
      <c r="Q34">
        <v>0</v>
      </c>
      <c r="R34" s="7">
        <f>(deutsche_bank_financial_performance_cleaned[[#This Row],[Operating_Income]]-deutsche_bank_financial_performance_cleaned[[#This Row],[Expenses]])/deutsche_bank_financial_performance_cleaned[[#This Row],[Operating_Income]]</f>
        <v>0.28484257804246799</v>
      </c>
      <c r="S34">
        <v>0.15</v>
      </c>
      <c r="T34" s="7">
        <f>deutsche_bank_financial_performance_cleaned[[#This Row],[Net_Income_Corrected]]/deutsche_bank_financial_performance_cleaned[[#This Row],[RevenueCorrected]]</f>
        <v>0.14777811836624538</v>
      </c>
      <c r="U34" s="1">
        <v>454521.18</v>
      </c>
      <c r="V34" s="1">
        <v>1328371.26</v>
      </c>
      <c r="W34" s="1">
        <v>233600.59</v>
      </c>
    </row>
    <row r="35" spans="1:23" x14ac:dyDescent="0.3">
      <c r="A35" s="4">
        <v>42038</v>
      </c>
      <c r="B35" s="1">
        <v>9539969.8399999999</v>
      </c>
      <c r="C35" s="1">
        <v>1293741.44</v>
      </c>
      <c r="D35" s="1">
        <v>407952482.39999998</v>
      </c>
      <c r="E35" s="1">
        <v>129594066.40000001</v>
      </c>
      <c r="F35" s="1">
        <v>15195894.33</v>
      </c>
      <c r="G35" s="1">
        <v>14903563.34</v>
      </c>
      <c r="H3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14903563.34</v>
      </c>
      <c r="I35" s="1">
        <v>1668299.45</v>
      </c>
      <c r="J35" s="1">
        <v>8246228.4000000004</v>
      </c>
      <c r="K3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8246228.4000000004</v>
      </c>
      <c r="L35">
        <v>8.5299999999999994</v>
      </c>
      <c r="M35">
        <f>deutsche_bank_financial_performance_cleaned[[#This Row],[Liabilities]]/deutsche_bank_financial_performance_cleaned[[#This Row],[Assets]]</f>
        <v>0.31766951297267071</v>
      </c>
      <c r="N35">
        <f>deutsche_bank_financial_performance_cleaned[[#This Row],[RevenueCorrected]]/deutsche_bank_financial_performance_cleaned[[#This Row],[Assets]]</f>
        <v>3.6532596277688442E-2</v>
      </c>
      <c r="O35">
        <f>deutsche_bank_financial_performance_cleaned[[#This Row],[Expenses]]/deutsche_bank_financial_performance_cleaned[[#This Row],[RevenueCorrected]]</f>
        <v>8.6807524515140552E-2</v>
      </c>
      <c r="P35" s="7">
        <f>deutsche_bank_financial_performance_cleaned[[#This Row],[Net_Income]]/deutsche_bank_financial_performance_cleaned[[#This Row],[Equity]]</f>
        <v>0.54266160457039714</v>
      </c>
      <c r="Q35">
        <v>0.02</v>
      </c>
      <c r="R35" s="7">
        <f>(deutsche_bank_financial_performance_cleaned[[#This Row],[Operating_Income]]-deutsche_bank_financial_performance_cleaned[[#This Row],[Expenses]])/deutsche_bank_financial_performance_cleaned[[#This Row],[Operating_Income]]</f>
        <v>0.86438726099788177</v>
      </c>
      <c r="S35">
        <v>0.55000000000000004</v>
      </c>
      <c r="T35" s="7">
        <f>deutsche_bank_financial_performance_cleaned[[#This Row],[Net_Income_Corrected]]/deutsche_bank_financial_performance_cleaned[[#This Row],[RevenueCorrected]]</f>
        <v>0.55330582437743381</v>
      </c>
      <c r="U35" s="1">
        <v>457641.18</v>
      </c>
      <c r="V35" s="1">
        <v>797028.73</v>
      </c>
      <c r="W35" s="1">
        <v>1677245.97</v>
      </c>
    </row>
    <row r="36" spans="1:23" x14ac:dyDescent="0.3">
      <c r="A36" s="4">
        <v>42039</v>
      </c>
      <c r="B36" s="1">
        <v>9690688.3000000007</v>
      </c>
      <c r="C36" s="1">
        <v>2742654.98</v>
      </c>
      <c r="D36" s="1">
        <v>467230018.80000001</v>
      </c>
      <c r="E36" s="1">
        <v>385231484.5</v>
      </c>
      <c r="F36" s="1">
        <v>45192958.219999999</v>
      </c>
      <c r="G36" s="1">
        <v>4030619.6</v>
      </c>
      <c r="H3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6948033.3200000003</v>
      </c>
      <c r="I36" s="1">
        <v>4602840.09</v>
      </c>
      <c r="J36" s="1">
        <v>6948033.3200000003</v>
      </c>
      <c r="K3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4030619.6</v>
      </c>
      <c r="L36">
        <v>8.52</v>
      </c>
      <c r="M36">
        <f>deutsche_bank_financial_performance_cleaned[[#This Row],[Liabilities]]/deutsche_bank_financial_performance_cleaned[[#This Row],[Assets]]</f>
        <v>0.82450071485004506</v>
      </c>
      <c r="N36">
        <f>deutsche_bank_financial_performance_cleaned[[#This Row],[RevenueCorrected]]/deutsche_bank_financial_performance_cleaned[[#This Row],[Assets]]</f>
        <v>1.4870691180855267E-2</v>
      </c>
      <c r="O36">
        <f>deutsche_bank_financial_performance_cleaned[[#This Row],[Expenses]]/deutsche_bank_financial_performance_cleaned[[#This Row],[RevenueCorrected]]</f>
        <v>0.39473831711561219</v>
      </c>
      <c r="P36" s="7">
        <f>deutsche_bank_financial_performance_cleaned[[#This Row],[Net_Income]]/deutsche_bank_financial_performance_cleaned[[#This Row],[Equity]]</f>
        <v>0.15374150296107791</v>
      </c>
      <c r="Q36">
        <v>0.01</v>
      </c>
      <c r="R36" s="7">
        <f>(deutsche_bank_financial_performance_cleaned[[#This Row],[Operating_Income]]-deutsche_bank_financial_performance_cleaned[[#This Row],[Expenses]])/deutsche_bank_financial_performance_cleaned[[#This Row],[Operating_Income]]</f>
        <v>0.71698037382958646</v>
      </c>
      <c r="S36">
        <v>1.72</v>
      </c>
      <c r="T36" s="7">
        <f>deutsche_bank_financial_performance_cleaned[[#This Row],[Net_Income_Corrected]]/deutsche_bank_financial_performance_cleaned[[#This Row],[RevenueCorrected]]</f>
        <v>0.58010942296402224</v>
      </c>
      <c r="U36" s="1">
        <v>450072.44</v>
      </c>
      <c r="V36" s="1">
        <v>1173246.3</v>
      </c>
      <c r="W36" s="1">
        <v>1081806.68</v>
      </c>
    </row>
    <row r="37" spans="1:23" x14ac:dyDescent="0.3">
      <c r="A37" s="4">
        <v>42040</v>
      </c>
      <c r="B37" s="1">
        <v>8275576.1299999999</v>
      </c>
      <c r="C37" s="1">
        <v>2385164.52</v>
      </c>
      <c r="D37" s="1">
        <v>155588936.80000001</v>
      </c>
      <c r="E37" s="1">
        <v>168003120.09999999</v>
      </c>
      <c r="F37" s="1">
        <v>31078303.379999999</v>
      </c>
      <c r="G37" s="1">
        <v>14849472.92</v>
      </c>
      <c r="H3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14849472.92</v>
      </c>
      <c r="I37" s="1">
        <v>1155848.76</v>
      </c>
      <c r="J37" s="1">
        <v>5890411.6100000003</v>
      </c>
      <c r="K3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5890411.6100000003</v>
      </c>
      <c r="L37">
        <v>5.41</v>
      </c>
      <c r="M37">
        <f>deutsche_bank_financial_performance_cleaned[[#This Row],[Liabilities]]/deutsche_bank_financial_performance_cleaned[[#This Row],[Assets]]</f>
        <v>1.0797883419947631</v>
      </c>
      <c r="N37">
        <f>deutsche_bank_financial_performance_cleaned[[#This Row],[RevenueCorrected]]/deutsche_bank_financial_performance_cleaned[[#This Row],[Assets]]</f>
        <v>9.5440416429402569E-2</v>
      </c>
      <c r="O37">
        <f>deutsche_bank_financial_performance_cleaned[[#This Row],[Expenses]]/deutsche_bank_financial_performance_cleaned[[#This Row],[RevenueCorrected]]</f>
        <v>0.16062284047722281</v>
      </c>
      <c r="P37" s="7">
        <f>deutsche_bank_financial_performance_cleaned[[#This Row],[Net_Income]]/deutsche_bank_financial_performance_cleaned[[#This Row],[Equity]]</f>
        <v>0.18953452953904462</v>
      </c>
      <c r="Q37">
        <v>0.04</v>
      </c>
      <c r="R37" s="7">
        <f>(deutsche_bank_financial_performance_cleaned[[#This Row],[Operating_Income]]-deutsche_bank_financial_performance_cleaned[[#This Row],[Expenses]])/deutsche_bank_financial_performance_cleaned[[#This Row],[Operating_Income]]</f>
        <v>0.71178266231477461</v>
      </c>
      <c r="S37">
        <v>0.4</v>
      </c>
      <c r="T37" s="7">
        <f>deutsche_bank_financial_performance_cleaned[[#This Row],[Net_Income_Corrected]]/deutsche_bank_financial_performance_cleaned[[#This Row],[RevenueCorrected]]</f>
        <v>0.39667479389564758</v>
      </c>
      <c r="U37" s="1">
        <v>208304.54</v>
      </c>
      <c r="V37" s="1">
        <v>865109.89</v>
      </c>
      <c r="W37" s="1">
        <v>1472961.31</v>
      </c>
    </row>
    <row r="38" spans="1:23" x14ac:dyDescent="0.3">
      <c r="A38" s="4">
        <v>42041</v>
      </c>
      <c r="B38" s="1">
        <v>3741523.92</v>
      </c>
      <c r="C38" s="1">
        <v>4616806.55</v>
      </c>
      <c r="D38" s="1">
        <v>229692162.09999999</v>
      </c>
      <c r="E38" s="1">
        <v>166494523.80000001</v>
      </c>
      <c r="F38" s="1">
        <v>29759853.09</v>
      </c>
      <c r="G38" s="1">
        <v>14704639.119999999</v>
      </c>
      <c r="H3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14704639.119999999</v>
      </c>
      <c r="I38" s="1">
        <v>3330223.83</v>
      </c>
      <c r="J38" s="1">
        <v>-875282.63</v>
      </c>
      <c r="K3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-875282.63</v>
      </c>
      <c r="L38">
        <v>5.59</v>
      </c>
      <c r="M38">
        <f>deutsche_bank_financial_performance_cleaned[[#This Row],[Liabilities]]/deutsche_bank_financial_performance_cleaned[[#This Row],[Assets]]</f>
        <v>0.72485940433402374</v>
      </c>
      <c r="N38">
        <f>deutsche_bank_financial_performance_cleaned[[#This Row],[RevenueCorrected]]/deutsche_bank_financial_performance_cleaned[[#This Row],[Assets]]</f>
        <v>6.4018898100659222E-2</v>
      </c>
      <c r="O38">
        <f>deutsche_bank_financial_performance_cleaned[[#This Row],[Expenses]]/deutsche_bank_financial_performance_cleaned[[#This Row],[RevenueCorrected]]</f>
        <v>0.31396938832185362</v>
      </c>
      <c r="P38" s="7">
        <f>deutsche_bank_financial_performance_cleaned[[#This Row],[Net_Income]]/deutsche_bank_financial_performance_cleaned[[#This Row],[Equity]]</f>
        <v>-2.9411523885987032E-2</v>
      </c>
      <c r="Q38">
        <v>0</v>
      </c>
      <c r="R38" s="7">
        <f>(deutsche_bank_financial_performance_cleaned[[#This Row],[Operating_Income]]-deutsche_bank_financial_performance_cleaned[[#This Row],[Expenses]])/deutsche_bank_financial_performance_cleaned[[#This Row],[Operating_Income]]</f>
        <v>-0.23393746738361088</v>
      </c>
      <c r="S38">
        <v>-0.06</v>
      </c>
      <c r="T38" s="7">
        <f>deutsche_bank_financial_performance_cleaned[[#This Row],[Net_Income_Corrected]]/deutsche_bank_financial_performance_cleaned[[#This Row],[RevenueCorrected]]</f>
        <v>-5.9524251010656566E-2</v>
      </c>
      <c r="U38" s="1">
        <v>1216817.05</v>
      </c>
      <c r="V38" s="1">
        <v>851420.64</v>
      </c>
      <c r="W38" s="1">
        <v>1878194.05</v>
      </c>
    </row>
    <row r="39" spans="1:23" x14ac:dyDescent="0.3">
      <c r="A39" s="4">
        <v>42042</v>
      </c>
      <c r="B39" s="1">
        <v>1879049.03</v>
      </c>
      <c r="C39" s="1">
        <v>2130772.5499999998</v>
      </c>
      <c r="D39" s="1">
        <v>118587206</v>
      </c>
      <c r="E39" s="1">
        <v>149347099.59999999</v>
      </c>
      <c r="F39" s="1">
        <v>96387652.239999995</v>
      </c>
      <c r="G39" s="1">
        <v>12319635.35</v>
      </c>
      <c r="H3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12319635.35</v>
      </c>
      <c r="I39" s="1">
        <v>3601373.98</v>
      </c>
      <c r="J39" s="1">
        <v>-251723.51999999999</v>
      </c>
      <c r="K3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-251723.51999999999</v>
      </c>
      <c r="L39">
        <v>1.55</v>
      </c>
      <c r="M39">
        <f>deutsche_bank_financial_performance_cleaned[[#This Row],[Liabilities]]/deutsche_bank_financial_performance_cleaned[[#This Row],[Assets]]</f>
        <v>1.2593862747723392</v>
      </c>
      <c r="N39">
        <f>deutsche_bank_financial_performance_cleaned[[#This Row],[RevenueCorrected]]/deutsche_bank_financial_performance_cleaned[[#This Row],[Assets]]</f>
        <v>0.10388671565463815</v>
      </c>
      <c r="O39">
        <f>deutsche_bank_financial_performance_cleaned[[#This Row],[Expenses]]/deutsche_bank_financial_performance_cleaned[[#This Row],[RevenueCorrected]]</f>
        <v>0.1729574366014007</v>
      </c>
      <c r="P39" s="7">
        <f>deutsche_bank_financial_performance_cleaned[[#This Row],[Net_Income]]/deutsche_bank_financial_performance_cleaned[[#This Row],[Equity]]</f>
        <v>-2.6115743474405015E-3</v>
      </c>
      <c r="Q39">
        <v>0</v>
      </c>
      <c r="R39" s="7">
        <f>(deutsche_bank_financial_performance_cleaned[[#This Row],[Operating_Income]]-deutsche_bank_financial_performance_cleaned[[#This Row],[Expenses]])/deutsche_bank_financial_performance_cleaned[[#This Row],[Operating_Income]]</f>
        <v>-0.13396325267787174</v>
      </c>
      <c r="S39">
        <v>-0.02</v>
      </c>
      <c r="T39" s="7">
        <f>deutsche_bank_financial_performance_cleaned[[#This Row],[Net_Income_Corrected]]/deutsche_bank_financial_performance_cleaned[[#This Row],[RevenueCorrected]]</f>
        <v>-2.0432708667793485E-2</v>
      </c>
      <c r="U39" s="1">
        <v>1696661.54</v>
      </c>
      <c r="V39" s="1">
        <v>216375.84</v>
      </c>
      <c r="W39" s="1">
        <v>2619523.1800000002</v>
      </c>
    </row>
    <row r="40" spans="1:23" x14ac:dyDescent="0.3">
      <c r="A40" s="4">
        <v>42043</v>
      </c>
      <c r="B40" s="1">
        <v>7158097.2400000002</v>
      </c>
      <c r="C40" s="1">
        <v>3112647.58</v>
      </c>
      <c r="D40" s="1">
        <v>496617576</v>
      </c>
      <c r="E40" s="1">
        <v>225734890.80000001</v>
      </c>
      <c r="F40" s="1">
        <v>65467043.729999997</v>
      </c>
      <c r="G40" s="1">
        <v>10572498.51</v>
      </c>
      <c r="H4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10572498.51</v>
      </c>
      <c r="I40" s="1">
        <v>798585.8</v>
      </c>
      <c r="J40" s="1">
        <v>4045449.66</v>
      </c>
      <c r="K4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4045449.66</v>
      </c>
      <c r="L40">
        <v>3.45</v>
      </c>
      <c r="M40">
        <f>deutsche_bank_financial_performance_cleaned[[#This Row],[Liabilities]]/deutsche_bank_financial_performance_cleaned[[#This Row],[Assets]]</f>
        <v>0.45454470745513853</v>
      </c>
      <c r="N40">
        <f>deutsche_bank_financial_performance_cleaned[[#This Row],[RevenueCorrected]]/deutsche_bank_financial_performance_cleaned[[#This Row],[Assets]]</f>
        <v>2.1289013963533179E-2</v>
      </c>
      <c r="O40">
        <f>deutsche_bank_financial_performance_cleaned[[#This Row],[Expenses]]/deutsche_bank_financial_performance_cleaned[[#This Row],[RevenueCorrected]]</f>
        <v>0.29440983860682524</v>
      </c>
      <c r="P40" s="7">
        <f>deutsche_bank_financial_performance_cleaned[[#This Row],[Net_Income]]/deutsche_bank_financial_performance_cleaned[[#This Row],[Equity]]</f>
        <v>6.1793681668051097E-2</v>
      </c>
      <c r="Q40">
        <v>0.01</v>
      </c>
      <c r="R40" s="7">
        <f>(deutsche_bank_financial_performance_cleaned[[#This Row],[Operating_Income]]-deutsche_bank_financial_performance_cleaned[[#This Row],[Expenses]])/deutsche_bank_financial_performance_cleaned[[#This Row],[Operating_Income]]</f>
        <v>0.56515712547095831</v>
      </c>
      <c r="S40">
        <v>0.38</v>
      </c>
      <c r="T40" s="7">
        <f>deutsche_bank_financial_performance_cleaned[[#This Row],[Net_Income_Corrected]]/deutsche_bank_financial_performance_cleaned[[#This Row],[RevenueCorrected]]</f>
        <v>0.38263894349794525</v>
      </c>
      <c r="U40" s="1">
        <v>133246.60999999999</v>
      </c>
      <c r="V40" s="1">
        <v>232899.6</v>
      </c>
      <c r="W40" s="1">
        <v>2019514.57</v>
      </c>
    </row>
    <row r="41" spans="1:23" x14ac:dyDescent="0.3">
      <c r="A41" s="4">
        <v>42044</v>
      </c>
      <c r="B41" s="1">
        <v>4961372.4400000004</v>
      </c>
      <c r="C41" s="1">
        <v>3345189.3</v>
      </c>
      <c r="D41" s="1">
        <v>467150435.60000002</v>
      </c>
      <c r="E41" s="1">
        <v>78575116.409999996</v>
      </c>
      <c r="F41" s="1">
        <v>60119059.890000001</v>
      </c>
      <c r="G41" s="1">
        <v>9511491.6500000004</v>
      </c>
      <c r="H4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9511491.6500000004</v>
      </c>
      <c r="I41" s="1">
        <v>2554910.75</v>
      </c>
      <c r="J41" s="1">
        <v>1616183.15</v>
      </c>
      <c r="K4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1616183.15</v>
      </c>
      <c r="L41">
        <v>1.31</v>
      </c>
      <c r="M41">
        <f>deutsche_bank_financial_performance_cleaned[[#This Row],[Liabilities]]/deutsche_bank_financial_performance_cleaned[[#This Row],[Assets]]</f>
        <v>0.16820088438765868</v>
      </c>
      <c r="N41">
        <f>deutsche_bank_financial_performance_cleaned[[#This Row],[RevenueCorrected]]/deutsche_bank_financial_performance_cleaned[[#This Row],[Assets]]</f>
        <v>2.0360660988753235E-2</v>
      </c>
      <c r="O41">
        <f>deutsche_bank_financial_performance_cleaned[[#This Row],[Expenses]]/deutsche_bank_financial_performance_cleaned[[#This Row],[RevenueCorrected]]</f>
        <v>0.35169975678841076</v>
      </c>
      <c r="P41" s="7">
        <f>deutsche_bank_financial_performance_cleaned[[#This Row],[Net_Income]]/deutsche_bank_financial_performance_cleaned[[#This Row],[Equity]]</f>
        <v>2.6883040968324095E-2</v>
      </c>
      <c r="Q41">
        <v>0</v>
      </c>
      <c r="R41" s="7">
        <f>(deutsche_bank_financial_performance_cleaned[[#This Row],[Operating_Income]]-deutsche_bank_financial_performance_cleaned[[#This Row],[Expenses]])/deutsche_bank_financial_performance_cleaned[[#This Row],[Operating_Income]]</f>
        <v>0.32575323855348387</v>
      </c>
      <c r="S41">
        <v>0.17</v>
      </c>
      <c r="T41" s="7">
        <f>deutsche_bank_financial_performance_cleaned[[#This Row],[Net_Income_Corrected]]/deutsche_bank_financial_performance_cleaned[[#This Row],[RevenueCorrected]]</f>
        <v>0.16991900003402724</v>
      </c>
      <c r="U41" s="1">
        <v>193108.83</v>
      </c>
      <c r="V41" s="1">
        <v>817823.74</v>
      </c>
      <c r="W41" s="1">
        <v>1358741.72</v>
      </c>
    </row>
    <row r="42" spans="1:23" x14ac:dyDescent="0.3">
      <c r="A42" s="4">
        <v>42045</v>
      </c>
      <c r="B42" s="1">
        <v>2098344.11</v>
      </c>
      <c r="C42" s="1">
        <v>558925.05000000005</v>
      </c>
      <c r="D42" s="1">
        <v>292980708.60000002</v>
      </c>
      <c r="E42" s="1">
        <v>230410364.40000001</v>
      </c>
      <c r="F42" s="1">
        <v>47419759.32</v>
      </c>
      <c r="G42" s="1">
        <v>13259320.09</v>
      </c>
      <c r="H4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13259320.09</v>
      </c>
      <c r="I42" s="1">
        <v>7667371</v>
      </c>
      <c r="J42" s="1">
        <v>1539419.06</v>
      </c>
      <c r="K4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1539419.06</v>
      </c>
      <c r="L42">
        <v>4.8600000000000003</v>
      </c>
      <c r="M42">
        <f>deutsche_bank_financial_performance_cleaned[[#This Row],[Liabilities]]/deutsche_bank_financial_performance_cleaned[[#This Row],[Assets]]</f>
        <v>0.78643527589584095</v>
      </c>
      <c r="N42">
        <f>deutsche_bank_financial_performance_cleaned[[#This Row],[RevenueCorrected]]/deutsche_bank_financial_performance_cleaned[[#This Row],[Assets]]</f>
        <v>4.5256631924194886E-2</v>
      </c>
      <c r="O42">
        <f>deutsche_bank_financial_performance_cleaned[[#This Row],[Expenses]]/deutsche_bank_financial_performance_cleaned[[#This Row],[RevenueCorrected]]</f>
        <v>4.2153371832506989E-2</v>
      </c>
      <c r="P42" s="7">
        <f>deutsche_bank_financial_performance_cleaned[[#This Row],[Net_Income]]/deutsche_bank_financial_performance_cleaned[[#This Row],[Equity]]</f>
        <v>3.2463662449478667E-2</v>
      </c>
      <c r="Q42">
        <v>0.01</v>
      </c>
      <c r="R42" s="7">
        <f>(deutsche_bank_financial_performance_cleaned[[#This Row],[Operating_Income]]-deutsche_bank_financial_performance_cleaned[[#This Row],[Expenses]])/deutsche_bank_financial_performance_cleaned[[#This Row],[Operating_Income]]</f>
        <v>0.73363518055196386</v>
      </c>
      <c r="S42">
        <v>0.12</v>
      </c>
      <c r="T42" s="7">
        <f>deutsche_bank_financial_performance_cleaned[[#This Row],[Net_Income_Corrected]]/deutsche_bank_financial_performance_cleaned[[#This Row],[RevenueCorrected]]</f>
        <v>0.11610090483908063</v>
      </c>
      <c r="U42" s="1">
        <v>1188263.53</v>
      </c>
      <c r="V42" s="1">
        <v>439849.24</v>
      </c>
      <c r="W42" s="1">
        <v>2476340.7799999998</v>
      </c>
    </row>
    <row r="43" spans="1:23" x14ac:dyDescent="0.3">
      <c r="A43" s="4">
        <v>42046</v>
      </c>
      <c r="B43" s="1">
        <v>5456592.1900000004</v>
      </c>
      <c r="C43" s="1">
        <v>3485918.17</v>
      </c>
      <c r="D43" s="1">
        <v>428914982.5</v>
      </c>
      <c r="E43" s="1">
        <v>225847828.69999999</v>
      </c>
      <c r="F43" s="1">
        <v>48604990.009999998</v>
      </c>
      <c r="G43" s="1">
        <v>5762713.7800000003</v>
      </c>
      <c r="H4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5762713.7800000003</v>
      </c>
      <c r="I43" s="1">
        <v>7652244.5599999996</v>
      </c>
      <c r="J43" s="1">
        <v>1970674.02</v>
      </c>
      <c r="K4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1970674.02</v>
      </c>
      <c r="L43">
        <v>4.6500000000000004</v>
      </c>
      <c r="M43">
        <f>deutsche_bank_financial_performance_cleaned[[#This Row],[Liabilities]]/deutsche_bank_financial_performance_cleaned[[#This Row],[Assets]]</f>
        <v>0.52655616594134713</v>
      </c>
      <c r="N43">
        <f>deutsche_bank_financial_performance_cleaned[[#This Row],[RevenueCorrected]]/deutsche_bank_financial_performance_cleaned[[#This Row],[Assets]]</f>
        <v>1.3435561859861122E-2</v>
      </c>
      <c r="O43">
        <f>deutsche_bank_financial_performance_cleaned[[#This Row],[Expenses]]/deutsche_bank_financial_performance_cleaned[[#This Row],[RevenueCorrected]]</f>
        <v>0.60490912842108913</v>
      </c>
      <c r="P43" s="7">
        <f>deutsche_bank_financial_performance_cleaned[[#This Row],[Net_Income]]/deutsche_bank_financial_performance_cleaned[[#This Row],[Equity]]</f>
        <v>4.0544685218422083E-2</v>
      </c>
      <c r="Q43">
        <v>0</v>
      </c>
      <c r="R43" s="7">
        <f>(deutsche_bank_financial_performance_cleaned[[#This Row],[Operating_Income]]-deutsche_bank_financial_performance_cleaned[[#This Row],[Expenses]])/deutsche_bank_financial_performance_cleaned[[#This Row],[Operating_Income]]</f>
        <v>0.3611547191691451</v>
      </c>
      <c r="S43">
        <v>0.34</v>
      </c>
      <c r="T43" s="7">
        <f>deutsche_bank_financial_performance_cleaned[[#This Row],[Net_Income_Corrected]]/deutsche_bank_financial_performance_cleaned[[#This Row],[RevenueCorrected]]</f>
        <v>0.34196978979580694</v>
      </c>
      <c r="U43" s="1">
        <v>1657041.8</v>
      </c>
      <c r="V43" s="1">
        <v>80503.509999999995</v>
      </c>
      <c r="W43" s="1">
        <v>2726188.2</v>
      </c>
    </row>
    <row r="44" spans="1:23" x14ac:dyDescent="0.3">
      <c r="A44" s="4">
        <v>42047</v>
      </c>
      <c r="B44" s="1">
        <v>1309496.69</v>
      </c>
      <c r="C44" s="1">
        <v>1301161.8500000001</v>
      </c>
      <c r="D44" s="1">
        <v>284431089.80000001</v>
      </c>
      <c r="E44" s="1">
        <v>309522688.80000001</v>
      </c>
      <c r="F44" s="1">
        <v>58681450.350000001</v>
      </c>
      <c r="G44" s="1">
        <v>8079855.7599999998</v>
      </c>
      <c r="H4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8079855.7599999998</v>
      </c>
      <c r="I44" s="1">
        <v>3142452.91</v>
      </c>
      <c r="J44" s="1">
        <v>8334.84</v>
      </c>
      <c r="K4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8334.84</v>
      </c>
      <c r="L44">
        <v>5.27</v>
      </c>
      <c r="M44">
        <f>deutsche_bank_financial_performance_cleaned[[#This Row],[Liabilities]]/deutsche_bank_financial_performance_cleaned[[#This Row],[Assets]]</f>
        <v>1.0882167945059851</v>
      </c>
      <c r="N44">
        <f>deutsche_bank_financial_performance_cleaned[[#This Row],[RevenueCorrected]]/deutsche_bank_financial_performance_cleaned[[#This Row],[Assets]]</f>
        <v>2.8407076616277831E-2</v>
      </c>
      <c r="O44">
        <f>deutsche_bank_financial_performance_cleaned[[#This Row],[Expenses]]/deutsche_bank_financial_performance_cleaned[[#This Row],[RevenueCorrected]]</f>
        <v>0.16103775718887339</v>
      </c>
      <c r="P44" s="7">
        <f>deutsche_bank_financial_performance_cleaned[[#This Row],[Net_Income]]/deutsche_bank_financial_performance_cleaned[[#This Row],[Equity]]</f>
        <v>1.4203534422356007E-4</v>
      </c>
      <c r="Q44">
        <v>0</v>
      </c>
      <c r="R44" s="7">
        <f>(deutsche_bank_financial_performance_cleaned[[#This Row],[Operating_Income]]-deutsche_bank_financial_performance_cleaned[[#This Row],[Expenses]])/deutsche_bank_financial_performance_cleaned[[#This Row],[Operating_Income]]</f>
        <v>6.3649187230857768E-3</v>
      </c>
      <c r="S44">
        <v>0</v>
      </c>
      <c r="T44" s="7">
        <f>deutsche_bank_financial_performance_cleaned[[#This Row],[Net_Income_Corrected]]/deutsche_bank_financial_performance_cleaned[[#This Row],[RevenueCorrected]]</f>
        <v>1.0315580188030487E-3</v>
      </c>
      <c r="U44" s="1">
        <v>720803.89</v>
      </c>
      <c r="V44" s="1">
        <v>1098116.8500000001</v>
      </c>
      <c r="W44" s="1">
        <v>447303.9</v>
      </c>
    </row>
    <row r="45" spans="1:23" x14ac:dyDescent="0.3">
      <c r="A45" s="4">
        <v>42048</v>
      </c>
      <c r="B45" s="1">
        <v>9183883.6199999992</v>
      </c>
      <c r="C45" s="1">
        <v>4824816.43</v>
      </c>
      <c r="D45" s="1">
        <v>330613559.60000002</v>
      </c>
      <c r="E45" s="1">
        <v>336786985.5</v>
      </c>
      <c r="F45" s="1">
        <v>72678682.629999995</v>
      </c>
      <c r="G45" s="1">
        <v>10052069.6</v>
      </c>
      <c r="H4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10052069.6</v>
      </c>
      <c r="I45" s="1">
        <v>823250.82</v>
      </c>
      <c r="J45" s="1">
        <v>4359067.1900000004</v>
      </c>
      <c r="K4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4359067.1900000004</v>
      </c>
      <c r="L45">
        <v>4.63</v>
      </c>
      <c r="M45">
        <f>deutsche_bank_financial_performance_cleaned[[#This Row],[Liabilities]]/deutsche_bank_financial_performance_cleaned[[#This Row],[Assets]]</f>
        <v>1.0186726337161398</v>
      </c>
      <c r="N45">
        <f>deutsche_bank_financial_performance_cleaned[[#This Row],[RevenueCorrected]]/deutsche_bank_financial_performance_cleaned[[#This Row],[Assets]]</f>
        <v>3.0404287144670392E-2</v>
      </c>
      <c r="O45">
        <f>deutsche_bank_financial_performance_cleaned[[#This Row],[Expenses]]/deutsche_bank_financial_performance_cleaned[[#This Row],[RevenueCorrected]]</f>
        <v>0.47998239387439179</v>
      </c>
      <c r="P45" s="7">
        <f>deutsche_bank_financial_performance_cleaned[[#This Row],[Net_Income]]/deutsche_bank_financial_performance_cleaned[[#This Row],[Equity]]</f>
        <v>5.9977245490147109E-2</v>
      </c>
      <c r="Q45">
        <v>0.01</v>
      </c>
      <c r="R45" s="7">
        <f>(deutsche_bank_financial_performance_cleaned[[#This Row],[Operating_Income]]-deutsche_bank_financial_performance_cleaned[[#This Row],[Expenses]])/deutsche_bank_financial_performance_cleaned[[#This Row],[Operating_Income]]</f>
        <v>0.47464312162091615</v>
      </c>
      <c r="S45">
        <v>0.43</v>
      </c>
      <c r="T45" s="7">
        <f>deutsche_bank_financial_performance_cleaned[[#This Row],[Net_Income_Corrected]]/deutsche_bank_financial_performance_cleaned[[#This Row],[RevenueCorrected]]</f>
        <v>0.43364872742226146</v>
      </c>
      <c r="U45" s="1">
        <v>764267.36</v>
      </c>
      <c r="V45" s="1">
        <v>97105.57</v>
      </c>
      <c r="W45" s="1">
        <v>1642605.63</v>
      </c>
    </row>
    <row r="46" spans="1:23" x14ac:dyDescent="0.3">
      <c r="A46" s="4">
        <v>42049</v>
      </c>
      <c r="B46" s="1">
        <v>3329019.83</v>
      </c>
      <c r="C46" s="1">
        <v>1168982.27</v>
      </c>
      <c r="D46" s="1">
        <v>90105994.450000003</v>
      </c>
      <c r="E46" s="1">
        <v>187367713.09999999</v>
      </c>
      <c r="F46" s="1">
        <v>73193148.659999996</v>
      </c>
      <c r="G46" s="1">
        <v>7345476.1900000004</v>
      </c>
      <c r="H4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7345476.1900000004</v>
      </c>
      <c r="I46" s="1">
        <v>1843212.04</v>
      </c>
      <c r="J46" s="1">
        <v>2160037.56</v>
      </c>
      <c r="K4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2160037.56</v>
      </c>
      <c r="L46">
        <v>2.56</v>
      </c>
      <c r="M46">
        <f>deutsche_bank_financial_performance_cleaned[[#This Row],[Liabilities]]/deutsche_bank_financial_performance_cleaned[[#This Row],[Assets]]</f>
        <v>2.0794145189082922</v>
      </c>
      <c r="N46">
        <f>deutsche_bank_financial_performance_cleaned[[#This Row],[RevenueCorrected]]/deutsche_bank_financial_performance_cleaned[[#This Row],[Assets]]</f>
        <v>8.1520394229442975E-2</v>
      </c>
      <c r="O46">
        <f>deutsche_bank_financial_performance_cleaned[[#This Row],[Expenses]]/deutsche_bank_financial_performance_cleaned[[#This Row],[RevenueCorrected]]</f>
        <v>0.15914315692581396</v>
      </c>
      <c r="P46" s="7">
        <f>deutsche_bank_financial_performance_cleaned[[#This Row],[Net_Income]]/deutsche_bank_financial_performance_cleaned[[#This Row],[Equity]]</f>
        <v>2.9511472037279073E-2</v>
      </c>
      <c r="Q46">
        <v>0.02</v>
      </c>
      <c r="R46" s="7">
        <f>(deutsche_bank_financial_performance_cleaned[[#This Row],[Operating_Income]]-deutsche_bank_financial_performance_cleaned[[#This Row],[Expenses]])/deutsche_bank_financial_performance_cleaned[[#This Row],[Operating_Income]]</f>
        <v>0.64885091417433827</v>
      </c>
      <c r="S46">
        <v>0.28999999999999998</v>
      </c>
      <c r="T46" s="7">
        <f>deutsche_bank_financial_performance_cleaned[[#This Row],[Net_Income_Corrected]]/deutsche_bank_financial_performance_cleaned[[#This Row],[RevenueCorrected]]</f>
        <v>0.29406365280179336</v>
      </c>
      <c r="U46" s="1">
        <v>1233058.3500000001</v>
      </c>
      <c r="V46" s="1">
        <v>913151.42</v>
      </c>
      <c r="W46" s="1">
        <v>925084.68</v>
      </c>
    </row>
    <row r="47" spans="1:23" x14ac:dyDescent="0.3">
      <c r="A47" s="4">
        <v>42050</v>
      </c>
      <c r="B47" s="1">
        <v>6962700.5599999996</v>
      </c>
      <c r="C47" s="1">
        <v>2365808.56</v>
      </c>
      <c r="D47" s="1">
        <v>389871689.19999999</v>
      </c>
      <c r="E47" s="1">
        <v>134886634.80000001</v>
      </c>
      <c r="F47" s="1">
        <v>25452451.690000001</v>
      </c>
      <c r="G47" s="1">
        <v>7557323.9000000004</v>
      </c>
      <c r="H4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7557323.9000000004</v>
      </c>
      <c r="I47" s="1">
        <v>3441633.45</v>
      </c>
      <c r="J47" s="1">
        <v>4596892</v>
      </c>
      <c r="K4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4596892</v>
      </c>
      <c r="L47">
        <v>5.3</v>
      </c>
      <c r="M47">
        <f>deutsche_bank_financial_performance_cleaned[[#This Row],[Liabilities]]/deutsche_bank_financial_performance_cleaned[[#This Row],[Assets]]</f>
        <v>0.34597699329433645</v>
      </c>
      <c r="N47">
        <f>deutsche_bank_financial_performance_cleaned[[#This Row],[RevenueCorrected]]/deutsche_bank_financial_performance_cleaned[[#This Row],[Assets]]</f>
        <v>1.9384131008607742E-2</v>
      </c>
      <c r="O47">
        <f>deutsche_bank_financial_performance_cleaned[[#This Row],[Expenses]]/deutsche_bank_financial_performance_cleaned[[#This Row],[RevenueCorrected]]</f>
        <v>0.31304845356700933</v>
      </c>
      <c r="P47" s="7">
        <f>deutsche_bank_financial_performance_cleaned[[#This Row],[Net_Income]]/deutsche_bank_financial_performance_cleaned[[#This Row],[Equity]]</f>
        <v>0.18060704155293889</v>
      </c>
      <c r="Q47">
        <v>0.01</v>
      </c>
      <c r="R47" s="7">
        <f>(deutsche_bank_financial_performance_cleaned[[#This Row],[Operating_Income]]-deutsche_bank_financial_performance_cleaned[[#This Row],[Expenses]])/deutsche_bank_financial_performance_cleaned[[#This Row],[Operating_Income]]</f>
        <v>0.66021681679213273</v>
      </c>
      <c r="S47">
        <v>0.61</v>
      </c>
      <c r="T47" s="7">
        <f>deutsche_bank_financial_performance_cleaned[[#This Row],[Net_Income_Corrected]]/deutsche_bank_financial_performance_cleaned[[#This Row],[RevenueCorrected]]</f>
        <v>0.60826981360425747</v>
      </c>
      <c r="U47" s="1">
        <v>621004.49</v>
      </c>
      <c r="V47" s="1">
        <v>831831</v>
      </c>
      <c r="W47" s="1">
        <v>236477.47</v>
      </c>
    </row>
    <row r="48" spans="1:23" x14ac:dyDescent="0.3">
      <c r="A48" s="4">
        <v>42051</v>
      </c>
      <c r="B48" s="1">
        <v>3805399.68</v>
      </c>
      <c r="C48" s="1">
        <v>884073.51</v>
      </c>
      <c r="D48" s="1">
        <v>107471067.59999999</v>
      </c>
      <c r="E48" s="1">
        <v>118547261</v>
      </c>
      <c r="F48" s="1">
        <v>55010147.689999998</v>
      </c>
      <c r="G48" s="1">
        <v>6293700.6799999997</v>
      </c>
      <c r="H4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6293700.6799999997</v>
      </c>
      <c r="I48" s="1">
        <v>7608347.7300000004</v>
      </c>
      <c r="J48" s="1">
        <v>2921326.18</v>
      </c>
      <c r="K4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2921326.18</v>
      </c>
      <c r="L48">
        <v>2.16</v>
      </c>
      <c r="M48">
        <f>deutsche_bank_financial_performance_cleaned[[#This Row],[Liabilities]]/deutsche_bank_financial_performance_cleaned[[#This Row],[Assets]]</f>
        <v>1.1030620951977963</v>
      </c>
      <c r="N48">
        <f>deutsche_bank_financial_performance_cleaned[[#This Row],[RevenueCorrected]]/deutsche_bank_financial_performance_cleaned[[#This Row],[Assets]]</f>
        <v>5.856181408213721E-2</v>
      </c>
      <c r="O48">
        <f>deutsche_bank_financial_performance_cleaned[[#This Row],[Expenses]]/deutsche_bank_financial_performance_cleaned[[#This Row],[RevenueCorrected]]</f>
        <v>0.14046958299262494</v>
      </c>
      <c r="P48" s="7">
        <f>deutsche_bank_financial_performance_cleaned[[#This Row],[Net_Income]]/deutsche_bank_financial_performance_cleaned[[#This Row],[Equity]]</f>
        <v>5.3105223357381617E-2</v>
      </c>
      <c r="Q48">
        <v>0.03</v>
      </c>
      <c r="R48" s="7">
        <f>(deutsche_bank_financial_performance_cleaned[[#This Row],[Operating_Income]]-deutsche_bank_financial_performance_cleaned[[#This Row],[Expenses]])/deutsche_bank_financial_performance_cleaned[[#This Row],[Operating_Income]]</f>
        <v>0.76767919684063246</v>
      </c>
      <c r="S48">
        <v>0.46</v>
      </c>
      <c r="T48" s="7">
        <f>deutsche_bank_financial_performance_cleaned[[#This Row],[Net_Income_Corrected]]/deutsche_bank_financial_performance_cleaned[[#This Row],[RevenueCorrected]]</f>
        <v>0.4641666848382755</v>
      </c>
      <c r="U48" s="1">
        <v>150555.9</v>
      </c>
      <c r="V48" s="1">
        <v>1454781.3</v>
      </c>
      <c r="W48" s="1">
        <v>2038785.42</v>
      </c>
    </row>
    <row r="49" spans="1:23" x14ac:dyDescent="0.3">
      <c r="A49" s="4">
        <v>42052</v>
      </c>
      <c r="B49" s="1">
        <v>5680612.1900000004</v>
      </c>
      <c r="C49" s="1">
        <v>4985934.13</v>
      </c>
      <c r="D49" s="1">
        <v>421730433.60000002</v>
      </c>
      <c r="E49" s="1">
        <v>93957057.950000003</v>
      </c>
      <c r="F49" s="1">
        <v>47076228.549999997</v>
      </c>
      <c r="G49" s="1">
        <v>9335013.6199999992</v>
      </c>
      <c r="H4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9335013.6199999992</v>
      </c>
      <c r="I49" s="1">
        <v>1558992.98</v>
      </c>
      <c r="J49" s="1">
        <v>694678.06</v>
      </c>
      <c r="K4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694678.06</v>
      </c>
      <c r="L49">
        <v>2</v>
      </c>
      <c r="M49">
        <f>deutsche_bank_financial_performance_cleaned[[#This Row],[Liabilities]]/deutsche_bank_financial_performance_cleaned[[#This Row],[Assets]]</f>
        <v>0.22278937080247746</v>
      </c>
      <c r="N49">
        <f>deutsche_bank_financial_performance_cleaned[[#This Row],[RevenueCorrected]]/deutsche_bank_financial_performance_cleaned[[#This Row],[Assets]]</f>
        <v>2.2135024831653503E-2</v>
      </c>
      <c r="O49">
        <f>deutsche_bank_financial_performance_cleaned[[#This Row],[Expenses]]/deutsche_bank_financial_performance_cleaned[[#This Row],[RevenueCorrected]]</f>
        <v>0.53411107181651873</v>
      </c>
      <c r="P49" s="7">
        <f>deutsche_bank_financial_performance_cleaned[[#This Row],[Net_Income]]/deutsche_bank_financial_performance_cleaned[[#This Row],[Equity]]</f>
        <v>1.4756451002912809E-2</v>
      </c>
      <c r="Q49">
        <v>0</v>
      </c>
      <c r="R49" s="7">
        <f>(deutsche_bank_financial_performance_cleaned[[#This Row],[Operating_Income]]-deutsche_bank_financial_performance_cleaned[[#This Row],[Expenses]])/deutsche_bank_financial_performance_cleaned[[#This Row],[Operating_Income]]</f>
        <v>0.12228929502050737</v>
      </c>
      <c r="S49">
        <v>7.0000000000000007E-2</v>
      </c>
      <c r="T49" s="7">
        <f>deutsche_bank_financial_performance_cleaned[[#This Row],[Net_Income_Corrected]]/deutsche_bank_financial_performance_cleaned[[#This Row],[RevenueCorrected]]</f>
        <v>7.4416394906127642E-2</v>
      </c>
      <c r="U49" s="1">
        <v>1496934.18</v>
      </c>
      <c r="V49" s="1">
        <v>752109.05</v>
      </c>
      <c r="W49" s="1">
        <v>2602035.25</v>
      </c>
    </row>
    <row r="50" spans="1:23" x14ac:dyDescent="0.3">
      <c r="A50" s="4">
        <v>42053</v>
      </c>
      <c r="B50" s="1">
        <v>5920392.5099999998</v>
      </c>
      <c r="C50" s="1">
        <v>2759877.55</v>
      </c>
      <c r="D50" s="1">
        <v>401912639.5</v>
      </c>
      <c r="E50" s="1">
        <v>41906081.240000002</v>
      </c>
      <c r="F50" s="1">
        <v>88347426.959999993</v>
      </c>
      <c r="G50" s="1">
        <v>13057468.859999999</v>
      </c>
      <c r="H5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13057468.859999999</v>
      </c>
      <c r="I50" s="1">
        <v>6226368.8300000001</v>
      </c>
      <c r="J50" s="1">
        <v>3160514.97</v>
      </c>
      <c r="K5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3160514.97</v>
      </c>
      <c r="L50">
        <v>0.47</v>
      </c>
      <c r="M50">
        <f>deutsche_bank_financial_performance_cleaned[[#This Row],[Liabilities]]/deutsche_bank_financial_performance_cleaned[[#This Row],[Assets]]</f>
        <v>0.1042666418556364</v>
      </c>
      <c r="N50">
        <f>deutsche_bank_financial_performance_cleaned[[#This Row],[RevenueCorrected]]/deutsche_bank_financial_performance_cleaned[[#This Row],[Assets]]</f>
        <v>3.2488326010956414E-2</v>
      </c>
      <c r="O50">
        <f>deutsche_bank_financial_performance_cleaned[[#This Row],[Expenses]]/deutsche_bank_financial_performance_cleaned[[#This Row],[RevenueCorrected]]</f>
        <v>0.21136390058371543</v>
      </c>
      <c r="P50" s="7">
        <f>deutsche_bank_financial_performance_cleaned[[#This Row],[Net_Income]]/deutsche_bank_financial_performance_cleaned[[#This Row],[Equity]]</f>
        <v>3.5773707042209037E-2</v>
      </c>
      <c r="Q50">
        <v>0.01</v>
      </c>
      <c r="R50" s="7">
        <f>(deutsche_bank_financial_performance_cleaned[[#This Row],[Operating_Income]]-deutsche_bank_financial_performance_cleaned[[#This Row],[Expenses]])/deutsche_bank_financial_performance_cleaned[[#This Row],[Operating_Income]]</f>
        <v>0.53383537572241135</v>
      </c>
      <c r="S50">
        <v>0.24</v>
      </c>
      <c r="T50" s="7">
        <f>deutsche_bank_financial_performance_cleaned[[#This Row],[Net_Income_Corrected]]/deutsche_bank_financial_performance_cleaned[[#This Row],[RevenueCorrected]]</f>
        <v>0.24204652554691219</v>
      </c>
      <c r="U50" s="1">
        <v>1288734.83</v>
      </c>
      <c r="V50" s="1">
        <v>142222.07999999999</v>
      </c>
      <c r="W50" s="1">
        <v>572417.69999999995</v>
      </c>
    </row>
    <row r="51" spans="1:23" x14ac:dyDescent="0.3">
      <c r="A51" s="4">
        <v>42054</v>
      </c>
      <c r="B51" s="1">
        <v>2663690.1</v>
      </c>
      <c r="C51" s="1">
        <v>3179232.58</v>
      </c>
      <c r="D51" s="1">
        <v>368935114</v>
      </c>
      <c r="E51" s="1">
        <v>150130232</v>
      </c>
      <c r="F51" s="1">
        <v>66827702.909999996</v>
      </c>
      <c r="G51" s="1">
        <v>4619868.91</v>
      </c>
      <c r="H5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4619868.91</v>
      </c>
      <c r="I51" s="1">
        <v>1315119.05</v>
      </c>
      <c r="J51" s="1">
        <v>-515542.48</v>
      </c>
      <c r="K5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-515542.48</v>
      </c>
      <c r="L51">
        <v>2.25</v>
      </c>
      <c r="M51">
        <f>deutsche_bank_financial_performance_cleaned[[#This Row],[Liabilities]]/deutsche_bank_financial_performance_cleaned[[#This Row],[Assets]]</f>
        <v>0.40692855275358797</v>
      </c>
      <c r="N51">
        <f>deutsche_bank_financial_performance_cleaned[[#This Row],[RevenueCorrected]]/deutsche_bank_financial_performance_cleaned[[#This Row],[Assets]]</f>
        <v>1.2522171879795645E-2</v>
      </c>
      <c r="O51">
        <f>deutsche_bank_financial_performance_cleaned[[#This Row],[Expenses]]/deutsche_bank_financial_performance_cleaned[[#This Row],[RevenueCorrected]]</f>
        <v>0.68816510639909045</v>
      </c>
      <c r="P51" s="7">
        <f>deutsche_bank_financial_performance_cleaned[[#This Row],[Net_Income]]/deutsche_bank_financial_performance_cleaned[[#This Row],[Equity]]</f>
        <v>-7.714502482515451E-3</v>
      </c>
      <c r="Q51">
        <v>0</v>
      </c>
      <c r="R51" s="7">
        <f>(deutsche_bank_financial_performance_cleaned[[#This Row],[Operating_Income]]-deutsche_bank_financial_performance_cleaned[[#This Row],[Expenses]])/deutsche_bank_financial_performance_cleaned[[#This Row],[Operating_Income]]</f>
        <v>-0.19354446675309564</v>
      </c>
      <c r="S51">
        <v>-0.11</v>
      </c>
      <c r="T51" s="7">
        <f>deutsche_bank_financial_performance_cleaned[[#This Row],[Net_Income_Corrected]]/deutsche_bank_financial_performance_cleaned[[#This Row],[RevenueCorrected]]</f>
        <v>-0.11159244776060107</v>
      </c>
      <c r="U51" s="1">
        <v>1203436.3999999999</v>
      </c>
      <c r="V51" s="1">
        <v>849947.55</v>
      </c>
      <c r="W51" s="1">
        <v>2455999.61</v>
      </c>
    </row>
    <row r="52" spans="1:23" x14ac:dyDescent="0.3">
      <c r="A52" s="4">
        <v>42055</v>
      </c>
      <c r="B52" s="1">
        <v>9726261.6500000004</v>
      </c>
      <c r="C52" s="1">
        <v>801844.15</v>
      </c>
      <c r="D52" s="1">
        <v>66272171.240000002</v>
      </c>
      <c r="E52" s="1">
        <v>122694123</v>
      </c>
      <c r="F52" s="1">
        <v>57925365.979999997</v>
      </c>
      <c r="G52" s="1">
        <v>14147629.5</v>
      </c>
      <c r="H5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14147629.5</v>
      </c>
      <c r="I52" s="1">
        <v>7859431.8300000001</v>
      </c>
      <c r="J52" s="1">
        <v>8924417.5</v>
      </c>
      <c r="K5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8924417.5</v>
      </c>
      <c r="L52">
        <v>2.12</v>
      </c>
      <c r="M52">
        <f>deutsche_bank_financial_performance_cleaned[[#This Row],[Liabilities]]/deutsche_bank_financial_performance_cleaned[[#This Row],[Assets]]</f>
        <v>1.8513671833034091</v>
      </c>
      <c r="N52">
        <f>deutsche_bank_financial_performance_cleaned[[#This Row],[RevenueCorrected]]/deutsche_bank_financial_performance_cleaned[[#This Row],[Assets]]</f>
        <v>0.21347768203889617</v>
      </c>
      <c r="O52">
        <f>deutsche_bank_financial_performance_cleaned[[#This Row],[Expenses]]/deutsche_bank_financial_performance_cleaned[[#This Row],[RevenueCorrected]]</f>
        <v>5.6676925982547116E-2</v>
      </c>
      <c r="P52" s="7">
        <f>deutsche_bank_financial_performance_cleaned[[#This Row],[Net_Income]]/deutsche_bank_financial_performance_cleaned[[#This Row],[Equity]]</f>
        <v>0.15406752031711549</v>
      </c>
      <c r="Q52">
        <v>0.13</v>
      </c>
      <c r="R52" s="7">
        <f>(deutsche_bank_financial_performance_cleaned[[#This Row],[Operating_Income]]-deutsche_bank_financial_performance_cleaned[[#This Row],[Expenses]])/deutsche_bank_financial_performance_cleaned[[#This Row],[Operating_Income]]</f>
        <v>0.91755885469110321</v>
      </c>
      <c r="S52">
        <v>0.63</v>
      </c>
      <c r="T52" s="7">
        <f>deutsche_bank_financial_performance_cleaned[[#This Row],[Net_Income_Corrected]]/deutsche_bank_financial_performance_cleaned[[#This Row],[RevenueCorrected]]</f>
        <v>0.63080656020854942</v>
      </c>
      <c r="U52" s="1">
        <v>1509199.85</v>
      </c>
      <c r="V52" s="1">
        <v>1269589.45</v>
      </c>
      <c r="W52" s="1">
        <v>2574847.63</v>
      </c>
    </row>
    <row r="53" spans="1:23" x14ac:dyDescent="0.3">
      <c r="A53" s="4">
        <v>42056</v>
      </c>
      <c r="B53" s="1">
        <v>7976195.4100000001</v>
      </c>
      <c r="C53" s="1">
        <v>3874822.12</v>
      </c>
      <c r="D53" s="1">
        <v>186407760.19999999</v>
      </c>
      <c r="E53" s="1">
        <v>387238606.60000002</v>
      </c>
      <c r="F53" s="1">
        <v>20385517.800000001</v>
      </c>
      <c r="G53" s="1">
        <v>10958139.5</v>
      </c>
      <c r="H5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10958139.5</v>
      </c>
      <c r="I53" s="1">
        <v>3362123.74</v>
      </c>
      <c r="J53" s="1">
        <v>4101373.29</v>
      </c>
      <c r="K5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4101373.29</v>
      </c>
      <c r="L53">
        <v>19</v>
      </c>
      <c r="M53">
        <f>deutsche_bank_financial_performance_cleaned[[#This Row],[Liabilities]]/deutsche_bank_financial_performance_cleaned[[#This Row],[Assets]]</f>
        <v>2.0773738506622541</v>
      </c>
      <c r="N53">
        <f>deutsche_bank_financial_performance_cleaned[[#This Row],[RevenueCorrected]]/deutsche_bank_financial_performance_cleaned[[#This Row],[Assets]]</f>
        <v>5.8785854667438894E-2</v>
      </c>
      <c r="O53">
        <f>deutsche_bank_financial_performance_cleaned[[#This Row],[Expenses]]/deutsche_bank_financial_performance_cleaned[[#This Row],[RevenueCorrected]]</f>
        <v>0.3536021894957625</v>
      </c>
      <c r="P53" s="7">
        <f>deutsche_bank_financial_performance_cleaned[[#This Row],[Net_Income]]/deutsche_bank_financial_performance_cleaned[[#This Row],[Equity]]</f>
        <v>0.20119053782386631</v>
      </c>
      <c r="Q53">
        <v>0.02</v>
      </c>
      <c r="R53" s="7">
        <f>(deutsche_bank_financial_performance_cleaned[[#This Row],[Operating_Income]]-deutsche_bank_financial_performance_cleaned[[#This Row],[Expenses]])/deutsche_bank_financial_performance_cleaned[[#This Row],[Operating_Income]]</f>
        <v>0.51420170634961915</v>
      </c>
      <c r="S53">
        <v>0.37</v>
      </c>
      <c r="T53" s="7">
        <f>deutsche_bank_financial_performance_cleaned[[#This Row],[Net_Income_Corrected]]/deutsche_bank_financial_performance_cleaned[[#This Row],[RevenueCorrected]]</f>
        <v>0.37427642621267965</v>
      </c>
      <c r="U53" s="1">
        <v>1382938.59</v>
      </c>
      <c r="V53" s="1">
        <v>1495431.46</v>
      </c>
      <c r="W53" s="1">
        <v>2751587.28</v>
      </c>
    </row>
    <row r="54" spans="1:23" x14ac:dyDescent="0.3">
      <c r="A54" s="4">
        <v>42057</v>
      </c>
      <c r="B54" s="1">
        <v>9455490.4700000007</v>
      </c>
      <c r="C54" s="1">
        <v>1444575.17</v>
      </c>
      <c r="D54" s="1">
        <v>168400656.5</v>
      </c>
      <c r="E54" s="1">
        <v>231929354</v>
      </c>
      <c r="F54" s="1">
        <v>64507410.039999999</v>
      </c>
      <c r="G54" s="1">
        <v>12702551.76</v>
      </c>
      <c r="H5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12702551.76</v>
      </c>
      <c r="I54" s="1">
        <v>6314259.04</v>
      </c>
      <c r="J54" s="1">
        <v>8010915.3099999996</v>
      </c>
      <c r="K5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8010915.3099999996</v>
      </c>
      <c r="L54">
        <v>3.6</v>
      </c>
      <c r="M54">
        <f>deutsche_bank_financial_performance_cleaned[[#This Row],[Liabilities]]/deutsche_bank_financial_performance_cleaned[[#This Row],[Assets]]</f>
        <v>1.3772473268238119</v>
      </c>
      <c r="N54">
        <f>deutsche_bank_financial_performance_cleaned[[#This Row],[RevenueCorrected]]/deutsche_bank_financial_performance_cleaned[[#This Row],[Assets]]</f>
        <v>7.5430535866111662E-2</v>
      </c>
      <c r="O54">
        <f>deutsche_bank_financial_performance_cleaned[[#This Row],[Expenses]]/deutsche_bank_financial_performance_cleaned[[#This Row],[RevenueCorrected]]</f>
        <v>0.11372322642675065</v>
      </c>
      <c r="P54" s="7">
        <f>deutsche_bank_financial_performance_cleaned[[#This Row],[Net_Income]]/deutsche_bank_financial_performance_cleaned[[#This Row],[Equity]]</f>
        <v>0.12418597034096643</v>
      </c>
      <c r="Q54">
        <v>0.05</v>
      </c>
      <c r="R54" s="7">
        <f>(deutsche_bank_financial_performance_cleaned[[#This Row],[Operating_Income]]-deutsche_bank_financial_performance_cleaned[[#This Row],[Expenses]])/deutsche_bank_financial_performance_cleaned[[#This Row],[Operating_Income]]</f>
        <v>0.84722366601888188</v>
      </c>
      <c r="S54">
        <v>0.63</v>
      </c>
      <c r="T54" s="7">
        <f>deutsche_bank_financial_performance_cleaned[[#This Row],[Net_Income_Corrected]]/deutsche_bank_financial_performance_cleaned[[#This Row],[RevenueCorrected]]</f>
        <v>0.63065401829151846</v>
      </c>
      <c r="U54" s="1">
        <v>491175.78</v>
      </c>
      <c r="V54" s="1">
        <v>673997.6</v>
      </c>
      <c r="W54" s="1">
        <v>869326.76</v>
      </c>
    </row>
    <row r="55" spans="1:23" x14ac:dyDescent="0.3">
      <c r="A55" s="4">
        <v>42058</v>
      </c>
      <c r="B55" s="1">
        <v>9053446.1500000004</v>
      </c>
      <c r="C55" s="1">
        <v>4541244.3</v>
      </c>
      <c r="D55" s="1">
        <v>212061383.40000001</v>
      </c>
      <c r="E55" s="1">
        <v>151965274.80000001</v>
      </c>
      <c r="F55" s="1">
        <v>20548351.510000002</v>
      </c>
      <c r="G55" s="1">
        <v>9230479</v>
      </c>
      <c r="H5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9230479</v>
      </c>
      <c r="I55" s="1">
        <v>3069433.12</v>
      </c>
      <c r="J55" s="1">
        <v>4512201.8499999996</v>
      </c>
      <c r="K5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4512201.8499999996</v>
      </c>
      <c r="L55">
        <v>7.4</v>
      </c>
      <c r="M55">
        <f>deutsche_bank_financial_performance_cleaned[[#This Row],[Liabilities]]/deutsche_bank_financial_performance_cleaned[[#This Row],[Assets]]</f>
        <v>0.71660984363832081</v>
      </c>
      <c r="N55">
        <f>deutsche_bank_financial_performance_cleaned[[#This Row],[RevenueCorrected]]/deutsche_bank_financial_performance_cleaned[[#This Row],[Assets]]</f>
        <v>4.3527392172996643E-2</v>
      </c>
      <c r="O55">
        <f>deutsche_bank_financial_performance_cleaned[[#This Row],[Expenses]]/deutsche_bank_financial_performance_cleaned[[#This Row],[RevenueCorrected]]</f>
        <v>0.49198360128439705</v>
      </c>
      <c r="P55" s="7">
        <f>deutsche_bank_financial_performance_cleaned[[#This Row],[Net_Income]]/deutsche_bank_financial_performance_cleaned[[#This Row],[Equity]]</f>
        <v>0.21958948131698566</v>
      </c>
      <c r="Q55">
        <v>0.02</v>
      </c>
      <c r="R55" s="7">
        <f>(deutsche_bank_financial_performance_cleaned[[#This Row],[Operating_Income]]-deutsche_bank_financial_performance_cleaned[[#This Row],[Expenses]])/deutsche_bank_financial_performance_cleaned[[#This Row],[Operating_Income]]</f>
        <v>0.49839605551748939</v>
      </c>
      <c r="S55">
        <v>0.49</v>
      </c>
      <c r="T55" s="7">
        <f>deutsche_bank_financial_performance_cleaned[[#This Row],[Net_Income_Corrected]]/deutsche_bank_financial_performance_cleaned[[#This Row],[RevenueCorrected]]</f>
        <v>0.48883723694079145</v>
      </c>
      <c r="U55" s="1">
        <v>769713.99</v>
      </c>
      <c r="V55" s="1">
        <v>514433.18</v>
      </c>
      <c r="W55" s="1">
        <v>2721463.89</v>
      </c>
    </row>
    <row r="56" spans="1:23" x14ac:dyDescent="0.3">
      <c r="A56" s="4">
        <v>42059</v>
      </c>
      <c r="B56" s="1">
        <v>6381099.8099999996</v>
      </c>
      <c r="C56" s="1">
        <v>1423128.38</v>
      </c>
      <c r="D56" s="1">
        <v>89439236.040000007</v>
      </c>
      <c r="E56" s="1">
        <v>240577688.40000001</v>
      </c>
      <c r="F56" s="1">
        <v>40348591.799999997</v>
      </c>
      <c r="G56" s="1">
        <v>12133717.119999999</v>
      </c>
      <c r="H5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12133717.119999999</v>
      </c>
      <c r="I56" s="1">
        <v>5207516.58</v>
      </c>
      <c r="J56" s="1">
        <v>4957971.43</v>
      </c>
      <c r="K5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4957971.43</v>
      </c>
      <c r="L56">
        <v>5.96</v>
      </c>
      <c r="M56">
        <f>deutsche_bank_financial_performance_cleaned[[#This Row],[Liabilities]]/deutsche_bank_financial_performance_cleaned[[#This Row],[Assets]]</f>
        <v>2.6898450730550314</v>
      </c>
      <c r="N56">
        <f>deutsche_bank_financial_performance_cleaned[[#This Row],[RevenueCorrected]]/deutsche_bank_financial_performance_cleaned[[#This Row],[Assets]]</f>
        <v>0.13566436451417613</v>
      </c>
      <c r="O56">
        <f>deutsche_bank_financial_performance_cleaned[[#This Row],[Expenses]]/deutsche_bank_financial_performance_cleaned[[#This Row],[RevenueCorrected]]</f>
        <v>0.11728709066855186</v>
      </c>
      <c r="P56" s="7">
        <f>deutsche_bank_financial_performance_cleaned[[#This Row],[Net_Income]]/deutsche_bank_financial_performance_cleaned[[#This Row],[Equity]]</f>
        <v>0.12287842546217437</v>
      </c>
      <c r="Q56">
        <v>0.06</v>
      </c>
      <c r="R56" s="7">
        <f>(deutsche_bank_financial_performance_cleaned[[#This Row],[Operating_Income]]-deutsche_bank_financial_performance_cleaned[[#This Row],[Expenses]])/deutsche_bank_financial_performance_cleaned[[#This Row],[Operating_Income]]</f>
        <v>0.77697757089306518</v>
      </c>
      <c r="S56">
        <v>0.41</v>
      </c>
      <c r="T56" s="7">
        <f>deutsche_bank_financial_performance_cleaned[[#This Row],[Net_Income_Corrected]]/deutsche_bank_financial_performance_cleaned[[#This Row],[RevenueCorrected]]</f>
        <v>0.40861109427281589</v>
      </c>
      <c r="U56" s="1">
        <v>339609.27</v>
      </c>
      <c r="V56" s="1">
        <v>1364647.28</v>
      </c>
      <c r="W56" s="1">
        <v>1029921.99</v>
      </c>
    </row>
    <row r="57" spans="1:23" x14ac:dyDescent="0.3">
      <c r="A57" s="4">
        <v>42060</v>
      </c>
      <c r="B57" s="1">
        <v>9296868.1199999992</v>
      </c>
      <c r="C57" s="1">
        <v>1358094.74</v>
      </c>
      <c r="D57" s="1">
        <v>471631020.39999998</v>
      </c>
      <c r="E57" s="1">
        <v>72894746.510000005</v>
      </c>
      <c r="F57" s="1">
        <v>22855776.829999998</v>
      </c>
      <c r="G57" s="1">
        <v>2210605.17</v>
      </c>
      <c r="H5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7938773.3700000001</v>
      </c>
      <c r="I57" s="1">
        <v>1940120.64</v>
      </c>
      <c r="J57" s="1">
        <v>7938773.3700000001</v>
      </c>
      <c r="K5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2210605.17</v>
      </c>
      <c r="L57">
        <v>3.19</v>
      </c>
      <c r="M57">
        <f>deutsche_bank_financial_performance_cleaned[[#This Row],[Liabilities]]/deutsche_bank_financial_performance_cleaned[[#This Row],[Assets]]</f>
        <v>0.15455884654952609</v>
      </c>
      <c r="N57">
        <f>deutsche_bank_financial_performance_cleaned[[#This Row],[RevenueCorrected]]/deutsche_bank_financial_performance_cleaned[[#This Row],[Assets]]</f>
        <v>1.6832593757863855E-2</v>
      </c>
      <c r="O57">
        <f>deutsche_bank_financial_performance_cleaned[[#This Row],[Expenses]]/deutsche_bank_financial_performance_cleaned[[#This Row],[RevenueCorrected]]</f>
        <v>0.17107110591317962</v>
      </c>
      <c r="P57" s="7">
        <f>deutsche_bank_financial_performance_cleaned[[#This Row],[Net_Income]]/deutsche_bank_financial_performance_cleaned[[#This Row],[Equity]]</f>
        <v>0.34734209338182448</v>
      </c>
      <c r="Q57">
        <v>0.02</v>
      </c>
      <c r="R57" s="7">
        <f>(deutsche_bank_financial_performance_cleaned[[#This Row],[Operating_Income]]-deutsche_bank_financial_performance_cleaned[[#This Row],[Expenses]])/deutsche_bank_financial_performance_cleaned[[#This Row],[Operating_Income]]</f>
        <v>0.85391911313893087</v>
      </c>
      <c r="S57">
        <v>3.59</v>
      </c>
      <c r="T57" s="7">
        <f>deutsche_bank_financial_performance_cleaned[[#This Row],[Net_Income_Corrected]]/deutsche_bank_financial_performance_cleaned[[#This Row],[RevenueCorrected]]</f>
        <v>0.27845676743383341</v>
      </c>
      <c r="U57" s="1">
        <v>346728.33</v>
      </c>
      <c r="V57" s="1">
        <v>327301.09000000003</v>
      </c>
      <c r="W57" s="1">
        <v>1701780.24</v>
      </c>
    </row>
    <row r="58" spans="1:23" x14ac:dyDescent="0.3">
      <c r="A58" s="4">
        <v>42061</v>
      </c>
      <c r="B58" s="1">
        <v>1796432.52</v>
      </c>
      <c r="C58" s="1">
        <v>664473.51</v>
      </c>
      <c r="D58" s="1">
        <v>299211008.30000001</v>
      </c>
      <c r="E58" s="1">
        <v>188736624.69999999</v>
      </c>
      <c r="F58" s="1">
        <v>72286628.230000004</v>
      </c>
      <c r="G58" s="1">
        <v>12638945.52</v>
      </c>
      <c r="H5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12638945.52</v>
      </c>
      <c r="I58" s="1">
        <v>1595157.64</v>
      </c>
      <c r="J58" s="1">
        <v>1131959.01</v>
      </c>
      <c r="K5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1131959.01</v>
      </c>
      <c r="L58">
        <v>2.61</v>
      </c>
      <c r="M58">
        <f>deutsche_bank_financial_performance_cleaned[[#This Row],[Liabilities]]/deutsche_bank_financial_performance_cleaned[[#This Row],[Assets]]</f>
        <v>0.63078101896159411</v>
      </c>
      <c r="N58">
        <f>deutsche_bank_financial_performance_cleaned[[#This Row],[RevenueCorrected]]/deutsche_bank_financial_performance_cleaned[[#This Row],[Assets]]</f>
        <v>4.2240910826809308E-2</v>
      </c>
      <c r="O58">
        <f>deutsche_bank_financial_performance_cleaned[[#This Row],[Expenses]]/deutsche_bank_financial_performance_cleaned[[#This Row],[RevenueCorrected]]</f>
        <v>5.2573492697514219E-2</v>
      </c>
      <c r="P58" s="7">
        <f>deutsche_bank_financial_performance_cleaned[[#This Row],[Net_Income]]/deutsche_bank_financial_performance_cleaned[[#This Row],[Equity]]</f>
        <v>1.5659314007541721E-2</v>
      </c>
      <c r="Q58">
        <v>0</v>
      </c>
      <c r="R58" s="7">
        <f>(deutsche_bank_financial_performance_cleaned[[#This Row],[Operating_Income]]-deutsche_bank_financial_performance_cleaned[[#This Row],[Expenses]])/deutsche_bank_financial_performance_cleaned[[#This Row],[Operating_Income]]</f>
        <v>0.63011496251470667</v>
      </c>
      <c r="S58">
        <v>0.09</v>
      </c>
      <c r="T58" s="7">
        <f>deutsche_bank_financial_performance_cleaned[[#This Row],[Net_Income_Corrected]]/deutsche_bank_financial_performance_cleaned[[#This Row],[RevenueCorrected]]</f>
        <v>8.9561190702877561E-2</v>
      </c>
      <c r="U58" s="1">
        <v>1384771.92</v>
      </c>
      <c r="V58" s="1">
        <v>942371.93</v>
      </c>
      <c r="W58" s="1">
        <v>246471.67</v>
      </c>
    </row>
    <row r="59" spans="1:23" x14ac:dyDescent="0.3">
      <c r="A59" s="4">
        <v>42062</v>
      </c>
      <c r="B59" s="1">
        <v>2763845.76</v>
      </c>
      <c r="C59" s="1">
        <v>2624301.25</v>
      </c>
      <c r="D59" s="1">
        <v>187485939.80000001</v>
      </c>
      <c r="E59" s="1">
        <v>257969042.09999999</v>
      </c>
      <c r="F59" s="1">
        <v>28562690.25</v>
      </c>
      <c r="G59" s="1">
        <v>2521805.17</v>
      </c>
      <c r="H5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2521805.17</v>
      </c>
      <c r="I59" s="1">
        <v>7535481.0499999998</v>
      </c>
      <c r="J59" s="1">
        <v>139544.51</v>
      </c>
      <c r="K5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139544.51</v>
      </c>
      <c r="L59">
        <v>9.0299999999999994</v>
      </c>
      <c r="M59">
        <f>deutsche_bank_financial_performance_cleaned[[#This Row],[Liabilities]]/deutsche_bank_financial_performance_cleaned[[#This Row],[Assets]]</f>
        <v>1.375938069677052</v>
      </c>
      <c r="N59">
        <f>deutsche_bank_financial_performance_cleaned[[#This Row],[RevenueCorrected]]/deutsche_bank_financial_performance_cleaned[[#This Row],[Assets]]</f>
        <v>1.3450636206054316E-2</v>
      </c>
      <c r="O59">
        <f>deutsche_bank_financial_performance_cleaned[[#This Row],[Expenses]]/deutsche_bank_financial_performance_cleaned[[#This Row],[RevenueCorrected]]</f>
        <v>1.0406439328538613</v>
      </c>
      <c r="P59" s="7">
        <f>deutsche_bank_financial_performance_cleaned[[#This Row],[Net_Income]]/deutsche_bank_financial_performance_cleaned[[#This Row],[Equity]]</f>
        <v>4.8855520533469358E-3</v>
      </c>
      <c r="Q59">
        <v>0</v>
      </c>
      <c r="R59" s="7">
        <f>(deutsche_bank_financial_performance_cleaned[[#This Row],[Operating_Income]]-deutsche_bank_financial_performance_cleaned[[#This Row],[Expenses]])/deutsche_bank_financial_performance_cleaned[[#This Row],[Operating_Income]]</f>
        <v>5.0489253785276279E-2</v>
      </c>
      <c r="S59">
        <v>0.06</v>
      </c>
      <c r="T59" s="7">
        <f>deutsche_bank_financial_performance_cleaned[[#This Row],[Net_Income_Corrected]]/deutsche_bank_financial_performance_cleaned[[#This Row],[RevenueCorrected]]</f>
        <v>5.5335166911407357E-2</v>
      </c>
      <c r="U59" s="1">
        <v>1731340.2</v>
      </c>
      <c r="V59" s="1">
        <v>638285.92000000004</v>
      </c>
      <c r="W59" s="1">
        <v>227255.16</v>
      </c>
    </row>
    <row r="60" spans="1:23" x14ac:dyDescent="0.3">
      <c r="A60" s="4">
        <v>42063</v>
      </c>
      <c r="B60" s="1">
        <v>1407045.6</v>
      </c>
      <c r="C60" s="1">
        <v>3041785.1</v>
      </c>
      <c r="D60" s="1">
        <v>228641682.69999999</v>
      </c>
      <c r="E60" s="1">
        <v>205781176.09999999</v>
      </c>
      <c r="F60" s="1">
        <v>45267343.590000004</v>
      </c>
      <c r="G60" s="1">
        <v>13568873.890000001</v>
      </c>
      <c r="H6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13568873.890000001</v>
      </c>
      <c r="I60" s="1">
        <v>7382354.5800000001</v>
      </c>
      <c r="J60" s="1">
        <v>-1634739.5</v>
      </c>
      <c r="K6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-1634739.5</v>
      </c>
      <c r="L60">
        <v>4.55</v>
      </c>
      <c r="M60">
        <f>deutsche_bank_financial_performance_cleaned[[#This Row],[Liabilities]]/deutsche_bank_financial_performance_cleaned[[#This Row],[Assets]]</f>
        <v>0.90001601488388627</v>
      </c>
      <c r="N60">
        <f>deutsche_bank_financial_performance_cleaned[[#This Row],[RevenueCorrected]]/deutsche_bank_financial_performance_cleaned[[#This Row],[Assets]]</f>
        <v>5.9345582702886576E-2</v>
      </c>
      <c r="O60">
        <f>deutsche_bank_financial_performance_cleaned[[#This Row],[Expenses]]/deutsche_bank_financial_performance_cleaned[[#This Row],[RevenueCorrected]]</f>
        <v>0.22417373207674496</v>
      </c>
      <c r="P60" s="7">
        <f>deutsche_bank_financial_performance_cleaned[[#This Row],[Net_Income]]/deutsche_bank_financial_performance_cleaned[[#This Row],[Equity]]</f>
        <v>-3.6112998253361832E-2</v>
      </c>
      <c r="Q60">
        <v>-0.01</v>
      </c>
      <c r="R60" s="7">
        <f>(deutsche_bank_financial_performance_cleaned[[#This Row],[Operating_Income]]-deutsche_bank_financial_performance_cleaned[[#This Row],[Expenses]])/deutsche_bank_financial_performance_cleaned[[#This Row],[Operating_Income]]</f>
        <v>-1.1618241086145324</v>
      </c>
      <c r="S60">
        <v>-0.12</v>
      </c>
      <c r="T60" s="7">
        <f>deutsche_bank_financial_performance_cleaned[[#This Row],[Net_Income_Corrected]]/deutsche_bank_financial_performance_cleaned[[#This Row],[RevenueCorrected]]</f>
        <v>-0.12047716805775398</v>
      </c>
      <c r="U60" s="1">
        <v>1929191.91</v>
      </c>
      <c r="V60" s="1">
        <v>109569.43</v>
      </c>
      <c r="W60" s="1">
        <v>2189082.3199999998</v>
      </c>
    </row>
    <row r="61" spans="1:23" x14ac:dyDescent="0.3">
      <c r="A61" s="4">
        <v>42064</v>
      </c>
      <c r="B61" s="1">
        <v>3927972.98</v>
      </c>
      <c r="C61" s="1">
        <v>795688.88</v>
      </c>
      <c r="D61" s="1">
        <v>251241143.19999999</v>
      </c>
      <c r="E61" s="1">
        <v>172675944.30000001</v>
      </c>
      <c r="F61" s="1">
        <v>90610729.989999995</v>
      </c>
      <c r="G61" s="1">
        <v>14895515.710000001</v>
      </c>
      <c r="H6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14895515.710000001</v>
      </c>
      <c r="I61" s="1">
        <v>7156017.0499999998</v>
      </c>
      <c r="J61" s="1">
        <v>3132284.1</v>
      </c>
      <c r="K6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3132284.1</v>
      </c>
      <c r="L61">
        <v>1.91</v>
      </c>
      <c r="M61">
        <f>deutsche_bank_financial_performance_cleaned[[#This Row],[Liabilities]]/deutsche_bank_financial_performance_cleaned[[#This Row],[Assets]]</f>
        <v>0.6872916676809645</v>
      </c>
      <c r="N61">
        <f>deutsche_bank_financial_performance_cleaned[[#This Row],[RevenueCorrected]]/deutsche_bank_financial_performance_cleaned[[#This Row],[Assets]]</f>
        <v>5.9287724615002473E-2</v>
      </c>
      <c r="O61">
        <f>deutsche_bank_financial_performance_cleaned[[#This Row],[Expenses]]/deutsche_bank_financial_performance_cleaned[[#This Row],[RevenueCorrected]]</f>
        <v>5.3418014890603605E-2</v>
      </c>
      <c r="P61" s="7">
        <f>deutsche_bank_financial_performance_cleaned[[#This Row],[Net_Income]]/deutsche_bank_financial_performance_cleaned[[#This Row],[Equity]]</f>
        <v>3.4568578140201346E-2</v>
      </c>
      <c r="Q61">
        <v>0.01</v>
      </c>
      <c r="R61" s="7">
        <f>(deutsche_bank_financial_performance_cleaned[[#This Row],[Operating_Income]]-deutsche_bank_financial_performance_cleaned[[#This Row],[Expenses]])/deutsche_bank_financial_performance_cleaned[[#This Row],[Operating_Income]]</f>
        <v>0.79743015442025778</v>
      </c>
      <c r="S61">
        <v>0.21</v>
      </c>
      <c r="T61" s="7">
        <f>deutsche_bank_financial_performance_cleaned[[#This Row],[Net_Income_Corrected]]/deutsche_bank_financial_performance_cleaned[[#This Row],[RevenueCorrected]]</f>
        <v>0.21028369617959336</v>
      </c>
      <c r="U61" s="1">
        <v>1293859.52</v>
      </c>
      <c r="V61" s="1">
        <v>553568.29</v>
      </c>
      <c r="W61" s="1">
        <v>1388991.94</v>
      </c>
    </row>
    <row r="62" spans="1:23" x14ac:dyDescent="0.3">
      <c r="A62" s="4">
        <v>42065</v>
      </c>
      <c r="B62" s="1">
        <v>4498095.6100000003</v>
      </c>
      <c r="C62" s="1">
        <v>3989874.28</v>
      </c>
      <c r="D62" s="1">
        <v>320267450</v>
      </c>
      <c r="E62" s="1">
        <v>397662387.80000001</v>
      </c>
      <c r="F62" s="1">
        <v>28388474.510000002</v>
      </c>
      <c r="G62" s="1">
        <v>5822877.0099999998</v>
      </c>
      <c r="H6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5822877.0099999998</v>
      </c>
      <c r="I62" s="1">
        <v>5190750.88</v>
      </c>
      <c r="J62" s="1">
        <v>508221.33</v>
      </c>
      <c r="K6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508221.33</v>
      </c>
      <c r="L62">
        <v>14.01</v>
      </c>
      <c r="M62">
        <f>deutsche_bank_financial_performance_cleaned[[#This Row],[Liabilities]]/deutsche_bank_financial_performance_cleaned[[#This Row],[Assets]]</f>
        <v>1.2416572080615749</v>
      </c>
      <c r="N62">
        <f>deutsche_bank_financial_performance_cleaned[[#This Row],[RevenueCorrected]]/deutsche_bank_financial_performance_cleaned[[#This Row],[Assets]]</f>
        <v>1.8181295070729166E-2</v>
      </c>
      <c r="O62">
        <f>deutsche_bank_financial_performance_cleaned[[#This Row],[Expenses]]/deutsche_bank_financial_performance_cleaned[[#This Row],[RevenueCorrected]]</f>
        <v>0.68520668960514419</v>
      </c>
      <c r="P62" s="7">
        <f>deutsche_bank_financial_performance_cleaned[[#This Row],[Net_Income]]/deutsche_bank_financial_performance_cleaned[[#This Row],[Equity]]</f>
        <v>1.7902382525731567E-2</v>
      </c>
      <c r="Q62">
        <v>0</v>
      </c>
      <c r="R62" s="7">
        <f>(deutsche_bank_financial_performance_cleaned[[#This Row],[Operating_Income]]-deutsche_bank_financial_performance_cleaned[[#This Row],[Expenses]])/deutsche_bank_financial_performance_cleaned[[#This Row],[Operating_Income]]</f>
        <v>0.11298588871035592</v>
      </c>
      <c r="S62">
        <v>0.09</v>
      </c>
      <c r="T62" s="7">
        <f>deutsche_bank_financial_performance_cleaned[[#This Row],[Net_Income_Corrected]]/deutsche_bank_financial_performance_cleaned[[#This Row],[RevenueCorrected]]</f>
        <v>8.7280107260929427E-2</v>
      </c>
      <c r="U62" s="1">
        <v>449792.51</v>
      </c>
      <c r="V62" s="1">
        <v>434581.36</v>
      </c>
      <c r="W62" s="1">
        <v>843247.89</v>
      </c>
    </row>
    <row r="63" spans="1:23" x14ac:dyDescent="0.3">
      <c r="A63" s="4">
        <v>42066</v>
      </c>
      <c r="B63" s="1">
        <v>3442141.29</v>
      </c>
      <c r="C63" s="1">
        <v>2539799.7599999998</v>
      </c>
      <c r="D63" s="1">
        <v>282055742.5</v>
      </c>
      <c r="E63" s="1">
        <v>354519609.60000002</v>
      </c>
      <c r="F63" s="1">
        <v>55702455.759999998</v>
      </c>
      <c r="G63" s="1">
        <v>4734141.2300000004</v>
      </c>
      <c r="H6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4734141.2300000004</v>
      </c>
      <c r="I63" s="1">
        <v>6562011.5800000001</v>
      </c>
      <c r="J63" s="1">
        <v>902341.53</v>
      </c>
      <c r="K6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902341.53</v>
      </c>
      <c r="L63">
        <v>6.36</v>
      </c>
      <c r="M63">
        <f>deutsche_bank_financial_performance_cleaned[[#This Row],[Liabilities]]/deutsche_bank_financial_performance_cleaned[[#This Row],[Assets]]</f>
        <v>1.2569132840824895</v>
      </c>
      <c r="N63">
        <f>deutsche_bank_financial_performance_cleaned[[#This Row],[RevenueCorrected]]/deutsche_bank_financial_performance_cleaned[[#This Row],[Assets]]</f>
        <v>1.6784417108614624E-2</v>
      </c>
      <c r="O63">
        <f>deutsche_bank_financial_performance_cleaned[[#This Row],[Expenses]]/deutsche_bank_financial_performance_cleaned[[#This Row],[RevenueCorrected]]</f>
        <v>0.53648584539587119</v>
      </c>
      <c r="P63" s="7">
        <f>deutsche_bank_financial_performance_cleaned[[#This Row],[Net_Income]]/deutsche_bank_financial_performance_cleaned[[#This Row],[Equity]]</f>
        <v>1.6199313256274286E-2</v>
      </c>
      <c r="Q63">
        <v>0</v>
      </c>
      <c r="R63" s="7">
        <f>(deutsche_bank_financial_performance_cleaned[[#This Row],[Operating_Income]]-deutsche_bank_financial_performance_cleaned[[#This Row],[Expenses]])/deutsche_bank_financial_performance_cleaned[[#This Row],[Operating_Income]]</f>
        <v>0.26214540716891965</v>
      </c>
      <c r="S63">
        <v>0.19</v>
      </c>
      <c r="T63" s="7">
        <f>deutsche_bank_financial_performance_cleaned[[#This Row],[Net_Income_Corrected]]/deutsche_bank_financial_performance_cleaned[[#This Row],[RevenueCorrected]]</f>
        <v>0.19060300193029939</v>
      </c>
      <c r="U63" s="1">
        <v>300735.65999999997</v>
      </c>
      <c r="V63" s="1">
        <v>1044832.17</v>
      </c>
      <c r="W63" s="1">
        <v>652199.14</v>
      </c>
    </row>
    <row r="64" spans="1:23" x14ac:dyDescent="0.3">
      <c r="A64" s="4">
        <v>42067</v>
      </c>
      <c r="B64" s="1">
        <v>8458637.5800000001</v>
      </c>
      <c r="C64" s="1">
        <v>2859756.21</v>
      </c>
      <c r="D64" s="1">
        <v>463726388</v>
      </c>
      <c r="E64" s="1">
        <v>256894264.09999999</v>
      </c>
      <c r="F64" s="1">
        <v>47734449.5</v>
      </c>
      <c r="G64" s="1">
        <v>11949723.73</v>
      </c>
      <c r="H6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11949723.73</v>
      </c>
      <c r="I64" s="1">
        <v>1017777.03</v>
      </c>
      <c r="J64" s="1">
        <v>5598881.3700000001</v>
      </c>
      <c r="K6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5598881.3700000001</v>
      </c>
      <c r="L64">
        <v>5.38</v>
      </c>
      <c r="M64">
        <f>deutsche_bank_financial_performance_cleaned[[#This Row],[Liabilities]]/deutsche_bank_financial_performance_cleaned[[#This Row],[Assets]]</f>
        <v>0.55397810163005001</v>
      </c>
      <c r="N64">
        <f>deutsche_bank_financial_performance_cleaned[[#This Row],[RevenueCorrected]]/deutsche_bank_financial_performance_cleaned[[#This Row],[Assets]]</f>
        <v>2.5768910373071115E-2</v>
      </c>
      <c r="O64">
        <f>deutsche_bank_financial_performance_cleaned[[#This Row],[Expenses]]/deutsche_bank_financial_performance_cleaned[[#This Row],[RevenueCorrected]]</f>
        <v>0.23931567579428883</v>
      </c>
      <c r="P64" s="7">
        <f>deutsche_bank_financial_performance_cleaned[[#This Row],[Net_Income]]/deutsche_bank_financial_performance_cleaned[[#This Row],[Equity]]</f>
        <v>0.11729225807872781</v>
      </c>
      <c r="Q64">
        <v>0.01</v>
      </c>
      <c r="R64" s="7">
        <f>(deutsche_bank_financial_performance_cleaned[[#This Row],[Operating_Income]]-deutsche_bank_financial_performance_cleaned[[#This Row],[Expenses]])/deutsche_bank_financial_performance_cleaned[[#This Row],[Operating_Income]]</f>
        <v>0.66191290465479435</v>
      </c>
      <c r="S64">
        <v>0.47</v>
      </c>
      <c r="T64" s="7">
        <f>deutsche_bank_financial_performance_cleaned[[#This Row],[Net_Income_Corrected]]/deutsche_bank_financial_performance_cleaned[[#This Row],[RevenueCorrected]]</f>
        <v>0.46853646967116952</v>
      </c>
      <c r="U64" s="1">
        <v>1644416.85</v>
      </c>
      <c r="V64" s="1">
        <v>1425746.22</v>
      </c>
      <c r="W64" s="1">
        <v>2042865.12</v>
      </c>
    </row>
    <row r="65" spans="1:23" x14ac:dyDescent="0.3">
      <c r="A65" s="4">
        <v>42068</v>
      </c>
      <c r="B65" s="1">
        <v>4210779.9400000004</v>
      </c>
      <c r="C65" s="1">
        <v>2483432.36</v>
      </c>
      <c r="D65" s="1">
        <v>273633567.30000001</v>
      </c>
      <c r="E65" s="1">
        <v>236363397.30000001</v>
      </c>
      <c r="F65" s="1">
        <v>11631163.689999999</v>
      </c>
      <c r="G65" s="1">
        <v>5289342.43</v>
      </c>
      <c r="H6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5289342.43</v>
      </c>
      <c r="I65" s="1">
        <v>3010917.81</v>
      </c>
      <c r="J65" s="1">
        <v>1727347.58</v>
      </c>
      <c r="K6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1727347.58</v>
      </c>
      <c r="L65">
        <v>20.32</v>
      </c>
      <c r="M65">
        <f>deutsche_bank_financial_performance_cleaned[[#This Row],[Liabilities]]/deutsche_bank_financial_performance_cleaned[[#This Row],[Assets]]</f>
        <v>0.86379532903162204</v>
      </c>
      <c r="N65">
        <f>deutsche_bank_financial_performance_cleaned[[#This Row],[RevenueCorrected]]/deutsche_bank_financial_performance_cleaned[[#This Row],[Assets]]</f>
        <v>1.9330020370640397E-2</v>
      </c>
      <c r="O65">
        <f>deutsche_bank_financial_performance_cleaned[[#This Row],[Expenses]]/deutsche_bank_financial_performance_cleaned[[#This Row],[RevenueCorrected]]</f>
        <v>0.46951627595795498</v>
      </c>
      <c r="P65" s="7">
        <f>deutsche_bank_financial_performance_cleaned[[#This Row],[Net_Income]]/deutsche_bank_financial_performance_cleaned[[#This Row],[Equity]]</f>
        <v>0.14851029751091055</v>
      </c>
      <c r="Q65">
        <v>0.01</v>
      </c>
      <c r="R65" s="7">
        <f>(deutsche_bank_financial_performance_cleaned[[#This Row],[Operating_Income]]-deutsche_bank_financial_performance_cleaned[[#This Row],[Expenses]])/deutsche_bank_financial_performance_cleaned[[#This Row],[Operating_Income]]</f>
        <v>0.41022034032013566</v>
      </c>
      <c r="S65">
        <v>0.33</v>
      </c>
      <c r="T65" s="7">
        <f>deutsche_bank_financial_performance_cleaned[[#This Row],[Net_Income_Corrected]]/deutsche_bank_financial_performance_cleaned[[#This Row],[RevenueCorrected]]</f>
        <v>0.32657132769526515</v>
      </c>
      <c r="U65" s="1">
        <v>1199637.31</v>
      </c>
      <c r="V65" s="1">
        <v>438668.42</v>
      </c>
      <c r="W65" s="1">
        <v>101164.48</v>
      </c>
    </row>
    <row r="66" spans="1:23" x14ac:dyDescent="0.3">
      <c r="A66" s="4">
        <v>42069</v>
      </c>
      <c r="B66" s="1">
        <v>3528410.59</v>
      </c>
      <c r="C66" s="1">
        <v>2303433.77</v>
      </c>
      <c r="D66" s="1">
        <v>496471106.69999999</v>
      </c>
      <c r="E66" s="1">
        <v>255850982.30000001</v>
      </c>
      <c r="F66" s="1">
        <v>81348230.219999999</v>
      </c>
      <c r="G66" s="1">
        <v>13252310.98</v>
      </c>
      <c r="H6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13252310.98</v>
      </c>
      <c r="I66" s="1">
        <v>2852773.44</v>
      </c>
      <c r="J66" s="1">
        <v>1224976.81</v>
      </c>
      <c r="K6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1224976.81</v>
      </c>
      <c r="L66">
        <v>3.15</v>
      </c>
      <c r="M66">
        <f>deutsche_bank_financial_performance_cleaned[[#This Row],[Liabilities]]/deutsche_bank_financial_performance_cleaned[[#This Row],[Assets]]</f>
        <v>0.51533911812233968</v>
      </c>
      <c r="N66">
        <f>deutsche_bank_financial_performance_cleaned[[#This Row],[RevenueCorrected]]/deutsche_bank_financial_performance_cleaned[[#This Row],[Assets]]</f>
        <v>2.6693015567586506E-2</v>
      </c>
      <c r="O66">
        <f>deutsche_bank_financial_performance_cleaned[[#This Row],[Expenses]]/deutsche_bank_financial_performance_cleaned[[#This Row],[RevenueCorrected]]</f>
        <v>0.17381374263524865</v>
      </c>
      <c r="P66" s="7">
        <f>deutsche_bank_financial_performance_cleaned[[#This Row],[Net_Income]]/deutsche_bank_financial_performance_cleaned[[#This Row],[Equity]]</f>
        <v>1.5058432207893706E-2</v>
      </c>
      <c r="Q66">
        <v>0</v>
      </c>
      <c r="R66" s="7">
        <f>(deutsche_bank_financial_performance_cleaned[[#This Row],[Operating_Income]]-deutsche_bank_financial_performance_cleaned[[#This Row],[Expenses]])/deutsche_bank_financial_performance_cleaned[[#This Row],[Operating_Income]]</f>
        <v>0.34717524753829737</v>
      </c>
      <c r="S66">
        <v>0.09</v>
      </c>
      <c r="T66" s="7">
        <f>deutsche_bank_financial_performance_cleaned[[#This Row],[Net_Income_Corrected]]/deutsche_bank_financial_performance_cleaned[[#This Row],[RevenueCorrected]]</f>
        <v>9.2434958087589336E-2</v>
      </c>
      <c r="U66" s="1">
        <v>1274741.54</v>
      </c>
      <c r="V66" s="1">
        <v>1226625.6100000001</v>
      </c>
      <c r="W66" s="1">
        <v>2437084.39</v>
      </c>
    </row>
    <row r="67" spans="1:23" x14ac:dyDescent="0.3">
      <c r="A67" s="4">
        <v>42070</v>
      </c>
      <c r="B67" s="1">
        <v>5884264.75</v>
      </c>
      <c r="C67" s="1">
        <v>3018381.49</v>
      </c>
      <c r="D67" s="1">
        <v>433141231</v>
      </c>
      <c r="E67" s="1">
        <v>96498600.969999999</v>
      </c>
      <c r="F67" s="1">
        <v>16214131.57</v>
      </c>
      <c r="G67" s="1">
        <v>3336953.7</v>
      </c>
      <c r="H6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3336953.7</v>
      </c>
      <c r="I67" s="1">
        <v>5267339.91</v>
      </c>
      <c r="J67" s="1">
        <v>2865883.26</v>
      </c>
      <c r="K6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2865883.26</v>
      </c>
      <c r="L67">
        <v>5.95</v>
      </c>
      <c r="M67">
        <f>deutsche_bank_financial_performance_cleaned[[#This Row],[Liabilities]]/deutsche_bank_financial_performance_cleaned[[#This Row],[Assets]]</f>
        <v>0.22278784392613041</v>
      </c>
      <c r="N67">
        <f>deutsche_bank_financial_performance_cleaned[[#This Row],[RevenueCorrected]]/deutsche_bank_financial_performance_cleaned[[#This Row],[Assets]]</f>
        <v>7.7040777030067597E-3</v>
      </c>
      <c r="O67">
        <f>deutsche_bank_financial_performance_cleaned[[#This Row],[Expenses]]/deutsche_bank_financial_performance_cleaned[[#This Row],[RevenueCorrected]]</f>
        <v>0.90453202572154356</v>
      </c>
      <c r="P67" s="7">
        <f>deutsche_bank_financial_performance_cleaned[[#This Row],[Net_Income]]/deutsche_bank_financial_performance_cleaned[[#This Row],[Equity]]</f>
        <v>0.17675218975665433</v>
      </c>
      <c r="Q67">
        <v>0.01</v>
      </c>
      <c r="R67" s="7">
        <f>(deutsche_bank_financial_performance_cleaned[[#This Row],[Operating_Income]]-deutsche_bank_financial_performance_cleaned[[#This Row],[Expenses]])/deutsche_bank_financial_performance_cleaned[[#This Row],[Operating_Income]]</f>
        <v>0.48704186194205484</v>
      </c>
      <c r="S67">
        <v>0.86</v>
      </c>
      <c r="T67" s="7">
        <f>deutsche_bank_financial_performance_cleaned[[#This Row],[Net_Income_Corrected]]/deutsche_bank_financial_performance_cleaned[[#This Row],[RevenueCorrected]]</f>
        <v>0.85883219176819847</v>
      </c>
      <c r="U67" s="1">
        <v>1584777.97</v>
      </c>
      <c r="V67" s="1">
        <v>130271.73</v>
      </c>
      <c r="W67" s="1">
        <v>329823.86</v>
      </c>
    </row>
    <row r="68" spans="1:23" x14ac:dyDescent="0.3">
      <c r="A68" s="4">
        <v>42071</v>
      </c>
      <c r="B68" s="1">
        <v>2268318.02</v>
      </c>
      <c r="C68" s="1">
        <v>1198581.1100000001</v>
      </c>
      <c r="D68" s="1">
        <v>143829731.5</v>
      </c>
      <c r="E68" s="1">
        <v>170152342.40000001</v>
      </c>
      <c r="F68" s="1">
        <v>52682951.890000001</v>
      </c>
      <c r="G68" s="1">
        <v>3637417.55</v>
      </c>
      <c r="H6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3637417.55</v>
      </c>
      <c r="I68" s="1">
        <v>3169683.3</v>
      </c>
      <c r="J68" s="1">
        <v>1069736.92</v>
      </c>
      <c r="K6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1069736.92</v>
      </c>
      <c r="L68">
        <v>3.23</v>
      </c>
      <c r="M68">
        <f>deutsche_bank_financial_performance_cleaned[[#This Row],[Liabilities]]/deutsche_bank_financial_performance_cleaned[[#This Row],[Assets]]</f>
        <v>1.1830123064646061</v>
      </c>
      <c r="N68">
        <f>deutsche_bank_financial_performance_cleaned[[#This Row],[RevenueCorrected]]/deutsche_bank_financial_performance_cleaned[[#This Row],[Assets]]</f>
        <v>2.5289747203623193E-2</v>
      </c>
      <c r="O68">
        <f>deutsche_bank_financial_performance_cleaned[[#This Row],[Expenses]]/deutsche_bank_financial_performance_cleaned[[#This Row],[RevenueCorrected]]</f>
        <v>0.32951430335513726</v>
      </c>
      <c r="P68" s="7">
        <f>deutsche_bank_financial_performance_cleaned[[#This Row],[Net_Income]]/deutsche_bank_financial_performance_cleaned[[#This Row],[Equity]]</f>
        <v>2.0305181878068828E-2</v>
      </c>
      <c r="Q68">
        <v>0.01</v>
      </c>
      <c r="R68" s="7">
        <f>(deutsche_bank_financial_performance_cleaned[[#This Row],[Operating_Income]]-deutsche_bank_financial_performance_cleaned[[#This Row],[Expenses]])/deutsche_bank_financial_performance_cleaned[[#This Row],[Operating_Income]]</f>
        <v>0.47159917638003856</v>
      </c>
      <c r="S68">
        <v>0.28999999999999998</v>
      </c>
      <c r="T68" s="7">
        <f>deutsche_bank_financial_performance_cleaned[[#This Row],[Net_Income_Corrected]]/deutsche_bank_financial_performance_cleaned[[#This Row],[RevenueCorrected]]</f>
        <v>0.29409241729754121</v>
      </c>
      <c r="U68" s="1">
        <v>1436226.73</v>
      </c>
      <c r="V68" s="1">
        <v>830275.46</v>
      </c>
      <c r="W68" s="1">
        <v>655319.88</v>
      </c>
    </row>
    <row r="69" spans="1:23" x14ac:dyDescent="0.3">
      <c r="A69" s="4">
        <v>42072</v>
      </c>
      <c r="B69" s="1">
        <v>8219772.8300000001</v>
      </c>
      <c r="C69" s="1">
        <v>1318676.5900000001</v>
      </c>
      <c r="D69" s="1">
        <v>468767846.60000002</v>
      </c>
      <c r="E69" s="1">
        <v>34994622.5</v>
      </c>
      <c r="F69" s="1">
        <v>60461046.539999999</v>
      </c>
      <c r="G69" s="1">
        <v>14728970.220000001</v>
      </c>
      <c r="H6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14728970.220000001</v>
      </c>
      <c r="I69" s="1">
        <v>1613800.86</v>
      </c>
      <c r="J69" s="1">
        <v>6901096.2400000002</v>
      </c>
      <c r="K6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6901096.2400000002</v>
      </c>
      <c r="L69">
        <v>0.57999999999999996</v>
      </c>
      <c r="M69">
        <f>deutsche_bank_financial_performance_cleaned[[#This Row],[Liabilities]]/deutsche_bank_financial_performance_cleaned[[#This Row],[Assets]]</f>
        <v>7.4652352446563888E-2</v>
      </c>
      <c r="N69">
        <f>deutsche_bank_financial_performance_cleaned[[#This Row],[RevenueCorrected]]/deutsche_bank_financial_performance_cleaned[[#This Row],[Assets]]</f>
        <v>3.1420606867194632E-2</v>
      </c>
      <c r="O69">
        <f>deutsche_bank_financial_performance_cleaned[[#This Row],[Expenses]]/deutsche_bank_financial_performance_cleaned[[#This Row],[RevenueCorrected]]</f>
        <v>8.9529449126688504E-2</v>
      </c>
      <c r="P69" s="7">
        <f>deutsche_bank_financial_performance_cleaned[[#This Row],[Net_Income]]/deutsche_bank_financial_performance_cleaned[[#This Row],[Equity]]</f>
        <v>0.11414119726548816</v>
      </c>
      <c r="Q69">
        <v>0.01</v>
      </c>
      <c r="R69" s="7">
        <f>(deutsche_bank_financial_performance_cleaned[[#This Row],[Operating_Income]]-deutsche_bank_financial_performance_cleaned[[#This Row],[Expenses]])/deutsche_bank_financial_performance_cleaned[[#This Row],[Operating_Income]]</f>
        <v>0.83957262356604567</v>
      </c>
      <c r="S69">
        <v>0.47</v>
      </c>
      <c r="T69" s="7">
        <f>deutsche_bank_financial_performance_cleaned[[#This Row],[Net_Income_Corrected]]/deutsche_bank_financial_performance_cleaned[[#This Row],[RevenueCorrected]]</f>
        <v>0.46853894990087092</v>
      </c>
      <c r="U69" s="1">
        <v>1685470.68</v>
      </c>
      <c r="V69" s="1">
        <v>152297.59</v>
      </c>
      <c r="W69" s="1">
        <v>1220085.55</v>
      </c>
    </row>
    <row r="70" spans="1:23" x14ac:dyDescent="0.3">
      <c r="A70" s="4">
        <v>42073</v>
      </c>
      <c r="B70" s="1">
        <v>1670955.79</v>
      </c>
      <c r="C70" s="1">
        <v>4378035.29</v>
      </c>
      <c r="D70" s="1">
        <v>102364879.09999999</v>
      </c>
      <c r="E70" s="1">
        <v>200707494.19999999</v>
      </c>
      <c r="F70" s="1">
        <v>66558381.100000001</v>
      </c>
      <c r="G70" s="1">
        <v>10759905.68</v>
      </c>
      <c r="H7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10759905.68</v>
      </c>
      <c r="I70" s="1">
        <v>4973503.07</v>
      </c>
      <c r="J70" s="1">
        <v>-2707079.5</v>
      </c>
      <c r="K7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-2707079.5</v>
      </c>
      <c r="L70">
        <v>3.02</v>
      </c>
      <c r="M70">
        <f>deutsche_bank_financial_performance_cleaned[[#This Row],[Liabilities]]/deutsche_bank_financial_performance_cleaned[[#This Row],[Assets]]</f>
        <v>1.9607066013718371</v>
      </c>
      <c r="N70">
        <f>deutsche_bank_financial_performance_cleaned[[#This Row],[RevenueCorrected]]/deutsche_bank_financial_performance_cleaned[[#This Row],[Assets]]</f>
        <v>0.10511325539190716</v>
      </c>
      <c r="O70">
        <f>deutsche_bank_financial_performance_cleaned[[#This Row],[Expenses]]/deutsche_bank_financial_performance_cleaned[[#This Row],[RevenueCorrected]]</f>
        <v>0.40688416982480463</v>
      </c>
      <c r="P70" s="7">
        <f>deutsche_bank_financial_performance_cleaned[[#This Row],[Net_Income]]/deutsche_bank_financial_performance_cleaned[[#This Row],[Equity]]</f>
        <v>-4.0672255773961427E-2</v>
      </c>
      <c r="Q70">
        <v>-0.03</v>
      </c>
      <c r="R70" s="7">
        <f>(deutsche_bank_financial_performance_cleaned[[#This Row],[Operating_Income]]-deutsche_bank_financial_performance_cleaned[[#This Row],[Expenses]])/deutsche_bank_financial_performance_cleaned[[#This Row],[Operating_Income]]</f>
        <v>-1.6200784701790345</v>
      </c>
      <c r="S70">
        <v>-0.25</v>
      </c>
      <c r="T70" s="7">
        <f>deutsche_bank_financial_performance_cleaned[[#This Row],[Net_Income_Corrected]]/deutsche_bank_financial_performance_cleaned[[#This Row],[RevenueCorrected]]</f>
        <v>-0.25158951950961711</v>
      </c>
      <c r="U70" s="1">
        <v>206806.42</v>
      </c>
      <c r="V70" s="1">
        <v>1404347.84</v>
      </c>
      <c r="W70" s="1">
        <v>1506090.35</v>
      </c>
    </row>
    <row r="71" spans="1:23" x14ac:dyDescent="0.3">
      <c r="A71" s="4">
        <v>42074</v>
      </c>
      <c r="B71" s="1">
        <v>9881982.4299999997</v>
      </c>
      <c r="C71" s="1">
        <v>4757519.58</v>
      </c>
      <c r="D71" s="1">
        <v>417852368.80000001</v>
      </c>
      <c r="E71" s="1">
        <v>226349341.90000001</v>
      </c>
      <c r="F71" s="1">
        <v>71976846.640000001</v>
      </c>
      <c r="G71" s="1">
        <v>13009533.92</v>
      </c>
      <c r="H7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13009533.92</v>
      </c>
      <c r="I71" s="1">
        <v>6607879.4100000001</v>
      </c>
      <c r="J71" s="1">
        <v>5124462.8499999996</v>
      </c>
      <c r="K7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5124462.8499999996</v>
      </c>
      <c r="L71">
        <v>3.14</v>
      </c>
      <c r="M71">
        <f>deutsche_bank_financial_performance_cleaned[[#This Row],[Liabilities]]/deutsche_bank_financial_performance_cleaned[[#This Row],[Assets]]</f>
        <v>0.54169692169039585</v>
      </c>
      <c r="N71">
        <f>deutsche_bank_financial_performance_cleaned[[#This Row],[RevenueCorrected]]/deutsche_bank_financial_performance_cleaned[[#This Row],[Assets]]</f>
        <v>3.1134283042025437E-2</v>
      </c>
      <c r="O71">
        <f>deutsche_bank_financial_performance_cleaned[[#This Row],[Expenses]]/deutsche_bank_financial_performance_cleaned[[#This Row],[RevenueCorrected]]</f>
        <v>0.36569485188751483</v>
      </c>
      <c r="P71" s="7">
        <f>deutsche_bank_financial_performance_cleaned[[#This Row],[Net_Income]]/deutsche_bank_financial_performance_cleaned[[#This Row],[Equity]]</f>
        <v>7.1195989949803667E-2</v>
      </c>
      <c r="Q71">
        <v>0.01</v>
      </c>
      <c r="R71" s="7">
        <f>(deutsche_bank_financial_performance_cleaned[[#This Row],[Operating_Income]]-deutsche_bank_financial_performance_cleaned[[#This Row],[Expenses]])/deutsche_bank_financial_performance_cleaned[[#This Row],[Operating_Income]]</f>
        <v>0.51856627820375512</v>
      </c>
      <c r="S71">
        <v>0.39</v>
      </c>
      <c r="T71" s="7">
        <f>deutsche_bank_financial_performance_cleaned[[#This Row],[Net_Income_Corrected]]/deutsche_bank_financial_performance_cleaned[[#This Row],[RevenueCorrected]]</f>
        <v>0.39390057180465077</v>
      </c>
      <c r="U71" s="1">
        <v>1520289.21</v>
      </c>
      <c r="V71" s="1">
        <v>1161209.3600000001</v>
      </c>
      <c r="W71" s="1">
        <v>1129485.8400000001</v>
      </c>
    </row>
    <row r="72" spans="1:23" x14ac:dyDescent="0.3">
      <c r="A72" s="4">
        <v>42075</v>
      </c>
      <c r="B72" s="1">
        <v>7950202.9199999999</v>
      </c>
      <c r="C72" s="1">
        <v>2179891.92</v>
      </c>
      <c r="D72" s="1">
        <v>221280482.09999999</v>
      </c>
      <c r="E72" s="1">
        <v>106544899.7</v>
      </c>
      <c r="F72" s="1">
        <v>32794514.52</v>
      </c>
      <c r="G72" s="1">
        <v>6216281.9100000001</v>
      </c>
      <c r="H7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6216281.9100000001</v>
      </c>
      <c r="I72" s="1">
        <v>3365926.21</v>
      </c>
      <c r="J72" s="1">
        <v>5770311</v>
      </c>
      <c r="K7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5770311</v>
      </c>
      <c r="L72">
        <v>3.25</v>
      </c>
      <c r="M72">
        <f>deutsche_bank_financial_performance_cleaned[[#This Row],[Liabilities]]/deutsche_bank_financial_performance_cleaned[[#This Row],[Assets]]</f>
        <v>0.48149253241345863</v>
      </c>
      <c r="N72">
        <f>deutsche_bank_financial_performance_cleaned[[#This Row],[RevenueCorrected]]/deutsche_bank_financial_performance_cleaned[[#This Row],[Assets]]</f>
        <v>2.8092319083030417E-2</v>
      </c>
      <c r="O72">
        <f>deutsche_bank_financial_performance_cleaned[[#This Row],[Expenses]]/deutsche_bank_financial_performance_cleaned[[#This Row],[RevenueCorrected]]</f>
        <v>0.35067455941682024</v>
      </c>
      <c r="P72" s="7">
        <f>deutsche_bank_financial_performance_cleaned[[#This Row],[Net_Income]]/deutsche_bank_financial_performance_cleaned[[#This Row],[Equity]]</f>
        <v>0.1759535423669995</v>
      </c>
      <c r="Q72">
        <v>0.03</v>
      </c>
      <c r="R72" s="7">
        <f>(deutsche_bank_financial_performance_cleaned[[#This Row],[Operating_Income]]-deutsche_bank_financial_performance_cleaned[[#This Row],[Expenses]])/deutsche_bank_financial_performance_cleaned[[#This Row],[Operating_Income]]</f>
        <v>0.72580675714375353</v>
      </c>
      <c r="S72">
        <v>0.93</v>
      </c>
      <c r="T72" s="7">
        <f>deutsche_bank_financial_performance_cleaned[[#This Row],[Net_Income_Corrected]]/deutsche_bank_financial_performance_cleaned[[#This Row],[RevenueCorrected]]</f>
        <v>0.92825761179161193</v>
      </c>
      <c r="U72" s="1">
        <v>1716620.24</v>
      </c>
      <c r="V72" s="1">
        <v>1004027.37</v>
      </c>
      <c r="W72" s="1">
        <v>1030065.28</v>
      </c>
    </row>
    <row r="73" spans="1:23" x14ac:dyDescent="0.3">
      <c r="A73" s="4">
        <v>42076</v>
      </c>
      <c r="B73" s="1">
        <v>2788441.13</v>
      </c>
      <c r="C73" s="1">
        <v>1718351.03</v>
      </c>
      <c r="D73" s="1">
        <v>445088444.19999999</v>
      </c>
      <c r="E73" s="1">
        <v>386330961.89999998</v>
      </c>
      <c r="F73" s="1">
        <v>10898089.9</v>
      </c>
      <c r="G73" s="1">
        <v>10794288.74</v>
      </c>
      <c r="H7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10794288.74</v>
      </c>
      <c r="I73" s="1">
        <v>1492015.36</v>
      </c>
      <c r="J73" s="1">
        <v>1070090.1000000001</v>
      </c>
      <c r="K7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1070090.1000000001</v>
      </c>
      <c r="L73">
        <v>35.450000000000003</v>
      </c>
      <c r="M73">
        <f>deutsche_bank_financial_performance_cleaned[[#This Row],[Liabilities]]/deutsche_bank_financial_performance_cleaned[[#This Row],[Assets]]</f>
        <v>0.86798695165943829</v>
      </c>
      <c r="N73">
        <f>deutsche_bank_financial_performance_cleaned[[#This Row],[RevenueCorrected]]/deutsche_bank_financial_performance_cleaned[[#This Row],[Assets]]</f>
        <v>2.425200851799603E-2</v>
      </c>
      <c r="O73">
        <f>deutsche_bank_financial_performance_cleaned[[#This Row],[Expenses]]/deutsche_bank_financial_performance_cleaned[[#This Row],[RevenueCorrected]]</f>
        <v>0.15919076016860376</v>
      </c>
      <c r="P73" s="7">
        <f>deutsche_bank_financial_performance_cleaned[[#This Row],[Net_Income]]/deutsche_bank_financial_performance_cleaned[[#This Row],[Equity]]</f>
        <v>9.819061044816671E-2</v>
      </c>
      <c r="Q73">
        <v>0</v>
      </c>
      <c r="R73" s="7">
        <f>(deutsche_bank_financial_performance_cleaned[[#This Row],[Operating_Income]]-deutsche_bank_financial_performance_cleaned[[#This Row],[Expenses]])/deutsche_bank_financial_performance_cleaned[[#This Row],[Operating_Income]]</f>
        <v>0.38375925834948499</v>
      </c>
      <c r="S73">
        <v>0.1</v>
      </c>
      <c r="T73" s="7">
        <f>deutsche_bank_financial_performance_cleaned[[#This Row],[Net_Income_Corrected]]/deutsche_bank_financial_performance_cleaned[[#This Row],[RevenueCorrected]]</f>
        <v>9.9134841190101436E-2</v>
      </c>
      <c r="U73" s="1">
        <v>643656.57999999996</v>
      </c>
      <c r="V73" s="1">
        <v>1244649.75</v>
      </c>
      <c r="W73" s="1">
        <v>2895356.44</v>
      </c>
    </row>
    <row r="74" spans="1:23" x14ac:dyDescent="0.3">
      <c r="A74" s="4">
        <v>42077</v>
      </c>
      <c r="B74" s="1">
        <v>1049699.05</v>
      </c>
      <c r="C74" s="1">
        <v>3397997.94</v>
      </c>
      <c r="D74" s="1">
        <v>440625510.60000002</v>
      </c>
      <c r="E74" s="1">
        <v>365592752.19999999</v>
      </c>
      <c r="F74" s="1">
        <v>75109929.609999999</v>
      </c>
      <c r="G74" s="1">
        <v>9725143.7599999998</v>
      </c>
      <c r="H7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9725143.7599999998</v>
      </c>
      <c r="I74" s="1">
        <v>1975161.48</v>
      </c>
      <c r="J74" s="1">
        <v>-2348298.89</v>
      </c>
      <c r="K7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-2348298.89</v>
      </c>
      <c r="L74">
        <v>4.87</v>
      </c>
      <c r="M74">
        <f>deutsche_bank_financial_performance_cleaned[[#This Row],[Liabilities]]/deutsche_bank_financial_performance_cleaned[[#This Row],[Assets]]</f>
        <v>0.82971308606751371</v>
      </c>
      <c r="N74">
        <f>deutsche_bank_financial_performance_cleaned[[#This Row],[RevenueCorrected]]/deutsche_bank_financial_performance_cleaned[[#This Row],[Assets]]</f>
        <v>2.2071222673324713E-2</v>
      </c>
      <c r="O74">
        <f>deutsche_bank_financial_performance_cleaned[[#This Row],[Expenses]]/deutsche_bank_financial_performance_cleaned[[#This Row],[RevenueCorrected]]</f>
        <v>0.34940336347274725</v>
      </c>
      <c r="P74" s="7">
        <f>deutsche_bank_financial_performance_cleaned[[#This Row],[Net_Income]]/deutsche_bank_financial_performance_cleaned[[#This Row],[Equity]]</f>
        <v>-3.126482613142207E-2</v>
      </c>
      <c r="Q74">
        <v>-0.01</v>
      </c>
      <c r="R74" s="7">
        <f>(deutsche_bank_financial_performance_cleaned[[#This Row],[Operating_Income]]-deutsche_bank_financial_performance_cleaned[[#This Row],[Expenses]])/deutsche_bank_financial_performance_cleaned[[#This Row],[Operating_Income]]</f>
        <v>-2.2371163334862496</v>
      </c>
      <c r="S74">
        <v>-0.24</v>
      </c>
      <c r="T74" s="7">
        <f>deutsche_bank_financial_performance_cleaned[[#This Row],[Net_Income_Corrected]]/deutsche_bank_financial_performance_cleaned[[#This Row],[RevenueCorrected]]</f>
        <v>-0.24146675339223986</v>
      </c>
      <c r="U74" s="1">
        <v>1316849.82</v>
      </c>
      <c r="V74" s="1">
        <v>988903.7</v>
      </c>
      <c r="W74" s="1">
        <v>1960581.08</v>
      </c>
    </row>
    <row r="75" spans="1:23" x14ac:dyDescent="0.3">
      <c r="A75" s="4">
        <v>42078</v>
      </c>
      <c r="B75" s="1">
        <v>8339152.8600000003</v>
      </c>
      <c r="C75" s="1">
        <v>2339303.77</v>
      </c>
      <c r="D75" s="1">
        <v>412666430.10000002</v>
      </c>
      <c r="E75" s="1">
        <v>294414429.5</v>
      </c>
      <c r="F75" s="1">
        <v>58209093.939999998</v>
      </c>
      <c r="G75" s="1">
        <v>9840951.5600000005</v>
      </c>
      <c r="H7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9840951.5600000005</v>
      </c>
      <c r="I75" s="1">
        <v>2281124.79</v>
      </c>
      <c r="J75" s="1">
        <v>5999849.0899999999</v>
      </c>
      <c r="K7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5999849.0899999999</v>
      </c>
      <c r="L75">
        <v>5.0599999999999996</v>
      </c>
      <c r="M75">
        <f>deutsche_bank_financial_performance_cleaned[[#This Row],[Liabilities]]/deutsche_bank_financial_performance_cleaned[[#This Row],[Assets]]</f>
        <v>0.71344409921750984</v>
      </c>
      <c r="N75">
        <f>deutsche_bank_financial_performance_cleaned[[#This Row],[RevenueCorrected]]/deutsche_bank_financial_performance_cleaned[[#This Row],[Assets]]</f>
        <v>2.3847230698206483E-2</v>
      </c>
      <c r="O75">
        <f>deutsche_bank_financial_performance_cleaned[[#This Row],[Expenses]]/deutsche_bank_financial_performance_cleaned[[#This Row],[RevenueCorrected]]</f>
        <v>0.23771113552762979</v>
      </c>
      <c r="P75" s="7">
        <f>deutsche_bank_financial_performance_cleaned[[#This Row],[Net_Income]]/deutsche_bank_financial_performance_cleaned[[#This Row],[Equity]]</f>
        <v>0.10307408488756835</v>
      </c>
      <c r="Q75">
        <v>0.01</v>
      </c>
      <c r="R75" s="7">
        <f>(deutsche_bank_financial_performance_cleaned[[#This Row],[Operating_Income]]-deutsche_bank_financial_performance_cleaned[[#This Row],[Expenses]])/deutsche_bank_financial_performance_cleaned[[#This Row],[Operating_Income]]</f>
        <v>0.71947944722049373</v>
      </c>
      <c r="S75">
        <v>0.61</v>
      </c>
      <c r="T75" s="7">
        <f>deutsche_bank_financial_performance_cleaned[[#This Row],[Net_Income_Corrected]]/deutsche_bank_financial_performance_cleaned[[#This Row],[RevenueCorrected]]</f>
        <v>0.60968180296580987</v>
      </c>
      <c r="U75" s="1">
        <v>696907.92</v>
      </c>
      <c r="V75" s="1">
        <v>1454969.38</v>
      </c>
      <c r="W75" s="1">
        <v>167955.57</v>
      </c>
    </row>
    <row r="76" spans="1:23" x14ac:dyDescent="0.3">
      <c r="A76" s="4">
        <v>42079</v>
      </c>
      <c r="B76" s="1">
        <v>7361716.0899999999</v>
      </c>
      <c r="C76" s="1">
        <v>614238.6</v>
      </c>
      <c r="D76" s="1">
        <v>405513696.30000001</v>
      </c>
      <c r="E76" s="1">
        <v>222686918.90000001</v>
      </c>
      <c r="F76" s="1">
        <v>85250593.290000007</v>
      </c>
      <c r="G76" s="1">
        <v>10872921.970000001</v>
      </c>
      <c r="H7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10872921.970000001</v>
      </c>
      <c r="I76" s="1">
        <v>2749231.95</v>
      </c>
      <c r="J76" s="1">
        <v>6747477.4900000002</v>
      </c>
      <c r="K7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6747477.4900000002</v>
      </c>
      <c r="L76">
        <v>2.61</v>
      </c>
      <c r="M76">
        <f>deutsche_bank_financial_performance_cleaned[[#This Row],[Liabilities]]/deutsche_bank_financial_performance_cleaned[[#This Row],[Assets]]</f>
        <v>0.54914771296714893</v>
      </c>
      <c r="N76">
        <f>deutsche_bank_financial_performance_cleaned[[#This Row],[RevenueCorrected]]/deutsche_bank_financial_performance_cleaned[[#This Row],[Assets]]</f>
        <v>2.681271204698395E-2</v>
      </c>
      <c r="O76">
        <f>deutsche_bank_financial_performance_cleaned[[#This Row],[Expenses]]/deutsche_bank_financial_performance_cleaned[[#This Row],[RevenueCorrected]]</f>
        <v>5.6492505114519823E-2</v>
      </c>
      <c r="P76" s="7">
        <f>deutsche_bank_financial_performance_cleaned[[#This Row],[Net_Income]]/deutsche_bank_financial_performance_cleaned[[#This Row],[Equity]]</f>
        <v>7.9148745241535895E-2</v>
      </c>
      <c r="Q76">
        <v>0.02</v>
      </c>
      <c r="R76" s="7">
        <f>(deutsche_bank_financial_performance_cleaned[[#This Row],[Operating_Income]]-deutsche_bank_financial_performance_cleaned[[#This Row],[Expenses]])/deutsche_bank_financial_performance_cleaned[[#This Row],[Operating_Income]]</f>
        <v>0.91656312298780873</v>
      </c>
      <c r="S76">
        <v>0.62</v>
      </c>
      <c r="T76" s="7">
        <f>deutsche_bank_financial_performance_cleaned[[#This Row],[Net_Income_Corrected]]/deutsche_bank_financial_performance_cleaned[[#This Row],[RevenueCorrected]]</f>
        <v>0.62057628194309578</v>
      </c>
      <c r="U76" s="1">
        <v>1920145.03</v>
      </c>
      <c r="V76" s="1">
        <v>1085239.02</v>
      </c>
      <c r="W76" s="1">
        <v>1347510.13</v>
      </c>
    </row>
    <row r="77" spans="1:23" x14ac:dyDescent="0.3">
      <c r="A77" s="4">
        <v>42080</v>
      </c>
      <c r="B77" s="1">
        <v>7561064.5099999998</v>
      </c>
      <c r="C77" s="1">
        <v>1202686.69</v>
      </c>
      <c r="D77" s="1">
        <v>187105612.59999999</v>
      </c>
      <c r="E77" s="1">
        <v>350588280.69999999</v>
      </c>
      <c r="F77" s="1">
        <v>83924952.659999996</v>
      </c>
      <c r="G77" s="1">
        <v>9479669.25</v>
      </c>
      <c r="H7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9479669.25</v>
      </c>
      <c r="I77" s="1">
        <v>5320963.03</v>
      </c>
      <c r="J77" s="1">
        <v>6358377.8200000003</v>
      </c>
      <c r="K7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6358377.8200000003</v>
      </c>
      <c r="L77">
        <v>4.18</v>
      </c>
      <c r="M77">
        <f>deutsche_bank_financial_performance_cleaned[[#This Row],[Liabilities]]/deutsche_bank_financial_performance_cleaned[[#This Row],[Assets]]</f>
        <v>1.8737453988058508</v>
      </c>
      <c r="N77">
        <f>deutsche_bank_financial_performance_cleaned[[#This Row],[RevenueCorrected]]/deutsche_bank_financial_performance_cleaned[[#This Row],[Assets]]</f>
        <v>5.066480432239049E-2</v>
      </c>
      <c r="O77">
        <f>deutsche_bank_financial_performance_cleaned[[#This Row],[Expenses]]/deutsche_bank_financial_performance_cleaned[[#This Row],[RevenueCorrected]]</f>
        <v>0.1268701110009719</v>
      </c>
      <c r="P77" s="7">
        <f>deutsche_bank_financial_performance_cleaned[[#This Row],[Net_Income]]/deutsche_bank_financial_performance_cleaned[[#This Row],[Equity]]</f>
        <v>7.5762661979200702E-2</v>
      </c>
      <c r="Q77">
        <v>0.03</v>
      </c>
      <c r="R77" s="7">
        <f>(deutsche_bank_financial_performance_cleaned[[#This Row],[Operating_Income]]-deutsche_bank_financial_performance_cleaned[[#This Row],[Expenses]])/deutsche_bank_financial_performance_cleaned[[#This Row],[Operating_Income]]</f>
        <v>0.84093685638981552</v>
      </c>
      <c r="S77">
        <v>0.67</v>
      </c>
      <c r="T77" s="7">
        <f>deutsche_bank_financial_performance_cleaned[[#This Row],[Net_Income_Corrected]]/deutsche_bank_financial_performance_cleaned[[#This Row],[RevenueCorrected]]</f>
        <v>0.67073836146762189</v>
      </c>
      <c r="U77" s="1">
        <v>163504.79</v>
      </c>
      <c r="V77" s="1">
        <v>1390754.98</v>
      </c>
      <c r="W77" s="1">
        <v>2637525.23</v>
      </c>
    </row>
    <row r="78" spans="1:23" x14ac:dyDescent="0.3">
      <c r="A78" s="4">
        <v>42081</v>
      </c>
      <c r="B78" s="1">
        <v>7941433.1200000001</v>
      </c>
      <c r="C78" s="1">
        <v>3721875.03</v>
      </c>
      <c r="D78" s="1">
        <v>86413677.370000005</v>
      </c>
      <c r="E78" s="1">
        <v>69647890.650000006</v>
      </c>
      <c r="F78" s="1">
        <v>85899355.099999994</v>
      </c>
      <c r="G78" s="1">
        <v>7577810.7999999998</v>
      </c>
      <c r="H7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7577810.7999999998</v>
      </c>
      <c r="I78" s="1">
        <v>5007091.13</v>
      </c>
      <c r="J78" s="1">
        <v>4219558.09</v>
      </c>
      <c r="K7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4219558.09</v>
      </c>
      <c r="L78">
        <v>0.81</v>
      </c>
      <c r="M78">
        <f>deutsche_bank_financial_performance_cleaned[[#This Row],[Liabilities]]/deutsche_bank_financial_performance_cleaned[[#This Row],[Assets]]</f>
        <v>0.80598225616283592</v>
      </c>
      <c r="N78">
        <f>deutsche_bank_financial_performance_cleaned[[#This Row],[RevenueCorrected]]/deutsche_bank_financial_performance_cleaned[[#This Row],[Assets]]</f>
        <v>8.7692261579771252E-2</v>
      </c>
      <c r="O78">
        <f>deutsche_bank_financial_performance_cleaned[[#This Row],[Expenses]]/deutsche_bank_financial_performance_cleaned[[#This Row],[RevenueCorrected]]</f>
        <v>0.49115438854715138</v>
      </c>
      <c r="P78" s="7">
        <f>deutsche_bank_financial_performance_cleaned[[#This Row],[Net_Income]]/deutsche_bank_financial_performance_cleaned[[#This Row],[Equity]]</f>
        <v>4.9122116051835182E-2</v>
      </c>
      <c r="Q78">
        <v>0.05</v>
      </c>
      <c r="R78" s="7">
        <f>(deutsche_bank_financial_performance_cleaned[[#This Row],[Operating_Income]]-deutsche_bank_financial_performance_cleaned[[#This Row],[Expenses]])/deutsche_bank_financial_performance_cleaned[[#This Row],[Operating_Income]]</f>
        <v>0.53133458737734729</v>
      </c>
      <c r="S78">
        <v>0.56000000000000005</v>
      </c>
      <c r="T78" s="7">
        <f>deutsche_bank_financial_performance_cleaned[[#This Row],[Net_Income_Corrected]]/deutsche_bank_financial_performance_cleaned[[#This Row],[RevenueCorrected]]</f>
        <v>0.55683075249120761</v>
      </c>
      <c r="U78" s="1">
        <v>1201606.3999999999</v>
      </c>
      <c r="V78" s="1">
        <v>799841.24</v>
      </c>
      <c r="W78" s="1">
        <v>974222.94</v>
      </c>
    </row>
    <row r="79" spans="1:23" x14ac:dyDescent="0.3">
      <c r="A79" s="4">
        <v>42082</v>
      </c>
      <c r="B79" s="1">
        <v>1666401.87</v>
      </c>
      <c r="C79" s="1">
        <v>3465157.74</v>
      </c>
      <c r="D79" s="1">
        <v>231341080.40000001</v>
      </c>
      <c r="E79" s="1">
        <v>320393721.80000001</v>
      </c>
      <c r="F79" s="1">
        <v>53658519.399999999</v>
      </c>
      <c r="G79" s="1">
        <v>5586995.0300000003</v>
      </c>
      <c r="H7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5586995.0300000003</v>
      </c>
      <c r="I79" s="1">
        <v>5720598.96</v>
      </c>
      <c r="J79" s="1">
        <v>-1798755.87</v>
      </c>
      <c r="K7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-1798755.87</v>
      </c>
      <c r="L79">
        <v>5.97</v>
      </c>
      <c r="M79">
        <f>deutsche_bank_financial_performance_cleaned[[#This Row],[Liabilities]]/deutsche_bank_financial_performance_cleaned[[#This Row],[Assets]]</f>
        <v>1.384940890074619</v>
      </c>
      <c r="N79">
        <f>deutsche_bank_financial_performance_cleaned[[#This Row],[RevenueCorrected]]/deutsche_bank_financial_performance_cleaned[[#This Row],[Assets]]</f>
        <v>2.4150466576622766E-2</v>
      </c>
      <c r="O79">
        <f>deutsche_bank_financial_performance_cleaned[[#This Row],[Expenses]]/deutsche_bank_financial_performance_cleaned[[#This Row],[RevenueCorrected]]</f>
        <v>0.62021851127367122</v>
      </c>
      <c r="P79" s="7">
        <f>deutsche_bank_financial_performance_cleaned[[#This Row],[Net_Income]]/deutsche_bank_financial_performance_cleaned[[#This Row],[Equity]]</f>
        <v>-3.3522279222635433E-2</v>
      </c>
      <c r="Q79">
        <v>-0.01</v>
      </c>
      <c r="R79" s="7">
        <f>(deutsche_bank_financial_performance_cleaned[[#This Row],[Operating_Income]]-deutsche_bank_financial_performance_cleaned[[#This Row],[Expenses]])/deutsche_bank_financial_performance_cleaned[[#This Row],[Operating_Income]]</f>
        <v>-1.0794250188881509</v>
      </c>
      <c r="S79">
        <v>-0.32</v>
      </c>
      <c r="T79" s="7">
        <f>deutsche_bank_financial_performance_cleaned[[#This Row],[Net_Income_Corrected]]/deutsche_bank_financial_performance_cleaned[[#This Row],[RevenueCorrected]]</f>
        <v>-0.32195408450184354</v>
      </c>
      <c r="U79" s="1">
        <v>416356.74</v>
      </c>
      <c r="V79" s="1">
        <v>219743.4</v>
      </c>
      <c r="W79" s="1">
        <v>374213.4</v>
      </c>
    </row>
    <row r="80" spans="1:23" x14ac:dyDescent="0.3">
      <c r="A80" s="4">
        <v>42083</v>
      </c>
      <c r="B80" s="1">
        <v>4226191.5599999996</v>
      </c>
      <c r="C80" s="1">
        <v>621931.97</v>
      </c>
      <c r="D80" s="1">
        <v>128086031.7</v>
      </c>
      <c r="E80" s="1">
        <v>67431909.310000002</v>
      </c>
      <c r="F80" s="1">
        <v>40026555.630000003</v>
      </c>
      <c r="G80" s="1">
        <v>11991557.300000001</v>
      </c>
      <c r="H8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11991557.300000001</v>
      </c>
      <c r="I80" s="1">
        <v>3218764.88</v>
      </c>
      <c r="J80" s="1">
        <v>3604259.59</v>
      </c>
      <c r="K8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3604259.59</v>
      </c>
      <c r="L80">
        <v>1.68</v>
      </c>
      <c r="M80">
        <f>deutsche_bank_financial_performance_cleaned[[#This Row],[Liabilities]]/deutsche_bank_financial_performance_cleaned[[#This Row],[Assets]]</f>
        <v>0.52645794717051886</v>
      </c>
      <c r="N80">
        <f>deutsche_bank_financial_performance_cleaned[[#This Row],[RevenueCorrected]]/deutsche_bank_financial_performance_cleaned[[#This Row],[Assets]]</f>
        <v>9.3621116532724938E-2</v>
      </c>
      <c r="O80">
        <f>deutsche_bank_financial_performance_cleaned[[#This Row],[Expenses]]/deutsche_bank_financial_performance_cleaned[[#This Row],[RevenueCorrected]]</f>
        <v>5.1864153624150214E-2</v>
      </c>
      <c r="P80" s="7">
        <f>deutsche_bank_financial_performance_cleaned[[#This Row],[Net_Income]]/deutsche_bank_financial_performance_cleaned[[#This Row],[Equity]]</f>
        <v>9.0046708573110354E-2</v>
      </c>
      <c r="Q80">
        <v>0.03</v>
      </c>
      <c r="R80" s="7">
        <f>(deutsche_bank_financial_performance_cleaned[[#This Row],[Operating_Income]]-deutsche_bank_financial_performance_cleaned[[#This Row],[Expenses]])/deutsche_bank_financial_performance_cleaned[[#This Row],[Operating_Income]]</f>
        <v>0.85283867019033088</v>
      </c>
      <c r="S80">
        <v>0.3</v>
      </c>
      <c r="T80" s="7">
        <f>deutsche_bank_financial_performance_cleaned[[#This Row],[Net_Income_Corrected]]/deutsche_bank_financial_performance_cleaned[[#This Row],[RevenueCorrected]]</f>
        <v>0.30056643185118248</v>
      </c>
      <c r="U80" s="1">
        <v>1453218.39</v>
      </c>
      <c r="V80" s="1">
        <v>815857.7</v>
      </c>
      <c r="W80" s="1">
        <v>2299315.84</v>
      </c>
    </row>
    <row r="81" spans="1:23" x14ac:dyDescent="0.3">
      <c r="A81" s="4">
        <v>42084</v>
      </c>
      <c r="B81" s="1">
        <v>2042821.54</v>
      </c>
      <c r="C81" s="1">
        <v>1498874.73</v>
      </c>
      <c r="D81" s="1">
        <v>362727990</v>
      </c>
      <c r="E81" s="1">
        <v>321800051.80000001</v>
      </c>
      <c r="F81" s="1">
        <v>81240238.230000004</v>
      </c>
      <c r="G81" s="1">
        <v>4941541.59</v>
      </c>
      <c r="H8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4941541.59</v>
      </c>
      <c r="I81" s="1">
        <v>6679982.3899999997</v>
      </c>
      <c r="J81" s="1">
        <v>543946.81000000006</v>
      </c>
      <c r="K8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543946.81000000006</v>
      </c>
      <c r="L81">
        <v>3.96</v>
      </c>
      <c r="M81">
        <f>deutsche_bank_financial_performance_cleaned[[#This Row],[Liabilities]]/deutsche_bank_financial_performance_cleaned[[#This Row],[Assets]]</f>
        <v>0.88716630828516985</v>
      </c>
      <c r="N81">
        <f>deutsche_bank_financial_performance_cleaned[[#This Row],[RevenueCorrected]]/deutsche_bank_financial_performance_cleaned[[#This Row],[Assets]]</f>
        <v>1.3623270677291818E-2</v>
      </c>
      <c r="O81">
        <f>deutsche_bank_financial_performance_cleaned[[#This Row],[Expenses]]/deutsche_bank_financial_performance_cleaned[[#This Row],[RevenueCorrected]]</f>
        <v>0.30332128197265662</v>
      </c>
      <c r="P81" s="7">
        <f>deutsche_bank_financial_performance_cleaned[[#This Row],[Net_Income]]/deutsche_bank_financial_performance_cleaned[[#This Row],[Equity]]</f>
        <v>6.695534403284578E-3</v>
      </c>
      <c r="Q81">
        <v>0</v>
      </c>
      <c r="R81" s="7">
        <f>(deutsche_bank_financial_performance_cleaned[[#This Row],[Operating_Income]]-deutsche_bank_financial_performance_cleaned[[#This Row],[Expenses]])/deutsche_bank_financial_performance_cleaned[[#This Row],[Operating_Income]]</f>
        <v>0.26627230981713657</v>
      </c>
      <c r="S81">
        <v>0.11</v>
      </c>
      <c r="T81" s="7">
        <f>deutsche_bank_financial_performance_cleaned[[#This Row],[Net_Income_Corrected]]/deutsche_bank_financial_performance_cleaned[[#This Row],[RevenueCorrected]]</f>
        <v>0.11007633955783423</v>
      </c>
      <c r="U81" s="1">
        <v>434191.54</v>
      </c>
      <c r="V81" s="1">
        <v>233965.6</v>
      </c>
      <c r="W81" s="1">
        <v>1857440.11</v>
      </c>
    </row>
    <row r="82" spans="1:23" x14ac:dyDescent="0.3">
      <c r="A82" s="4">
        <v>42085</v>
      </c>
      <c r="B82" s="1">
        <v>8767930.8300000001</v>
      </c>
      <c r="C82" s="1">
        <v>1539836.58</v>
      </c>
      <c r="D82" s="1">
        <v>205744876.90000001</v>
      </c>
      <c r="E82" s="1">
        <v>124791675.90000001</v>
      </c>
      <c r="F82" s="1">
        <v>50616470.170000002</v>
      </c>
      <c r="G82" s="1">
        <v>11000605.98</v>
      </c>
      <c r="H8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11000605.98</v>
      </c>
      <c r="I82" s="1">
        <v>2030657.46</v>
      </c>
      <c r="J82" s="1">
        <v>7228094.25</v>
      </c>
      <c r="K8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7228094.25</v>
      </c>
      <c r="L82">
        <v>2.4700000000000002</v>
      </c>
      <c r="M82">
        <f>deutsche_bank_financial_performance_cleaned[[#This Row],[Liabilities]]/deutsche_bank_financial_performance_cleaned[[#This Row],[Assets]]</f>
        <v>0.60653600604914992</v>
      </c>
      <c r="N82">
        <f>deutsche_bank_financial_performance_cleaned[[#This Row],[RevenueCorrected]]/deutsche_bank_financial_performance_cleaned[[#This Row],[Assets]]</f>
        <v>5.3467217000726201E-2</v>
      </c>
      <c r="O82">
        <f>deutsche_bank_financial_performance_cleaned[[#This Row],[Expenses]]/deutsche_bank_financial_performance_cleaned[[#This Row],[RevenueCorrected]]</f>
        <v>0.13997743240686455</v>
      </c>
      <c r="P82" s="7">
        <f>deutsche_bank_financial_performance_cleaned[[#This Row],[Net_Income]]/deutsche_bank_financial_performance_cleaned[[#This Row],[Equity]]</f>
        <v>0.14280123101677755</v>
      </c>
      <c r="Q82">
        <v>0.04</v>
      </c>
      <c r="R82" s="7">
        <f>(deutsche_bank_financial_performance_cleaned[[#This Row],[Operating_Income]]-deutsche_bank_financial_performance_cleaned[[#This Row],[Expenses]])/deutsche_bank_financial_performance_cleaned[[#This Row],[Operating_Income]]</f>
        <v>0.82437856663611475</v>
      </c>
      <c r="S82">
        <v>0.66</v>
      </c>
      <c r="T82" s="7">
        <f>deutsche_bank_financial_performance_cleaned[[#This Row],[Net_Income_Corrected]]/deutsche_bank_financial_performance_cleaned[[#This Row],[RevenueCorrected]]</f>
        <v>0.65706328025394833</v>
      </c>
      <c r="U82" s="1">
        <v>547228.19999999995</v>
      </c>
      <c r="V82" s="1">
        <v>909115.54</v>
      </c>
      <c r="W82" s="1">
        <v>1753906.27</v>
      </c>
    </row>
    <row r="83" spans="1:23" x14ac:dyDescent="0.3">
      <c r="A83" s="4">
        <v>42086</v>
      </c>
      <c r="B83" s="1">
        <v>6609683.1399999997</v>
      </c>
      <c r="C83" s="1">
        <v>3523517.35</v>
      </c>
      <c r="D83" s="1">
        <v>489024590.39999998</v>
      </c>
      <c r="E83" s="1">
        <v>353294420.80000001</v>
      </c>
      <c r="F83" s="1">
        <v>26509797.68</v>
      </c>
      <c r="G83" s="1">
        <v>5033326.6900000004</v>
      </c>
      <c r="H8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5033326.6900000004</v>
      </c>
      <c r="I83" s="1">
        <v>4017805.61</v>
      </c>
      <c r="J83" s="1">
        <v>3086165.8</v>
      </c>
      <c r="K8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3086165.8</v>
      </c>
      <c r="L83">
        <v>13.33</v>
      </c>
      <c r="M83">
        <f>deutsche_bank_financial_performance_cleaned[[#This Row],[Liabilities]]/deutsche_bank_financial_performance_cleaned[[#This Row],[Assets]]</f>
        <v>0.72244714833464951</v>
      </c>
      <c r="N83">
        <f>deutsche_bank_financial_performance_cleaned[[#This Row],[RevenueCorrected]]/deutsche_bank_financial_performance_cleaned[[#This Row],[Assets]]</f>
        <v>1.0292584031168998E-2</v>
      </c>
      <c r="O83">
        <f>deutsche_bank_financial_performance_cleaned[[#This Row],[Expenses]]/deutsche_bank_financial_performance_cleaned[[#This Row],[RevenueCorrected]]</f>
        <v>0.70003748355940709</v>
      </c>
      <c r="P83" s="7">
        <f>deutsche_bank_financial_performance_cleaned[[#This Row],[Net_Income]]/deutsche_bank_financial_performance_cleaned[[#This Row],[Equity]]</f>
        <v>0.11641604501298479</v>
      </c>
      <c r="Q83">
        <v>0.01</v>
      </c>
      <c r="R83" s="7">
        <f>(deutsche_bank_financial_performance_cleaned[[#This Row],[Operating_Income]]-deutsche_bank_financial_performance_cleaned[[#This Row],[Expenses]])/deutsche_bank_financial_performance_cleaned[[#This Row],[Operating_Income]]</f>
        <v>0.46691584522764273</v>
      </c>
      <c r="S83">
        <v>0.61</v>
      </c>
      <c r="T83" s="7">
        <f>deutsche_bank_financial_performance_cleaned[[#This Row],[Net_Income_Corrected]]/deutsche_bank_financial_performance_cleaned[[#This Row],[RevenueCorrected]]</f>
        <v>0.61314633245075523</v>
      </c>
      <c r="U83" s="1">
        <v>1039304.54</v>
      </c>
      <c r="V83" s="1">
        <v>749614.94</v>
      </c>
      <c r="W83" s="1">
        <v>255372.02</v>
      </c>
    </row>
    <row r="84" spans="1:23" x14ac:dyDescent="0.3">
      <c r="A84" s="4">
        <v>42087</v>
      </c>
      <c r="B84" s="1">
        <v>3978082.22</v>
      </c>
      <c r="C84" s="1">
        <v>588697.42000000004</v>
      </c>
      <c r="D84" s="1">
        <v>338437434.80000001</v>
      </c>
      <c r="E84" s="1">
        <v>378735995.69999999</v>
      </c>
      <c r="F84" s="1">
        <v>86947661.760000005</v>
      </c>
      <c r="G84" s="1">
        <v>10129292.210000001</v>
      </c>
      <c r="H8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10129292.210000001</v>
      </c>
      <c r="I84" s="1">
        <v>6507040.4100000001</v>
      </c>
      <c r="J84" s="1">
        <v>3389384.8</v>
      </c>
      <c r="K8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3389384.8</v>
      </c>
      <c r="L84">
        <v>4.3600000000000003</v>
      </c>
      <c r="M84">
        <f>deutsche_bank_financial_performance_cleaned[[#This Row],[Liabilities]]/deutsche_bank_financial_performance_cleaned[[#This Row],[Assets]]</f>
        <v>1.1190724097167752</v>
      </c>
      <c r="N84">
        <f>deutsche_bank_financial_performance_cleaned[[#This Row],[RevenueCorrected]]/deutsche_bank_financial_performance_cleaned[[#This Row],[Assets]]</f>
        <v>2.9929585703147518E-2</v>
      </c>
      <c r="O84">
        <f>deutsche_bank_financial_performance_cleaned[[#This Row],[Expenses]]/deutsche_bank_financial_performance_cleaned[[#This Row],[RevenueCorrected]]</f>
        <v>5.811831742980194E-2</v>
      </c>
      <c r="P84" s="7">
        <f>deutsche_bank_financial_performance_cleaned[[#This Row],[Net_Income]]/deutsche_bank_financial_performance_cleaned[[#This Row],[Equity]]</f>
        <v>3.8981897056135389E-2</v>
      </c>
      <c r="Q84">
        <v>0.01</v>
      </c>
      <c r="R84" s="7">
        <f>(deutsche_bank_financial_performance_cleaned[[#This Row],[Operating_Income]]-deutsche_bank_financial_performance_cleaned[[#This Row],[Expenses]])/deutsche_bank_financial_performance_cleaned[[#This Row],[Operating_Income]]</f>
        <v>0.85201476806077681</v>
      </c>
      <c r="S84">
        <v>0.33</v>
      </c>
      <c r="T84" s="7">
        <f>deutsche_bank_financial_performance_cleaned[[#This Row],[Net_Income_Corrected]]/deutsche_bank_financial_performance_cleaned[[#This Row],[RevenueCorrected]]</f>
        <v>0.33461220485414345</v>
      </c>
      <c r="U84" s="1">
        <v>1838186.4</v>
      </c>
      <c r="V84" s="1">
        <v>952734.33</v>
      </c>
      <c r="W84" s="1">
        <v>507447.13</v>
      </c>
    </row>
    <row r="85" spans="1:23" x14ac:dyDescent="0.3">
      <c r="A85" s="4">
        <v>42088</v>
      </c>
      <c r="B85" s="1">
        <v>1572025.15</v>
      </c>
      <c r="C85" s="1">
        <v>968488.62</v>
      </c>
      <c r="D85" s="1">
        <v>420116253.60000002</v>
      </c>
      <c r="E85" s="1">
        <v>76542468.370000005</v>
      </c>
      <c r="F85" s="1">
        <v>89430388.909999996</v>
      </c>
      <c r="G85" s="1">
        <v>11712017.470000001</v>
      </c>
      <c r="H8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11712017.470000001</v>
      </c>
      <c r="I85" s="1">
        <v>1851189.86</v>
      </c>
      <c r="J85" s="1">
        <v>603536.53</v>
      </c>
      <c r="K8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603536.53</v>
      </c>
      <c r="L85">
        <v>0.86</v>
      </c>
      <c r="M85">
        <f>deutsche_bank_financial_performance_cleaned[[#This Row],[Liabilities]]/deutsche_bank_financial_performance_cleaned[[#This Row],[Assets]]</f>
        <v>0.18219354217815487</v>
      </c>
      <c r="N85">
        <f>deutsche_bank_financial_performance_cleaned[[#This Row],[RevenueCorrected]]/deutsche_bank_financial_performance_cleaned[[#This Row],[Assets]]</f>
        <v>2.7878039398949835E-2</v>
      </c>
      <c r="O85">
        <f>deutsche_bank_financial_performance_cleaned[[#This Row],[Expenses]]/deutsche_bank_financial_performance_cleaned[[#This Row],[RevenueCorrected]]</f>
        <v>8.2691869481987715E-2</v>
      </c>
      <c r="P85" s="7">
        <f>deutsche_bank_financial_performance_cleaned[[#This Row],[Net_Income]]/deutsche_bank_financial_performance_cleaned[[#This Row],[Equity]]</f>
        <v>6.7486738831850626E-3</v>
      </c>
      <c r="Q85">
        <v>0</v>
      </c>
      <c r="R85" s="7">
        <f>(deutsche_bank_financial_performance_cleaned[[#This Row],[Operating_Income]]-deutsche_bank_financial_performance_cleaned[[#This Row],[Expenses]])/deutsche_bank_financial_performance_cleaned[[#This Row],[Operating_Income]]</f>
        <v>0.3839229480520715</v>
      </c>
      <c r="S85">
        <v>0.05</v>
      </c>
      <c r="T85" s="7">
        <f>deutsche_bank_financial_performance_cleaned[[#This Row],[Net_Income_Corrected]]/deutsche_bank_financial_performance_cleaned[[#This Row],[RevenueCorrected]]</f>
        <v>5.1531389151864032E-2</v>
      </c>
      <c r="U85" s="1">
        <v>502257.31</v>
      </c>
      <c r="V85" s="1">
        <v>64568.12</v>
      </c>
      <c r="W85" s="1">
        <v>1905393.25</v>
      </c>
    </row>
    <row r="86" spans="1:23" x14ac:dyDescent="0.3">
      <c r="A86" s="4">
        <v>42089</v>
      </c>
      <c r="B86" s="1">
        <v>3798840.9</v>
      </c>
      <c r="C86" s="1">
        <v>4099622.38</v>
      </c>
      <c r="D86" s="1">
        <v>109636102.7</v>
      </c>
      <c r="E86" s="1">
        <v>195816729.90000001</v>
      </c>
      <c r="F86" s="1">
        <v>51967878.049999997</v>
      </c>
      <c r="G86" s="1">
        <v>4843280.5599999996</v>
      </c>
      <c r="H8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4843280.5599999996</v>
      </c>
      <c r="I86" s="1">
        <v>1323973.3500000001</v>
      </c>
      <c r="J86" s="1">
        <v>-300781.49</v>
      </c>
      <c r="K8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-300781.49</v>
      </c>
      <c r="L86">
        <v>3.77</v>
      </c>
      <c r="M86">
        <f>deutsche_bank_financial_performance_cleaned[[#This Row],[Liabilities]]/deutsche_bank_financial_performance_cleaned[[#This Row],[Assets]]</f>
        <v>1.7860606595604569</v>
      </c>
      <c r="N86">
        <f>deutsche_bank_financial_performance_cleaned[[#This Row],[RevenueCorrected]]/deutsche_bank_financial_performance_cleaned[[#This Row],[Assets]]</f>
        <v>4.4175964310340259E-2</v>
      </c>
      <c r="O86">
        <f>deutsche_bank_financial_performance_cleaned[[#This Row],[Expenses]]/deutsche_bank_financial_performance_cleaned[[#This Row],[RevenueCorrected]]</f>
        <v>0.84645568829074813</v>
      </c>
      <c r="P86" s="7">
        <f>deutsche_bank_financial_performance_cleaned[[#This Row],[Net_Income]]/deutsche_bank_financial_performance_cleaned[[#This Row],[Equity]]</f>
        <v>-5.787834741118509E-3</v>
      </c>
      <c r="Q86">
        <v>0</v>
      </c>
      <c r="R86" s="7">
        <f>(deutsche_bank_financial_performance_cleaned[[#This Row],[Operating_Income]]-deutsche_bank_financial_performance_cleaned[[#This Row],[Expenses]])/deutsche_bank_financial_performance_cleaned[[#This Row],[Operating_Income]]</f>
        <v>-7.9177172173754362E-2</v>
      </c>
      <c r="S86">
        <v>-0.06</v>
      </c>
      <c r="T86" s="7">
        <f>deutsche_bank_financial_performance_cleaned[[#This Row],[Net_Income_Corrected]]/deutsche_bank_financial_performance_cleaned[[#This Row],[RevenueCorrected]]</f>
        <v>-6.2102842541089547E-2</v>
      </c>
      <c r="U86" s="1">
        <v>374056.04</v>
      </c>
      <c r="V86" s="1">
        <v>332518.71000000002</v>
      </c>
      <c r="W86" s="1">
        <v>702689.14</v>
      </c>
    </row>
    <row r="87" spans="1:23" x14ac:dyDescent="0.3">
      <c r="A87" s="4">
        <v>42090</v>
      </c>
      <c r="B87" s="1">
        <v>3926649.9</v>
      </c>
      <c r="C87" s="1">
        <v>1303450.98</v>
      </c>
      <c r="D87" s="1">
        <v>437906517</v>
      </c>
      <c r="E87" s="1">
        <v>392775203.69999999</v>
      </c>
      <c r="F87" s="1">
        <v>16812975.460000001</v>
      </c>
      <c r="G87" s="1">
        <v>2779262.91</v>
      </c>
      <c r="H8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2779262.91</v>
      </c>
      <c r="I87" s="1">
        <v>7127629.7599999998</v>
      </c>
      <c r="J87" s="1">
        <v>2623198.92</v>
      </c>
      <c r="K8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2623198.92</v>
      </c>
      <c r="L87">
        <v>23.36</v>
      </c>
      <c r="M87">
        <f>deutsche_bank_financial_performance_cleaned[[#This Row],[Liabilities]]/deutsche_bank_financial_performance_cleaned[[#This Row],[Assets]]</f>
        <v>0.89693847534130211</v>
      </c>
      <c r="N87">
        <f>deutsche_bank_financial_performance_cleaned[[#This Row],[RevenueCorrected]]/deutsche_bank_financial_performance_cleaned[[#This Row],[Assets]]</f>
        <v>6.3467036961224309E-3</v>
      </c>
      <c r="O87">
        <f>deutsche_bank_financial_performance_cleaned[[#This Row],[Expenses]]/deutsche_bank_financial_performance_cleaned[[#This Row],[RevenueCorrected]]</f>
        <v>0.4689916075625965</v>
      </c>
      <c r="P87" s="7">
        <f>deutsche_bank_financial_performance_cleaned[[#This Row],[Net_Income]]/deutsche_bank_financial_performance_cleaned[[#This Row],[Equity]]</f>
        <v>0.15602228922779857</v>
      </c>
      <c r="Q87">
        <v>0.01</v>
      </c>
      <c r="R87" s="7">
        <f>(deutsche_bank_financial_performance_cleaned[[#This Row],[Operating_Income]]-deutsche_bank_financial_performance_cleaned[[#This Row],[Expenses]])/deutsche_bank_financial_performance_cleaned[[#This Row],[Operating_Income]]</f>
        <v>0.66805011569786243</v>
      </c>
      <c r="S87">
        <v>0.94</v>
      </c>
      <c r="T87" s="7">
        <f>deutsche_bank_financial_performance_cleaned[[#This Row],[Net_Income_Corrected]]/deutsche_bank_financial_performance_cleaned[[#This Row],[RevenueCorrected]]</f>
        <v>0.94384698567434189</v>
      </c>
      <c r="U87" s="1">
        <v>1542055.98</v>
      </c>
      <c r="V87" s="1">
        <v>762429.13</v>
      </c>
      <c r="W87" s="1">
        <v>1561803.23</v>
      </c>
    </row>
    <row r="88" spans="1:23" x14ac:dyDescent="0.3">
      <c r="A88" s="4">
        <v>42091</v>
      </c>
      <c r="B88" s="1">
        <v>7566455.6100000003</v>
      </c>
      <c r="C88" s="1">
        <v>3437357.49</v>
      </c>
      <c r="D88" s="1">
        <v>465240735.69999999</v>
      </c>
      <c r="E88" s="1">
        <v>203694825.69999999</v>
      </c>
      <c r="F88" s="1">
        <v>44904348.090000004</v>
      </c>
      <c r="G88" s="1">
        <v>3702658.66</v>
      </c>
      <c r="H8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4129098.12</v>
      </c>
      <c r="I88" s="1">
        <v>3071972.47</v>
      </c>
      <c r="J88" s="1">
        <v>4129098.12</v>
      </c>
      <c r="K8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3702658.66</v>
      </c>
      <c r="L88">
        <v>4.54</v>
      </c>
      <c r="M88">
        <f>deutsche_bank_financial_performance_cleaned[[#This Row],[Liabilities]]/deutsche_bank_financial_performance_cleaned[[#This Row],[Assets]]</f>
        <v>0.43782672081265905</v>
      </c>
      <c r="N88">
        <f>deutsche_bank_financial_performance_cleaned[[#This Row],[RevenueCorrected]]/deutsche_bank_financial_performance_cleaned[[#This Row],[Assets]]</f>
        <v>8.8751861201220271E-3</v>
      </c>
      <c r="O88">
        <f>deutsche_bank_financial_performance_cleaned[[#This Row],[Expenses]]/deutsche_bank_financial_performance_cleaned[[#This Row],[RevenueCorrected]]</f>
        <v>0.83247173840470523</v>
      </c>
      <c r="P88" s="7">
        <f>deutsche_bank_financial_performance_cleaned[[#This Row],[Net_Income]]/deutsche_bank_financial_performance_cleaned[[#This Row],[Equity]]</f>
        <v>9.19531915199885E-2</v>
      </c>
      <c r="Q88">
        <v>0.01</v>
      </c>
      <c r="R88" s="7">
        <f>(deutsche_bank_financial_performance_cleaned[[#This Row],[Operating_Income]]-deutsche_bank_financial_performance_cleaned[[#This Row],[Expenses]])/deutsche_bank_financial_performance_cleaned[[#This Row],[Operating_Income]]</f>
        <v>0.54571100827485064</v>
      </c>
      <c r="S88">
        <v>1.1200000000000001</v>
      </c>
      <c r="T88" s="7">
        <f>deutsche_bank_financial_performance_cleaned[[#This Row],[Net_Income_Corrected]]/deutsche_bank_financial_performance_cleaned[[#This Row],[RevenueCorrected]]</f>
        <v>0.89672334064078862</v>
      </c>
      <c r="U88" s="1">
        <v>1051177.1100000001</v>
      </c>
      <c r="V88" s="1">
        <v>1428230.16</v>
      </c>
      <c r="W88" s="1">
        <v>1680156.89</v>
      </c>
    </row>
    <row r="89" spans="1:23" x14ac:dyDescent="0.3">
      <c r="A89" s="4">
        <v>42092</v>
      </c>
      <c r="B89" s="1">
        <v>6738017.2400000002</v>
      </c>
      <c r="C89" s="1">
        <v>1571822.51</v>
      </c>
      <c r="D89" s="1">
        <v>269177863.5</v>
      </c>
      <c r="E89" s="1">
        <v>348148058.60000002</v>
      </c>
      <c r="F89" s="1">
        <v>82318389.349999994</v>
      </c>
      <c r="G89" s="1">
        <v>9877960.5700000003</v>
      </c>
      <c r="H8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9877960.5700000003</v>
      </c>
      <c r="I89" s="1">
        <v>5629025.9400000004</v>
      </c>
      <c r="J89" s="1">
        <v>5166194.7300000004</v>
      </c>
      <c r="K8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5166194.7300000004</v>
      </c>
      <c r="L89">
        <v>4.2300000000000004</v>
      </c>
      <c r="M89">
        <f>deutsche_bank_financial_performance_cleaned[[#This Row],[Liabilities]]/deutsche_bank_financial_performance_cleaned[[#This Row],[Assets]]</f>
        <v>1.2933755178571733</v>
      </c>
      <c r="N89">
        <f>deutsche_bank_financial_performance_cleaned[[#This Row],[RevenueCorrected]]/deutsche_bank_financial_performance_cleaned[[#This Row],[Assets]]</f>
        <v>3.6696779005380584E-2</v>
      </c>
      <c r="O89">
        <f>deutsche_bank_financial_performance_cleaned[[#This Row],[Expenses]]/deutsche_bank_financial_performance_cleaned[[#This Row],[RevenueCorrected]]</f>
        <v>0.15912419358847471</v>
      </c>
      <c r="P89" s="7">
        <f>deutsche_bank_financial_performance_cleaned[[#This Row],[Net_Income]]/deutsche_bank_financial_performance_cleaned[[#This Row],[Equity]]</f>
        <v>6.2758695484607427E-2</v>
      </c>
      <c r="Q89">
        <v>0.02</v>
      </c>
      <c r="R89" s="7">
        <f>(deutsche_bank_financial_performance_cleaned[[#This Row],[Operating_Income]]-deutsche_bank_financial_performance_cleaned[[#This Row],[Expenses]])/deutsche_bank_financial_performance_cleaned[[#This Row],[Operating_Income]]</f>
        <v>0.76672328757650976</v>
      </c>
      <c r="S89">
        <v>0.52</v>
      </c>
      <c r="T89" s="7">
        <f>deutsche_bank_financial_performance_cleaned[[#This Row],[Net_Income_Corrected]]/deutsche_bank_financial_performance_cleaned[[#This Row],[RevenueCorrected]]</f>
        <v>0.52300216156866075</v>
      </c>
      <c r="U89" s="1">
        <v>1832391.71</v>
      </c>
      <c r="V89" s="1">
        <v>606233.11</v>
      </c>
      <c r="W89" s="1">
        <v>922170.85</v>
      </c>
    </row>
    <row r="90" spans="1:23" x14ac:dyDescent="0.3">
      <c r="A90" s="4">
        <v>42093</v>
      </c>
      <c r="B90" s="1">
        <v>8984914.6799999997</v>
      </c>
      <c r="C90" s="1">
        <v>947486.27</v>
      </c>
      <c r="D90" s="1">
        <v>322813822</v>
      </c>
      <c r="E90" s="1">
        <v>243717978.40000001</v>
      </c>
      <c r="F90" s="1">
        <v>91159662.569999993</v>
      </c>
      <c r="G90" s="1">
        <v>13042803.279999999</v>
      </c>
      <c r="H9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13042803.279999999</v>
      </c>
      <c r="I90" s="1">
        <v>690114.53</v>
      </c>
      <c r="J90" s="1">
        <v>8037428.4199999999</v>
      </c>
      <c r="K9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8037428.4199999999</v>
      </c>
      <c r="L90">
        <v>2.67</v>
      </c>
      <c r="M90">
        <f>deutsche_bank_financial_performance_cleaned[[#This Row],[Liabilities]]/deutsche_bank_financial_performance_cleaned[[#This Row],[Assets]]</f>
        <v>0.75497999710805441</v>
      </c>
      <c r="N90">
        <f>deutsche_bank_financial_performance_cleaned[[#This Row],[RevenueCorrected]]/deutsche_bank_financial_performance_cleaned[[#This Row],[Assets]]</f>
        <v>4.040348458189625E-2</v>
      </c>
      <c r="O90">
        <f>deutsche_bank_financial_performance_cleaned[[#This Row],[Expenses]]/deutsche_bank_financial_performance_cleaned[[#This Row],[RevenueCorrected]]</f>
        <v>7.2644373273105148E-2</v>
      </c>
      <c r="P90" s="7">
        <f>deutsche_bank_financial_performance_cleaned[[#This Row],[Net_Income]]/deutsche_bank_financial_performance_cleaned[[#This Row],[Equity]]</f>
        <v>8.816869428216885E-2</v>
      </c>
      <c r="Q90">
        <v>0.02</v>
      </c>
      <c r="R90" s="7">
        <f>(deutsche_bank_financial_performance_cleaned[[#This Row],[Operating_Income]]-deutsche_bank_financial_performance_cleaned[[#This Row],[Expenses]])/deutsche_bank_financial_performance_cleaned[[#This Row],[Operating_Income]]</f>
        <v>0.89454699307172503</v>
      </c>
      <c r="S90">
        <v>0.62</v>
      </c>
      <c r="T90" s="7">
        <f>deutsche_bank_financial_performance_cleaned[[#This Row],[Net_Income_Corrected]]/deutsche_bank_financial_performance_cleaned[[#This Row],[RevenueCorrected]]</f>
        <v>0.61623473477704716</v>
      </c>
      <c r="U90" s="1">
        <v>378567.66</v>
      </c>
      <c r="V90" s="1">
        <v>665339.43999999994</v>
      </c>
      <c r="W90" s="1">
        <v>2850432.95</v>
      </c>
    </row>
    <row r="91" spans="1:23" x14ac:dyDescent="0.3">
      <c r="A91" s="4">
        <v>42094</v>
      </c>
      <c r="B91" s="1">
        <v>5249934.33</v>
      </c>
      <c r="C91" s="1">
        <v>1594274.86</v>
      </c>
      <c r="D91" s="1">
        <v>394164410.39999998</v>
      </c>
      <c r="E91" s="1">
        <v>162625365</v>
      </c>
      <c r="F91" s="1">
        <v>28312546.82</v>
      </c>
      <c r="G91" s="1">
        <v>2584958.6800000002</v>
      </c>
      <c r="H9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3655659.47</v>
      </c>
      <c r="I91" s="1">
        <v>5675351.6600000001</v>
      </c>
      <c r="J91" s="1">
        <v>3655659.47</v>
      </c>
      <c r="K9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2584958.6800000002</v>
      </c>
      <c r="L91">
        <v>5.74</v>
      </c>
      <c r="M91">
        <f>deutsche_bank_financial_performance_cleaned[[#This Row],[Liabilities]]/deutsche_bank_financial_performance_cleaned[[#This Row],[Assets]]</f>
        <v>0.41258256887009909</v>
      </c>
      <c r="N91">
        <f>deutsche_bank_financial_performance_cleaned[[#This Row],[RevenueCorrected]]/deutsche_bank_financial_performance_cleaned[[#This Row],[Assets]]</f>
        <v>9.2744534350278334E-3</v>
      </c>
      <c r="O91">
        <f>deutsche_bank_financial_performance_cleaned[[#This Row],[Expenses]]/deutsche_bank_financial_performance_cleaned[[#This Row],[RevenueCorrected]]</f>
        <v>0.43611142478760473</v>
      </c>
      <c r="P91" s="7">
        <f>deutsche_bank_financial_performance_cleaned[[#This Row],[Net_Income]]/deutsche_bank_financial_performance_cleaned[[#This Row],[Equity]]</f>
        <v>0.12911800175523735</v>
      </c>
      <c r="Q91">
        <v>0.01</v>
      </c>
      <c r="R91" s="7">
        <f>(deutsche_bank_financial_performance_cleaned[[#This Row],[Operating_Income]]-deutsche_bank_financial_performance_cleaned[[#This Row],[Expenses]])/deutsche_bank_financial_performance_cleaned[[#This Row],[Operating_Income]]</f>
        <v>0.6963247995523022</v>
      </c>
      <c r="S91">
        <v>1.41</v>
      </c>
      <c r="T91" s="7">
        <f>deutsche_bank_financial_performance_cleaned[[#This Row],[Net_Income_Corrected]]/deutsche_bank_financial_performance_cleaned[[#This Row],[RevenueCorrected]]</f>
        <v>0.70711145313543111</v>
      </c>
      <c r="U91" s="1">
        <v>1327263</v>
      </c>
      <c r="V91" s="1">
        <v>1086309.33</v>
      </c>
      <c r="W91" s="1">
        <v>2543145.91</v>
      </c>
    </row>
    <row r="92" spans="1:23" x14ac:dyDescent="0.3">
      <c r="A92" s="4">
        <v>42095</v>
      </c>
      <c r="B92" s="1">
        <v>2076348.21</v>
      </c>
      <c r="C92" s="1">
        <v>3750201.19</v>
      </c>
      <c r="D92" s="1">
        <v>128677382.3</v>
      </c>
      <c r="E92" s="1">
        <v>128597751.09999999</v>
      </c>
      <c r="F92" s="1">
        <v>16027625.08</v>
      </c>
      <c r="G92" s="1">
        <v>11543966.369999999</v>
      </c>
      <c r="H9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11543966.369999999</v>
      </c>
      <c r="I92" s="1">
        <v>2870759.84</v>
      </c>
      <c r="J92" s="1">
        <v>-1673852.98</v>
      </c>
      <c r="K9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-1673852.98</v>
      </c>
      <c r="L92">
        <v>8.02</v>
      </c>
      <c r="M92">
        <f>deutsche_bank_financial_performance_cleaned[[#This Row],[Liabilities]]/deutsche_bank_financial_performance_cleaned[[#This Row],[Assets]]</f>
        <v>0.99938115620183854</v>
      </c>
      <c r="N92">
        <f>deutsche_bank_financial_performance_cleaned[[#This Row],[RevenueCorrected]]/deutsche_bank_financial_performance_cleaned[[#This Row],[Assets]]</f>
        <v>8.9712474435377124E-2</v>
      </c>
      <c r="O92">
        <f>deutsche_bank_financial_performance_cleaned[[#This Row],[Expenses]]/deutsche_bank_financial_performance_cleaned[[#This Row],[RevenueCorrected]]</f>
        <v>0.32486244933508068</v>
      </c>
      <c r="P92" s="7">
        <f>deutsche_bank_financial_performance_cleaned[[#This Row],[Net_Income]]/deutsche_bank_financial_performance_cleaned[[#This Row],[Equity]]</f>
        <v>-0.10443549631621406</v>
      </c>
      <c r="Q92">
        <v>-0.01</v>
      </c>
      <c r="R92" s="7">
        <f>(deutsche_bank_financial_performance_cleaned[[#This Row],[Operating_Income]]-deutsche_bank_financial_performance_cleaned[[#This Row],[Expenses]])/deutsche_bank_financial_performance_cleaned[[#This Row],[Operating_Income]]</f>
        <v>-0.8061523457089117</v>
      </c>
      <c r="S92">
        <v>-0.14000000000000001</v>
      </c>
      <c r="T92" s="7">
        <f>deutsche_bank_financial_performance_cleaned[[#This Row],[Net_Income_Corrected]]/deutsche_bank_financial_performance_cleaned[[#This Row],[RevenueCorrected]]</f>
        <v>-0.14499808179881246</v>
      </c>
      <c r="U92" s="1">
        <v>542470.38</v>
      </c>
      <c r="V92" s="1">
        <v>925499.5</v>
      </c>
      <c r="W92" s="1">
        <v>2194883.17</v>
      </c>
    </row>
    <row r="93" spans="1:23" x14ac:dyDescent="0.3">
      <c r="A93" s="4">
        <v>42096</v>
      </c>
      <c r="B93" s="1">
        <v>7419203.0899999999</v>
      </c>
      <c r="C93" s="1">
        <v>4350634.1100000003</v>
      </c>
      <c r="D93" s="1">
        <v>276154734.39999998</v>
      </c>
      <c r="E93" s="1">
        <v>97224774.609999999</v>
      </c>
      <c r="F93" s="1">
        <v>88961540.780000001</v>
      </c>
      <c r="G93" s="1">
        <v>6437142.4000000004</v>
      </c>
      <c r="H9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6437142.4000000004</v>
      </c>
      <c r="I93" s="1">
        <v>918056.4</v>
      </c>
      <c r="J93" s="1">
        <v>3068568.98</v>
      </c>
      <c r="K9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3068568.98</v>
      </c>
      <c r="L93">
        <v>1.0900000000000001</v>
      </c>
      <c r="M93">
        <f>deutsche_bank_financial_performance_cleaned[[#This Row],[Liabilities]]/deutsche_bank_financial_performance_cleaned[[#This Row],[Assets]]</f>
        <v>0.35206629653205035</v>
      </c>
      <c r="N93">
        <f>deutsche_bank_financial_performance_cleaned[[#This Row],[RevenueCorrected]]/deutsche_bank_financial_performance_cleaned[[#This Row],[Assets]]</f>
        <v>2.3309911430582378E-2</v>
      </c>
      <c r="O93">
        <f>deutsche_bank_financial_performance_cleaned[[#This Row],[Expenses]]/deutsche_bank_financial_performance_cleaned[[#This Row],[RevenueCorrected]]</f>
        <v>0.67586420179239781</v>
      </c>
      <c r="P93" s="7">
        <f>deutsche_bank_financial_performance_cleaned[[#This Row],[Net_Income]]/deutsche_bank_financial_performance_cleaned[[#This Row],[Equity]]</f>
        <v>3.4493208560635272E-2</v>
      </c>
      <c r="Q93">
        <v>0.01</v>
      </c>
      <c r="R93" s="7">
        <f>(deutsche_bank_financial_performance_cleaned[[#This Row],[Operating_Income]]-deutsche_bank_financial_performance_cleaned[[#This Row],[Expenses]])/deutsche_bank_financial_performance_cleaned[[#This Row],[Operating_Income]]</f>
        <v>0.41359819144673121</v>
      </c>
      <c r="S93">
        <v>0.48</v>
      </c>
      <c r="T93" s="7">
        <f>deutsche_bank_financial_performance_cleaned[[#This Row],[Net_Income_Corrected]]/deutsche_bank_financial_performance_cleaned[[#This Row],[RevenueCorrected]]</f>
        <v>0.47669738982316123</v>
      </c>
      <c r="U93" s="1">
        <v>397844.81</v>
      </c>
      <c r="V93" s="1">
        <v>483442.92</v>
      </c>
      <c r="W93" s="1">
        <v>326182.21000000002</v>
      </c>
    </row>
    <row r="94" spans="1:23" x14ac:dyDescent="0.3">
      <c r="A94" s="4">
        <v>42097</v>
      </c>
      <c r="B94" s="1">
        <v>7847065.4400000004</v>
      </c>
      <c r="C94" s="1">
        <v>4235989.3899999997</v>
      </c>
      <c r="D94" s="1">
        <v>229398362.5</v>
      </c>
      <c r="E94" s="1">
        <v>309483312.69999999</v>
      </c>
      <c r="F94" s="1">
        <v>45046444.509999998</v>
      </c>
      <c r="G94" s="1">
        <v>8220868.8099999996</v>
      </c>
      <c r="H9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8220868.8099999996</v>
      </c>
      <c r="I94" s="1">
        <v>5073595.71</v>
      </c>
      <c r="J94" s="1">
        <v>3611076.05</v>
      </c>
      <c r="K9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3611076.05</v>
      </c>
      <c r="L94">
        <v>6.87</v>
      </c>
      <c r="M94">
        <f>deutsche_bank_financial_performance_cleaned[[#This Row],[Liabilities]]/deutsche_bank_financial_performance_cleaned[[#This Row],[Assets]]</f>
        <v>1.3491086393434912</v>
      </c>
      <c r="N94">
        <f>deutsche_bank_financial_performance_cleaned[[#This Row],[RevenueCorrected]]/deutsche_bank_financial_performance_cleaned[[#This Row],[Assets]]</f>
        <v>3.5836649923776151E-2</v>
      </c>
      <c r="O94">
        <f>deutsche_bank_financial_performance_cleaned[[#This Row],[Expenses]]/deutsche_bank_financial_performance_cleaned[[#This Row],[RevenueCorrected]]</f>
        <v>0.51527271483121984</v>
      </c>
      <c r="P94" s="7">
        <f>deutsche_bank_financial_performance_cleaned[[#This Row],[Net_Income]]/deutsche_bank_financial_performance_cleaned[[#This Row],[Equity]]</f>
        <v>8.0163397783777721E-2</v>
      </c>
      <c r="Q94">
        <v>0.02</v>
      </c>
      <c r="R94" s="7">
        <f>(deutsche_bank_financial_performance_cleaned[[#This Row],[Operating_Income]]-deutsche_bank_financial_performance_cleaned[[#This Row],[Expenses]])/deutsche_bank_financial_performance_cleaned[[#This Row],[Operating_Income]]</f>
        <v>0.46018171730704982</v>
      </c>
      <c r="S94">
        <v>0.44</v>
      </c>
      <c r="T94" s="7">
        <f>deutsche_bank_financial_performance_cleaned[[#This Row],[Net_Income_Corrected]]/deutsche_bank_financial_performance_cleaned[[#This Row],[RevenueCorrected]]</f>
        <v>0.43925722857995592</v>
      </c>
      <c r="U94" s="1">
        <v>1398515.89</v>
      </c>
      <c r="V94" s="1">
        <v>645683.77</v>
      </c>
      <c r="W94" s="1">
        <v>407777.06</v>
      </c>
    </row>
    <row r="95" spans="1:23" x14ac:dyDescent="0.3">
      <c r="A95" s="4">
        <v>42098</v>
      </c>
      <c r="B95" s="1">
        <v>6051494.7800000003</v>
      </c>
      <c r="C95" s="1">
        <v>2287325.88</v>
      </c>
      <c r="D95" s="1">
        <v>115868296.5</v>
      </c>
      <c r="E95" s="1">
        <v>166885392.59999999</v>
      </c>
      <c r="F95" s="1">
        <v>58758486.780000001</v>
      </c>
      <c r="G95" s="1">
        <v>14075174.15</v>
      </c>
      <c r="H9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14075174.15</v>
      </c>
      <c r="I95" s="1">
        <v>2306028.62</v>
      </c>
      <c r="J95" s="1">
        <v>3764168.89</v>
      </c>
      <c r="K9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3764168.89</v>
      </c>
      <c r="L95">
        <v>2.84</v>
      </c>
      <c r="M95">
        <f>deutsche_bank_financial_performance_cleaned[[#This Row],[Liabilities]]/deutsche_bank_financial_performance_cleaned[[#This Row],[Assets]]</f>
        <v>1.4403024609928565</v>
      </c>
      <c r="N95">
        <f>deutsche_bank_financial_performance_cleaned[[#This Row],[RevenueCorrected]]/deutsche_bank_financial_performance_cleaned[[#This Row],[Assets]]</f>
        <v>0.12147562858145584</v>
      </c>
      <c r="O95">
        <f>deutsche_bank_financial_performance_cleaned[[#This Row],[Expenses]]/deutsche_bank_financial_performance_cleaned[[#This Row],[RevenueCorrected]]</f>
        <v>0.16250782090678428</v>
      </c>
      <c r="P95" s="7">
        <f>deutsche_bank_financial_performance_cleaned[[#This Row],[Net_Income]]/deutsche_bank_financial_performance_cleaned[[#This Row],[Equity]]</f>
        <v>6.406170574292655E-2</v>
      </c>
      <c r="Q95">
        <v>0.03</v>
      </c>
      <c r="R95" s="7">
        <f>(deutsche_bank_financial_performance_cleaned[[#This Row],[Operating_Income]]-deutsche_bank_financial_performance_cleaned[[#This Row],[Expenses]])/deutsche_bank_financial_performance_cleaned[[#This Row],[Operating_Income]]</f>
        <v>0.62202299379658399</v>
      </c>
      <c r="S95">
        <v>0.27</v>
      </c>
      <c r="T95" s="7">
        <f>deutsche_bank_financial_performance_cleaned[[#This Row],[Net_Income_Corrected]]/deutsche_bank_financial_performance_cleaned[[#This Row],[RevenueCorrected]]</f>
        <v>0.26743320188333158</v>
      </c>
      <c r="U95" s="1">
        <v>1228000.78</v>
      </c>
      <c r="V95" s="1">
        <v>365664.71</v>
      </c>
      <c r="W95" s="1">
        <v>1529065.9</v>
      </c>
    </row>
    <row r="96" spans="1:23" x14ac:dyDescent="0.3">
      <c r="A96" s="4">
        <v>42099</v>
      </c>
      <c r="B96" s="1">
        <v>7938704.6200000001</v>
      </c>
      <c r="C96" s="1">
        <v>3506383.11</v>
      </c>
      <c r="D96" s="1">
        <v>215390490</v>
      </c>
      <c r="E96" s="1">
        <v>214284675.59999999</v>
      </c>
      <c r="F96" s="1">
        <v>97125923.079999998</v>
      </c>
      <c r="G96" s="1">
        <v>6315629.5599999996</v>
      </c>
      <c r="H9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6315629.5599999996</v>
      </c>
      <c r="I96" s="1">
        <v>3401054.32</v>
      </c>
      <c r="J96" s="1">
        <v>4432321.51</v>
      </c>
      <c r="K9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4432321.51</v>
      </c>
      <c r="L96">
        <v>2.21</v>
      </c>
      <c r="M96">
        <f>deutsche_bank_financial_performance_cleaned[[#This Row],[Liabilities]]/deutsche_bank_financial_performance_cleaned[[#This Row],[Assets]]</f>
        <v>0.99486600174408812</v>
      </c>
      <c r="N96">
        <f>deutsche_bank_financial_performance_cleaned[[#This Row],[RevenueCorrected]]/deutsche_bank_financial_performance_cleaned[[#This Row],[Assets]]</f>
        <v>2.9321766063116341E-2</v>
      </c>
      <c r="O96">
        <f>deutsche_bank_financial_performance_cleaned[[#This Row],[Expenses]]/deutsche_bank_financial_performance_cleaned[[#This Row],[RevenueCorrected]]</f>
        <v>0.5551913830107541</v>
      </c>
      <c r="P96" s="7">
        <f>deutsche_bank_financial_performance_cleaned[[#This Row],[Net_Income]]/deutsche_bank_financial_performance_cleaned[[#This Row],[Equity]]</f>
        <v>4.563479418722452E-2</v>
      </c>
      <c r="Q96">
        <v>0.02</v>
      </c>
      <c r="R96" s="7">
        <f>(deutsche_bank_financial_performance_cleaned[[#This Row],[Operating_Income]]-deutsche_bank_financial_performance_cleaned[[#This Row],[Expenses]])/deutsche_bank_financial_performance_cleaned[[#This Row],[Operating_Income]]</f>
        <v>0.55831797782646309</v>
      </c>
      <c r="S96">
        <v>0.7</v>
      </c>
      <c r="T96" s="7">
        <f>deutsche_bank_financial_performance_cleaned[[#This Row],[Net_Income_Corrected]]/deutsche_bank_financial_performance_cleaned[[#This Row],[RevenueCorrected]]</f>
        <v>0.70180200847625396</v>
      </c>
      <c r="U96" s="1">
        <v>1534172.17</v>
      </c>
      <c r="V96" s="1">
        <v>1450731.12</v>
      </c>
      <c r="W96" s="1">
        <v>566068.71</v>
      </c>
    </row>
    <row r="97" spans="1:23" x14ac:dyDescent="0.3">
      <c r="A97" s="4">
        <v>42100</v>
      </c>
      <c r="B97" s="1">
        <v>5444160.3700000001</v>
      </c>
      <c r="C97" s="1">
        <v>1422429.33</v>
      </c>
      <c r="D97" s="1">
        <v>80677539.219999999</v>
      </c>
      <c r="E97" s="1">
        <v>207083682.40000001</v>
      </c>
      <c r="F97" s="1">
        <v>15990825.51</v>
      </c>
      <c r="G97" s="1">
        <v>8049380.1399999997</v>
      </c>
      <c r="H9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8049380.1399999997</v>
      </c>
      <c r="I97" s="1">
        <v>1104356.0900000001</v>
      </c>
      <c r="J97" s="1">
        <v>4021731.04</v>
      </c>
      <c r="K9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4021731.04</v>
      </c>
      <c r="L97">
        <v>12.95</v>
      </c>
      <c r="M97">
        <f>deutsche_bank_financial_performance_cleaned[[#This Row],[Liabilities]]/deutsche_bank_financial_performance_cleaned[[#This Row],[Assets]]</f>
        <v>2.566807123793184</v>
      </c>
      <c r="N97">
        <f>deutsche_bank_financial_performance_cleaned[[#This Row],[RevenueCorrected]]/deutsche_bank_financial_performance_cleaned[[#This Row],[Assets]]</f>
        <v>9.9772256539085849E-2</v>
      </c>
      <c r="O97">
        <f>deutsche_bank_financial_performance_cleaned[[#This Row],[Expenses]]/deutsche_bank_financial_performance_cleaned[[#This Row],[RevenueCorrected]]</f>
        <v>0.17671290276520599</v>
      </c>
      <c r="P97" s="7">
        <f>deutsche_bank_financial_performance_cleaned[[#This Row],[Net_Income]]/deutsche_bank_financial_performance_cleaned[[#This Row],[Equity]]</f>
        <v>0.25150240289251957</v>
      </c>
      <c r="Q97">
        <v>0.05</v>
      </c>
      <c r="R97" s="7">
        <f>(deutsche_bank_financial_performance_cleaned[[#This Row],[Operating_Income]]-deutsche_bank_financial_performance_cleaned[[#This Row],[Expenses]])/deutsche_bank_financial_performance_cleaned[[#This Row],[Operating_Income]]</f>
        <v>0.73872383740966097</v>
      </c>
      <c r="S97">
        <v>0.5</v>
      </c>
      <c r="T97" s="7">
        <f>deutsche_bank_financial_performance_cleaned[[#This Row],[Net_Income_Corrected]]/deutsche_bank_financial_performance_cleaned[[#This Row],[RevenueCorrected]]</f>
        <v>0.49963239032713891</v>
      </c>
      <c r="U97" s="1">
        <v>687978.9</v>
      </c>
      <c r="V97" s="1">
        <v>239419.85</v>
      </c>
      <c r="W97" s="1">
        <v>2936969.84</v>
      </c>
    </row>
    <row r="98" spans="1:23" x14ac:dyDescent="0.3">
      <c r="A98" s="4">
        <v>42101</v>
      </c>
      <c r="B98" s="1">
        <v>5704595.46</v>
      </c>
      <c r="C98" s="1">
        <v>1819164.79</v>
      </c>
      <c r="D98" s="1">
        <v>61615358.130000003</v>
      </c>
      <c r="E98" s="1">
        <v>239366031.09999999</v>
      </c>
      <c r="F98" s="1">
        <v>68348620.670000002</v>
      </c>
      <c r="G98" s="1">
        <v>2177871.39</v>
      </c>
      <c r="H9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3885430.68</v>
      </c>
      <c r="I98" s="1">
        <v>1603724.38</v>
      </c>
      <c r="J98" s="1">
        <v>3885430.68</v>
      </c>
      <c r="K9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2177871.39</v>
      </c>
      <c r="L98">
        <v>3.5</v>
      </c>
      <c r="M98">
        <f>deutsche_bank_financial_performance_cleaned[[#This Row],[Liabilities]]/deutsche_bank_financial_performance_cleaned[[#This Row],[Assets]]</f>
        <v>3.8848436228345911</v>
      </c>
      <c r="N98">
        <f>deutsche_bank_financial_performance_cleaned[[#This Row],[RevenueCorrected]]/deutsche_bank_financial_performance_cleaned[[#This Row],[Assets]]</f>
        <v>6.305945137577991E-2</v>
      </c>
      <c r="O98">
        <f>deutsche_bank_financial_performance_cleaned[[#This Row],[Expenses]]/deutsche_bank_financial_performance_cleaned[[#This Row],[RevenueCorrected]]</f>
        <v>0.46820158170985565</v>
      </c>
      <c r="P98" s="7">
        <f>deutsche_bank_financial_performance_cleaned[[#This Row],[Net_Income]]/deutsche_bank_financial_performance_cleaned[[#This Row],[Equity]]</f>
        <v>5.6847243469031958E-2</v>
      </c>
      <c r="Q98">
        <v>0.06</v>
      </c>
      <c r="R98" s="7">
        <f>(deutsche_bank_financial_performance_cleaned[[#This Row],[Operating_Income]]-deutsche_bank_financial_performance_cleaned[[#This Row],[Expenses]])/deutsche_bank_financial_performance_cleaned[[#This Row],[Operating_Income]]</f>
        <v>0.68110538201073423</v>
      </c>
      <c r="S98">
        <v>1.78</v>
      </c>
      <c r="T98" s="7">
        <f>deutsche_bank_financial_performance_cleaned[[#This Row],[Net_Income_Corrected]]/deutsche_bank_financial_performance_cleaned[[#This Row],[RevenueCorrected]]</f>
        <v>0.5605225184457544</v>
      </c>
      <c r="U98" s="1">
        <v>951146.15</v>
      </c>
      <c r="V98" s="1">
        <v>589163.34</v>
      </c>
      <c r="W98" s="1">
        <v>559708.68000000005</v>
      </c>
    </row>
    <row r="99" spans="1:23" x14ac:dyDescent="0.3">
      <c r="A99" s="4">
        <v>42102</v>
      </c>
      <c r="B99" s="1">
        <v>4847869.17</v>
      </c>
      <c r="C99" s="1">
        <v>4533511.18</v>
      </c>
      <c r="D99" s="1">
        <v>110824830.09999999</v>
      </c>
      <c r="E99" s="1">
        <v>348919315.30000001</v>
      </c>
      <c r="F99" s="1">
        <v>16669488.029999999</v>
      </c>
      <c r="G99" s="1">
        <v>3060783.36</v>
      </c>
      <c r="H9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3060783.36</v>
      </c>
      <c r="I99" s="1">
        <v>2734829.27</v>
      </c>
      <c r="J99" s="1">
        <v>314357.98</v>
      </c>
      <c r="K9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314357.98</v>
      </c>
      <c r="L99">
        <v>20.93</v>
      </c>
      <c r="M99">
        <f>deutsche_bank_financial_performance_cleaned[[#This Row],[Liabilities]]/deutsche_bank_financial_performance_cleaned[[#This Row],[Assets]]</f>
        <v>3.1483857451905086</v>
      </c>
      <c r="N99">
        <f>deutsche_bank_financial_performance_cleaned[[#This Row],[RevenueCorrected]]/deutsche_bank_financial_performance_cleaned[[#This Row],[Assets]]</f>
        <v>2.7618209360106206E-2</v>
      </c>
      <c r="O99">
        <f>deutsche_bank_financial_performance_cleaned[[#This Row],[Expenses]]/deutsche_bank_financial_performance_cleaned[[#This Row],[RevenueCorrected]]</f>
        <v>1.4811604242385845</v>
      </c>
      <c r="P99" s="7">
        <f>deutsche_bank_financial_performance_cleaned[[#This Row],[Net_Income]]/deutsche_bank_financial_performance_cleaned[[#This Row],[Equity]]</f>
        <v>1.8858286435327311E-2</v>
      </c>
      <c r="Q99">
        <v>0</v>
      </c>
      <c r="R99" s="7">
        <f>(deutsche_bank_financial_performance_cleaned[[#This Row],[Operating_Income]]-deutsche_bank_financial_performance_cleaned[[#This Row],[Expenses]])/deutsche_bank_financial_performance_cleaned[[#This Row],[Operating_Income]]</f>
        <v>6.4844569640067296E-2</v>
      </c>
      <c r="S99">
        <v>0.1</v>
      </c>
      <c r="T99" s="7">
        <f>deutsche_bank_financial_performance_cleaned[[#This Row],[Net_Income_Corrected]]/deutsche_bank_financial_performance_cleaned[[#This Row],[RevenueCorrected]]</f>
        <v>0.10270507351425225</v>
      </c>
      <c r="U99" s="1">
        <v>870396.19</v>
      </c>
      <c r="V99" s="1">
        <v>87466.51</v>
      </c>
      <c r="W99" s="1">
        <v>1513656.72</v>
      </c>
    </row>
    <row r="100" spans="1:23" x14ac:dyDescent="0.3">
      <c r="A100" s="4">
        <v>42103</v>
      </c>
      <c r="B100" s="1">
        <v>1228772.1399999999</v>
      </c>
      <c r="C100" s="1">
        <v>558508.66</v>
      </c>
      <c r="D100" s="1">
        <v>483401800.19999999</v>
      </c>
      <c r="E100" s="1">
        <v>392680950.60000002</v>
      </c>
      <c r="F100" s="1">
        <v>43792203.560000002</v>
      </c>
      <c r="G100" s="1">
        <v>5361690.68</v>
      </c>
      <c r="H10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5361690.68</v>
      </c>
      <c r="I100" s="1">
        <v>1173196.25</v>
      </c>
      <c r="J100" s="1">
        <v>670263.48</v>
      </c>
      <c r="K10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670263.48</v>
      </c>
      <c r="L100">
        <v>8.9700000000000006</v>
      </c>
      <c r="M100">
        <f>deutsche_bank_financial_performance_cleaned[[#This Row],[Liabilities]]/deutsche_bank_financial_performance_cleaned[[#This Row],[Assets]]</f>
        <v>0.81232827523094531</v>
      </c>
      <c r="N100">
        <f>deutsche_bank_financial_performance_cleaned[[#This Row],[RevenueCorrected]]/deutsche_bank_financial_performance_cleaned[[#This Row],[Assets]]</f>
        <v>1.109158194649189E-2</v>
      </c>
      <c r="O100">
        <f>deutsche_bank_financial_performance_cleaned[[#This Row],[Expenses]]/deutsche_bank_financial_performance_cleaned[[#This Row],[RevenueCorrected]]</f>
        <v>0.10416652010220032</v>
      </c>
      <c r="P100" s="7">
        <f>deutsche_bank_financial_performance_cleaned[[#This Row],[Net_Income]]/deutsche_bank_financial_performance_cleaned[[#This Row],[Equity]]</f>
        <v>1.5305543578816885E-2</v>
      </c>
      <c r="Q100">
        <v>0</v>
      </c>
      <c r="R100" s="7">
        <f>(deutsche_bank_financial_performance_cleaned[[#This Row],[Operating_Income]]-deutsche_bank_financial_performance_cleaned[[#This Row],[Expenses]])/deutsche_bank_financial_performance_cleaned[[#This Row],[Operating_Income]]</f>
        <v>0.54547418368388456</v>
      </c>
      <c r="S100">
        <v>0.13</v>
      </c>
      <c r="T100" s="7">
        <f>deutsche_bank_financial_performance_cleaned[[#This Row],[Net_Income_Corrected]]/deutsche_bank_financial_performance_cleaned[[#This Row],[RevenueCorrected]]</f>
        <v>0.12500972547711386</v>
      </c>
      <c r="U100" s="1">
        <v>1969769.98</v>
      </c>
      <c r="V100" s="1">
        <v>371580.26</v>
      </c>
      <c r="W100" s="1">
        <v>1155951.06</v>
      </c>
    </row>
    <row r="101" spans="1:23" x14ac:dyDescent="0.3">
      <c r="A101" s="4">
        <v>42104</v>
      </c>
      <c r="B101" s="1">
        <v>1971022.84</v>
      </c>
      <c r="C101" s="1">
        <v>884788.39</v>
      </c>
      <c r="D101" s="1">
        <v>297288291.19999999</v>
      </c>
      <c r="E101" s="1">
        <v>174881999.30000001</v>
      </c>
      <c r="F101" s="1">
        <v>82343309.069999993</v>
      </c>
      <c r="G101" s="1">
        <v>2362079.13</v>
      </c>
      <c r="H10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2362079.13</v>
      </c>
      <c r="I101" s="1">
        <v>7331196.9900000002</v>
      </c>
      <c r="J101" s="1">
        <v>1086234.45</v>
      </c>
      <c r="K10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1086234.45</v>
      </c>
      <c r="L101">
        <v>2.12</v>
      </c>
      <c r="M101">
        <f>deutsche_bank_financial_performance_cleaned[[#This Row],[Liabilities]]/deutsche_bank_financial_performance_cleaned[[#This Row],[Assets]]</f>
        <v>0.58825727240750481</v>
      </c>
      <c r="N101">
        <f>deutsche_bank_financial_performance_cleaned[[#This Row],[RevenueCorrected]]/deutsche_bank_financial_performance_cleaned[[#This Row],[Assets]]</f>
        <v>7.9454159478178597E-3</v>
      </c>
      <c r="O101">
        <f>deutsche_bank_financial_performance_cleaned[[#This Row],[Expenses]]/deutsche_bank_financial_performance_cleaned[[#This Row],[RevenueCorrected]]</f>
        <v>0.37458033423291798</v>
      </c>
      <c r="P101" s="7">
        <f>deutsche_bank_financial_performance_cleaned[[#This Row],[Net_Income]]/deutsche_bank_financial_performance_cleaned[[#This Row],[Equity]]</f>
        <v>1.3191532648713361E-2</v>
      </c>
      <c r="Q101">
        <v>0</v>
      </c>
      <c r="R101" s="7">
        <f>(deutsche_bank_financial_performance_cleaned[[#This Row],[Operating_Income]]-deutsche_bank_financial_performance_cleaned[[#This Row],[Expenses]])/deutsche_bank_financial_performance_cleaned[[#This Row],[Operating_Income]]</f>
        <v>0.55110190909812096</v>
      </c>
      <c r="S101">
        <v>0.46</v>
      </c>
      <c r="T101" s="7">
        <f>deutsche_bank_financial_performance_cleaned[[#This Row],[Net_Income_Corrected]]/deutsche_bank_financial_performance_cleaned[[#This Row],[RevenueCorrected]]</f>
        <v>0.45986370067119642</v>
      </c>
      <c r="U101" s="1">
        <v>655273.02</v>
      </c>
      <c r="V101" s="1">
        <v>1181683.1499999999</v>
      </c>
      <c r="W101" s="1">
        <v>1954220.62</v>
      </c>
    </row>
    <row r="102" spans="1:23" x14ac:dyDescent="0.3">
      <c r="A102" s="4">
        <v>42105</v>
      </c>
      <c r="B102" s="1">
        <v>1282862.67</v>
      </c>
      <c r="C102" s="1">
        <v>1435488.15</v>
      </c>
      <c r="D102" s="1">
        <v>484619972.5</v>
      </c>
      <c r="E102" s="1">
        <v>334457190.39999998</v>
      </c>
      <c r="F102" s="1">
        <v>49012500.950000003</v>
      </c>
      <c r="G102" s="1">
        <v>10207879.24</v>
      </c>
      <c r="H10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10207879.24</v>
      </c>
      <c r="I102" s="1">
        <v>545352.81999999995</v>
      </c>
      <c r="J102" s="1">
        <v>-152625.48000000001</v>
      </c>
      <c r="K10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-152625.48000000001</v>
      </c>
      <c r="L102">
        <v>6.82</v>
      </c>
      <c r="M102">
        <f>deutsche_bank_financial_performance_cleaned[[#This Row],[Liabilities]]/deutsche_bank_financial_performance_cleaned[[#This Row],[Assets]]</f>
        <v>0.69014322433853048</v>
      </c>
      <c r="N102">
        <f>deutsche_bank_financial_performance_cleaned[[#This Row],[RevenueCorrected]]/deutsche_bank_financial_performance_cleaned[[#This Row],[Assets]]</f>
        <v>2.1063678385644744E-2</v>
      </c>
      <c r="O102">
        <f>deutsche_bank_financial_performance_cleaned[[#This Row],[Expenses]]/deutsche_bank_financial_performance_cleaned[[#This Row],[RevenueCorrected]]</f>
        <v>0.14062550273664876</v>
      </c>
      <c r="P102" s="7">
        <f>deutsche_bank_financial_performance_cleaned[[#This Row],[Net_Income]]/deutsche_bank_financial_performance_cleaned[[#This Row],[Equity]]</f>
        <v>-3.1140112632836378E-3</v>
      </c>
      <c r="Q102">
        <v>0</v>
      </c>
      <c r="R102" s="7">
        <f>(deutsche_bank_financial_performance_cleaned[[#This Row],[Operating_Income]]-deutsche_bank_financial_performance_cleaned[[#This Row],[Expenses]])/deutsche_bank_financial_performance_cleaned[[#This Row],[Operating_Income]]</f>
        <v>-0.11897257872504778</v>
      </c>
      <c r="S102">
        <v>-0.01</v>
      </c>
      <c r="T102" s="7">
        <f>deutsche_bank_financial_performance_cleaned[[#This Row],[Net_Income_Corrected]]/deutsche_bank_financial_performance_cleaned[[#This Row],[RevenueCorrected]]</f>
        <v>-1.4951732520691537E-2</v>
      </c>
      <c r="U102" s="1">
        <v>660152.75</v>
      </c>
      <c r="V102" s="1">
        <v>341704.09</v>
      </c>
      <c r="W102" s="1">
        <v>474205.59</v>
      </c>
    </row>
    <row r="103" spans="1:23" x14ac:dyDescent="0.3">
      <c r="A103" s="4">
        <v>42106</v>
      </c>
      <c r="B103" s="1">
        <v>6727693.7000000002</v>
      </c>
      <c r="C103" s="1">
        <v>619394.92000000004</v>
      </c>
      <c r="D103" s="1">
        <v>244624045.30000001</v>
      </c>
      <c r="E103" s="1">
        <v>310520562</v>
      </c>
      <c r="F103" s="1">
        <v>99746411.849999994</v>
      </c>
      <c r="G103" s="1">
        <v>7543178.6399999997</v>
      </c>
      <c r="H10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7543178.6399999997</v>
      </c>
      <c r="I103" s="1">
        <v>4128951.64</v>
      </c>
      <c r="J103" s="1">
        <v>6108298.7800000003</v>
      </c>
      <c r="K10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6108298.7800000003</v>
      </c>
      <c r="L103">
        <v>3.11</v>
      </c>
      <c r="M103">
        <f>deutsche_bank_financial_performance_cleaned[[#This Row],[Liabilities]]/deutsche_bank_financial_performance_cleaned[[#This Row],[Assets]]</f>
        <v>1.2693787383786674</v>
      </c>
      <c r="N103">
        <f>deutsche_bank_financial_performance_cleaned[[#This Row],[RevenueCorrected]]/deutsche_bank_financial_performance_cleaned[[#This Row],[Assets]]</f>
        <v>3.0835802060052021E-2</v>
      </c>
      <c r="O103">
        <f>deutsche_bank_financial_performance_cleaned[[#This Row],[Expenses]]/deutsche_bank_financial_performance_cleaned[[#This Row],[RevenueCorrected]]</f>
        <v>8.2113250866878595E-2</v>
      </c>
      <c r="P103" s="7">
        <f>deutsche_bank_financial_performance_cleaned[[#This Row],[Net_Income]]/deutsche_bank_financial_performance_cleaned[[#This Row],[Equity]]</f>
        <v>6.1238280823431954E-2</v>
      </c>
      <c r="Q103">
        <v>0.02</v>
      </c>
      <c r="R103" s="7">
        <f>(deutsche_bank_financial_performance_cleaned[[#This Row],[Operating_Income]]-deutsche_bank_financial_performance_cleaned[[#This Row],[Expenses]])/deutsche_bank_financial_performance_cleaned[[#This Row],[Operating_Income]]</f>
        <v>0.9079335434073047</v>
      </c>
      <c r="S103">
        <v>0.81</v>
      </c>
      <c r="T103" s="7">
        <f>deutsche_bank_financial_performance_cleaned[[#This Row],[Net_Income_Corrected]]/deutsche_bank_financial_performance_cleaned[[#This Row],[RevenueCorrected]]</f>
        <v>0.80977782331826098</v>
      </c>
      <c r="U103" s="1">
        <v>773641.6</v>
      </c>
      <c r="V103" s="1">
        <v>166091.93</v>
      </c>
      <c r="W103" s="1">
        <v>1347917.64</v>
      </c>
    </row>
    <row r="104" spans="1:23" x14ac:dyDescent="0.3">
      <c r="A104" s="4">
        <v>42107</v>
      </c>
      <c r="B104" s="1">
        <v>3829203.83</v>
      </c>
      <c r="C104" s="1">
        <v>1316459.46</v>
      </c>
      <c r="D104" s="1">
        <v>190317259.90000001</v>
      </c>
      <c r="E104" s="1">
        <v>237941001.59999999</v>
      </c>
      <c r="F104" s="1">
        <v>60315335.649999999</v>
      </c>
      <c r="G104" s="1">
        <v>9125887.6400000006</v>
      </c>
      <c r="H10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9125887.6400000006</v>
      </c>
      <c r="I104" s="1">
        <v>1424355.94</v>
      </c>
      <c r="J104" s="1">
        <v>2512744.37</v>
      </c>
      <c r="K10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2512744.37</v>
      </c>
      <c r="L104">
        <v>3.94</v>
      </c>
      <c r="M104">
        <f>deutsche_bank_financial_performance_cleaned[[#This Row],[Liabilities]]/deutsche_bank_financial_performance_cleaned[[#This Row],[Assets]]</f>
        <v>1.2502334350811026</v>
      </c>
      <c r="N104">
        <f>deutsche_bank_financial_performance_cleaned[[#This Row],[RevenueCorrected]]/deutsche_bank_financial_performance_cleaned[[#This Row],[Assets]]</f>
        <v>4.7950919663277476E-2</v>
      </c>
      <c r="O104">
        <f>deutsche_bank_financial_performance_cleaned[[#This Row],[Expenses]]/deutsche_bank_financial_performance_cleaned[[#This Row],[RevenueCorrected]]</f>
        <v>0.14425549732058721</v>
      </c>
      <c r="P104" s="7">
        <f>deutsche_bank_financial_performance_cleaned[[#This Row],[Net_Income]]/deutsche_bank_financial_performance_cleaned[[#This Row],[Equity]]</f>
        <v>4.1660124127983693E-2</v>
      </c>
      <c r="Q104">
        <v>0.01</v>
      </c>
      <c r="R104" s="7">
        <f>(deutsche_bank_financial_performance_cleaned[[#This Row],[Operating_Income]]-deutsche_bank_financial_performance_cleaned[[#This Row],[Expenses]])/deutsche_bank_financial_performance_cleaned[[#This Row],[Operating_Income]]</f>
        <v>0.65620543631389816</v>
      </c>
      <c r="S104">
        <v>0.28000000000000003</v>
      </c>
      <c r="T104" s="7">
        <f>deutsche_bank_financial_performance_cleaned[[#This Row],[Net_Income_Corrected]]/deutsche_bank_financial_performance_cleaned[[#This Row],[RevenueCorrected]]</f>
        <v>0.27534246191968237</v>
      </c>
      <c r="U104" s="1">
        <v>1172728.75</v>
      </c>
      <c r="V104" s="1">
        <v>737957.11</v>
      </c>
      <c r="W104" s="1">
        <v>896644.6</v>
      </c>
    </row>
    <row r="105" spans="1:23" x14ac:dyDescent="0.3">
      <c r="A105" s="4">
        <v>42108</v>
      </c>
      <c r="B105" s="1">
        <v>5577136.2199999997</v>
      </c>
      <c r="C105" s="1">
        <v>3123687.02</v>
      </c>
      <c r="D105" s="1">
        <v>277763838.30000001</v>
      </c>
      <c r="E105" s="1">
        <v>383297914.60000002</v>
      </c>
      <c r="F105" s="1">
        <v>38904593.740000002</v>
      </c>
      <c r="G105" s="1">
        <v>4270413.42</v>
      </c>
      <c r="H10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4270413.42</v>
      </c>
      <c r="I105" s="1">
        <v>2807593.17</v>
      </c>
      <c r="J105" s="1">
        <v>2453449.2000000002</v>
      </c>
      <c r="K10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2453449.2000000002</v>
      </c>
      <c r="L105">
        <v>9.85</v>
      </c>
      <c r="M105">
        <f>deutsche_bank_financial_performance_cleaned[[#This Row],[Liabilities]]/deutsche_bank_financial_performance_cleaned[[#This Row],[Assets]]</f>
        <v>1.379941740962038</v>
      </c>
      <c r="N105">
        <f>deutsche_bank_financial_performance_cleaned[[#This Row],[RevenueCorrected]]/deutsche_bank_financial_performance_cleaned[[#This Row],[Assets]]</f>
        <v>1.5374259824951445E-2</v>
      </c>
      <c r="O105">
        <f>deutsche_bank_financial_performance_cleaned[[#This Row],[Expenses]]/deutsche_bank_financial_performance_cleaned[[#This Row],[RevenueCorrected]]</f>
        <v>0.73147180677415535</v>
      </c>
      <c r="P105" s="7">
        <f>deutsche_bank_financial_performance_cleaned[[#This Row],[Net_Income]]/deutsche_bank_financial_performance_cleaned[[#This Row],[Equity]]</f>
        <v>6.306322632222916E-2</v>
      </c>
      <c r="Q105">
        <v>0.01</v>
      </c>
      <c r="R105" s="7">
        <f>(deutsche_bank_financial_performance_cleaned[[#This Row],[Operating_Income]]-deutsche_bank_financial_performance_cleaned[[#This Row],[Expenses]])/deutsche_bank_financial_performance_cleaned[[#This Row],[Operating_Income]]</f>
        <v>0.43991200917807238</v>
      </c>
      <c r="S105">
        <v>0.56999999999999995</v>
      </c>
      <c r="T105" s="7">
        <f>deutsche_bank_financial_performance_cleaned[[#This Row],[Net_Income_Corrected]]/deutsche_bank_financial_performance_cleaned[[#This Row],[RevenueCorrected]]</f>
        <v>0.57452264188510349</v>
      </c>
      <c r="U105" s="1">
        <v>579413.21</v>
      </c>
      <c r="V105" s="1">
        <v>64455.39</v>
      </c>
      <c r="W105" s="1">
        <v>2674479.42</v>
      </c>
    </row>
    <row r="106" spans="1:23" x14ac:dyDescent="0.3">
      <c r="A106" s="4">
        <v>42109</v>
      </c>
      <c r="B106" s="1">
        <v>9168098.2699999996</v>
      </c>
      <c r="C106" s="1">
        <v>2396410.48</v>
      </c>
      <c r="D106" s="1">
        <v>247780259.90000001</v>
      </c>
      <c r="E106" s="1">
        <v>96180315.900000006</v>
      </c>
      <c r="F106" s="1">
        <v>29810019.329999998</v>
      </c>
      <c r="G106" s="1">
        <v>5847116.3799999999</v>
      </c>
      <c r="H10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6771687.79</v>
      </c>
      <c r="I106" s="1">
        <v>7445446.7000000002</v>
      </c>
      <c r="J106" s="1">
        <v>6771687.79</v>
      </c>
      <c r="K10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5847116.3799999999</v>
      </c>
      <c r="L106">
        <v>3.23</v>
      </c>
      <c r="M106">
        <f>deutsche_bank_financial_performance_cleaned[[#This Row],[Liabilities]]/deutsche_bank_financial_performance_cleaned[[#This Row],[Assets]]</f>
        <v>0.38816779003628771</v>
      </c>
      <c r="N106">
        <f>deutsche_bank_financial_performance_cleaned[[#This Row],[RevenueCorrected]]/deutsche_bank_financial_performance_cleaned[[#This Row],[Assets]]</f>
        <v>2.7329407890414437E-2</v>
      </c>
      <c r="O106">
        <f>deutsche_bank_financial_performance_cleaned[[#This Row],[Expenses]]/deutsche_bank_financial_performance_cleaned[[#This Row],[RevenueCorrected]]</f>
        <v>0.35388673463931214</v>
      </c>
      <c r="P106" s="7">
        <f>deutsche_bank_financial_performance_cleaned[[#This Row],[Net_Income]]/deutsche_bank_financial_performance_cleaned[[#This Row],[Equity]]</f>
        <v>0.22716146927100972</v>
      </c>
      <c r="Q106">
        <v>0.03</v>
      </c>
      <c r="R106" s="7">
        <f>(deutsche_bank_financial_performance_cleaned[[#This Row],[Operating_Income]]-deutsche_bank_financial_performance_cleaned[[#This Row],[Expenses]])/deutsche_bank_financial_performance_cleaned[[#This Row],[Operating_Income]]</f>
        <v>0.73861422408160982</v>
      </c>
      <c r="S106">
        <v>1.1599999999999999</v>
      </c>
      <c r="T106" s="7">
        <f>deutsche_bank_financial_performance_cleaned[[#This Row],[Net_Income_Corrected]]/deutsche_bank_financial_performance_cleaned[[#This Row],[RevenueCorrected]]</f>
        <v>0.86346514507574479</v>
      </c>
      <c r="U106" s="1">
        <v>1839050.89</v>
      </c>
      <c r="V106" s="1">
        <v>172910.92</v>
      </c>
      <c r="W106" s="1">
        <v>217698.57</v>
      </c>
    </row>
    <row r="107" spans="1:23" x14ac:dyDescent="0.3">
      <c r="A107" s="4">
        <v>42110</v>
      </c>
      <c r="B107" s="1">
        <v>3243630.06</v>
      </c>
      <c r="C107" s="1">
        <v>4517022.7</v>
      </c>
      <c r="D107" s="1">
        <v>97549107.920000002</v>
      </c>
      <c r="E107" s="1">
        <v>61520399.920000002</v>
      </c>
      <c r="F107" s="1">
        <v>41546848.090000004</v>
      </c>
      <c r="G107" s="1">
        <v>10629718.17</v>
      </c>
      <c r="H10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10629718.17</v>
      </c>
      <c r="I107" s="1">
        <v>1712709.15</v>
      </c>
      <c r="J107" s="1">
        <v>-1273392.6399999999</v>
      </c>
      <c r="K10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-1273392.6399999999</v>
      </c>
      <c r="L107">
        <v>1.48</v>
      </c>
      <c r="M107">
        <f>deutsche_bank_financial_performance_cleaned[[#This Row],[Liabilities]]/deutsche_bank_financial_performance_cleaned[[#This Row],[Assets]]</f>
        <v>0.63066081517068173</v>
      </c>
      <c r="N107">
        <f>deutsche_bank_financial_performance_cleaned[[#This Row],[RevenueCorrected]]/deutsche_bank_financial_performance_cleaned[[#This Row],[Assets]]</f>
        <v>0.10896786651003953</v>
      </c>
      <c r="O107">
        <f>deutsche_bank_financial_performance_cleaned[[#This Row],[Expenses]]/deutsche_bank_financial_performance_cleaned[[#This Row],[RevenueCorrected]]</f>
        <v>0.42494284681491235</v>
      </c>
      <c r="P107" s="7">
        <f>deutsche_bank_financial_performance_cleaned[[#This Row],[Net_Income]]/deutsche_bank_financial_performance_cleaned[[#This Row],[Equity]]</f>
        <v>-3.0649560641556717E-2</v>
      </c>
      <c r="Q107">
        <v>-0.01</v>
      </c>
      <c r="R107" s="7">
        <f>(deutsche_bank_financial_performance_cleaned[[#This Row],[Operating_Income]]-deutsche_bank_financial_performance_cleaned[[#This Row],[Expenses]])/deutsche_bank_financial_performance_cleaned[[#This Row],[Operating_Income]]</f>
        <v>-0.39258257459853485</v>
      </c>
      <c r="S107">
        <v>-0.12</v>
      </c>
      <c r="T107" s="7">
        <f>deutsche_bank_financial_performance_cleaned[[#This Row],[Net_Income_Corrected]]/deutsche_bank_financial_performance_cleaned[[#This Row],[RevenueCorrected]]</f>
        <v>-0.11979552229276083</v>
      </c>
      <c r="U107" s="1">
        <v>604802.56999999995</v>
      </c>
      <c r="V107" s="1">
        <v>1221057.51</v>
      </c>
      <c r="W107" s="1">
        <v>2749809.73</v>
      </c>
    </row>
    <row r="108" spans="1:23" x14ac:dyDescent="0.3">
      <c r="A108" s="4">
        <v>42111</v>
      </c>
      <c r="B108" s="1">
        <v>4693446.3099999996</v>
      </c>
      <c r="C108" s="1">
        <v>4178496.03</v>
      </c>
      <c r="D108" s="1">
        <v>338371841.60000002</v>
      </c>
      <c r="E108" s="1">
        <v>344505547.39999998</v>
      </c>
      <c r="F108" s="1">
        <v>43527994.640000001</v>
      </c>
      <c r="G108" s="1">
        <v>14548935.41</v>
      </c>
      <c r="H10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14548935.41</v>
      </c>
      <c r="I108" s="1">
        <v>7743742.4000000004</v>
      </c>
      <c r="J108" s="1">
        <v>514950.28</v>
      </c>
      <c r="K10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514950.28</v>
      </c>
      <c r="L108">
        <v>7.91</v>
      </c>
      <c r="M108">
        <f>deutsche_bank_financial_performance_cleaned[[#This Row],[Liabilities]]/deutsche_bank_financial_performance_cleaned[[#This Row],[Assets]]</f>
        <v>1.0181271165206791</v>
      </c>
      <c r="N108">
        <f>deutsche_bank_financial_performance_cleaned[[#This Row],[RevenueCorrected]]/deutsche_bank_financial_performance_cleaned[[#This Row],[Assets]]</f>
        <v>4.2996885737314847E-2</v>
      </c>
      <c r="O108">
        <f>deutsche_bank_financial_performance_cleaned[[#This Row],[Expenses]]/deutsche_bank_financial_performance_cleaned[[#This Row],[RevenueCorrected]]</f>
        <v>0.28720287170482389</v>
      </c>
      <c r="P108" s="7">
        <f>deutsche_bank_financial_performance_cleaned[[#This Row],[Net_Income]]/deutsche_bank_financial_performance_cleaned[[#This Row],[Equity]]</f>
        <v>1.1830324007777447E-2</v>
      </c>
      <c r="Q108">
        <v>0</v>
      </c>
      <c r="R108" s="7">
        <f>(deutsche_bank_financial_performance_cleaned[[#This Row],[Operating_Income]]-deutsche_bank_financial_performance_cleaned[[#This Row],[Expenses]])/deutsche_bank_financial_performance_cleaned[[#This Row],[Operating_Income]]</f>
        <v>0.10971687881095626</v>
      </c>
      <c r="S108">
        <v>0.04</v>
      </c>
      <c r="T108" s="7">
        <f>deutsche_bank_financial_performance_cleaned[[#This Row],[Net_Income_Corrected]]/deutsche_bank_financial_performance_cleaned[[#This Row],[RevenueCorrected]]</f>
        <v>3.5394361545247936E-2</v>
      </c>
      <c r="U108" s="1">
        <v>1802049.89</v>
      </c>
      <c r="V108" s="1">
        <v>1168636.3500000001</v>
      </c>
      <c r="W108" s="1">
        <v>2515683</v>
      </c>
    </row>
    <row r="109" spans="1:23" x14ac:dyDescent="0.3">
      <c r="A109" s="4">
        <v>42112</v>
      </c>
      <c r="B109" s="1">
        <v>7799960.25</v>
      </c>
      <c r="C109" s="1">
        <v>2038178.08</v>
      </c>
      <c r="D109" s="1">
        <v>147217182.09999999</v>
      </c>
      <c r="E109" s="1">
        <v>186876930.30000001</v>
      </c>
      <c r="F109" s="1">
        <v>16184231</v>
      </c>
      <c r="G109" s="1">
        <v>2655418.06</v>
      </c>
      <c r="H10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5761782.1600000001</v>
      </c>
      <c r="I109" s="1">
        <v>2043457.83</v>
      </c>
      <c r="J109" s="1">
        <v>5761782.1600000001</v>
      </c>
      <c r="K10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2655418.06</v>
      </c>
      <c r="L109">
        <v>11.55</v>
      </c>
      <c r="M109">
        <f>deutsche_bank_financial_performance_cleaned[[#This Row],[Liabilities]]/deutsche_bank_financial_performance_cleaned[[#This Row],[Assets]]</f>
        <v>1.2693961916283685</v>
      </c>
      <c r="N109">
        <f>deutsche_bank_financial_performance_cleaned[[#This Row],[RevenueCorrected]]/deutsche_bank_financial_performance_cleaned[[#This Row],[Assets]]</f>
        <v>3.9137973420019706E-2</v>
      </c>
      <c r="O109">
        <f>deutsche_bank_financial_performance_cleaned[[#This Row],[Expenses]]/deutsche_bank_financial_performance_cleaned[[#This Row],[RevenueCorrected]]</f>
        <v>0.35374091269011115</v>
      </c>
      <c r="P109" s="7">
        <f>deutsche_bank_financial_performance_cleaned[[#This Row],[Net_Income]]/deutsche_bank_financial_performance_cleaned[[#This Row],[Equity]]</f>
        <v>0.35601210585785636</v>
      </c>
      <c r="Q109">
        <v>0.04</v>
      </c>
      <c r="R109" s="7">
        <f>(deutsche_bank_financial_performance_cleaned[[#This Row],[Operating_Income]]-deutsche_bank_financial_performance_cleaned[[#This Row],[Expenses]])/deutsche_bank_financial_performance_cleaned[[#This Row],[Operating_Income]]</f>
        <v>0.73869378629205196</v>
      </c>
      <c r="S109">
        <v>2.17</v>
      </c>
      <c r="T109" s="7">
        <f>deutsche_bank_financial_performance_cleaned[[#This Row],[Net_Income_Corrected]]/deutsche_bank_financial_performance_cleaned[[#This Row],[RevenueCorrected]]</f>
        <v>0.46086748618069934</v>
      </c>
      <c r="U109" s="1">
        <v>296602.62</v>
      </c>
      <c r="V109" s="1">
        <v>1376951.29</v>
      </c>
      <c r="W109" s="1">
        <v>962955.08</v>
      </c>
    </row>
    <row r="110" spans="1:23" x14ac:dyDescent="0.3">
      <c r="A110" s="4">
        <v>42113</v>
      </c>
      <c r="B110" s="1">
        <v>3059183.49</v>
      </c>
      <c r="C110" s="1">
        <v>1667405.45</v>
      </c>
      <c r="D110" s="1">
        <v>328814579.69999999</v>
      </c>
      <c r="E110" s="1">
        <v>341848164.60000002</v>
      </c>
      <c r="F110" s="1">
        <v>43261677.950000003</v>
      </c>
      <c r="G110" s="1">
        <v>13574996.17</v>
      </c>
      <c r="H11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13574996.17</v>
      </c>
      <c r="I110" s="1">
        <v>6061745.8099999996</v>
      </c>
      <c r="J110" s="1">
        <v>1391778.04</v>
      </c>
      <c r="K11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1391778.04</v>
      </c>
      <c r="L110">
        <v>7.9</v>
      </c>
      <c r="M110">
        <f>deutsche_bank_financial_performance_cleaned[[#This Row],[Liabilities]]/deutsche_bank_financial_performance_cleaned[[#This Row],[Assets]]</f>
        <v>1.0396380991131582</v>
      </c>
      <c r="N110">
        <f>deutsche_bank_financial_performance_cleaned[[#This Row],[RevenueCorrected]]/deutsche_bank_financial_performance_cleaned[[#This Row],[Assets]]</f>
        <v>4.128465405148822E-2</v>
      </c>
      <c r="O110">
        <f>deutsche_bank_financial_performance_cleaned[[#This Row],[Expenses]]/deutsche_bank_financial_performance_cleaned[[#This Row],[RevenueCorrected]]</f>
        <v>0.12282916540962825</v>
      </c>
      <c r="P110" s="7">
        <f>deutsche_bank_financial_performance_cleaned[[#This Row],[Net_Income]]/deutsche_bank_financial_performance_cleaned[[#This Row],[Equity]]</f>
        <v>3.217115252923286E-2</v>
      </c>
      <c r="Q110">
        <v>0</v>
      </c>
      <c r="R110" s="7">
        <f>(deutsche_bank_financial_performance_cleaned[[#This Row],[Operating_Income]]-deutsche_bank_financial_performance_cleaned[[#This Row],[Expenses]])/deutsche_bank_financial_performance_cleaned[[#This Row],[Operating_Income]]</f>
        <v>0.45495082088063971</v>
      </c>
      <c r="S110">
        <v>0.1</v>
      </c>
      <c r="T110" s="7">
        <f>deutsche_bank_financial_performance_cleaned[[#This Row],[Net_Income_Corrected]]/deutsche_bank_financial_performance_cleaned[[#This Row],[RevenueCorrected]]</f>
        <v>0.10252511474557566</v>
      </c>
      <c r="U110" s="1">
        <v>1347469.13</v>
      </c>
      <c r="V110" s="1">
        <v>1289047.3799999999</v>
      </c>
      <c r="W110" s="1">
        <v>2388942.9</v>
      </c>
    </row>
    <row r="111" spans="1:23" x14ac:dyDescent="0.3">
      <c r="A111" s="4">
        <v>42114</v>
      </c>
      <c r="B111" s="1">
        <v>1692819.19</v>
      </c>
      <c r="C111" s="1">
        <v>2208615.84</v>
      </c>
      <c r="D111" s="1">
        <v>342590491.60000002</v>
      </c>
      <c r="E111" s="1">
        <v>359374278</v>
      </c>
      <c r="F111" s="1">
        <v>51781466.780000001</v>
      </c>
      <c r="G111" s="1">
        <v>9499455.6199999992</v>
      </c>
      <c r="H11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9499455.6199999992</v>
      </c>
      <c r="I111" s="1">
        <v>4600079.49</v>
      </c>
      <c r="J111" s="1">
        <v>-515796.65</v>
      </c>
      <c r="K11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-515796.65</v>
      </c>
      <c r="L111">
        <v>6.94</v>
      </c>
      <c r="M111">
        <f>deutsche_bank_financial_performance_cleaned[[#This Row],[Liabilities]]/deutsche_bank_financial_performance_cleaned[[#This Row],[Assets]]</f>
        <v>1.0489908120964324</v>
      </c>
      <c r="N111">
        <f>deutsche_bank_financial_performance_cleaned[[#This Row],[RevenueCorrected]]/deutsche_bank_financial_performance_cleaned[[#This Row],[Assets]]</f>
        <v>2.7728310776036724E-2</v>
      </c>
      <c r="O111">
        <f>deutsche_bank_financial_performance_cleaned[[#This Row],[Expenses]]/deutsche_bank_financial_performance_cleaned[[#This Row],[RevenueCorrected]]</f>
        <v>0.23249920083315259</v>
      </c>
      <c r="P111" s="7">
        <f>deutsche_bank_financial_performance_cleaned[[#This Row],[Net_Income]]/deutsche_bank_financial_performance_cleaned[[#This Row],[Equity]]</f>
        <v>-9.9610281839142608E-3</v>
      </c>
      <c r="Q111">
        <v>0</v>
      </c>
      <c r="R111" s="7">
        <f>(deutsche_bank_financial_performance_cleaned[[#This Row],[Operating_Income]]-deutsche_bank_financial_performance_cleaned[[#This Row],[Expenses]])/deutsche_bank_financial_performance_cleaned[[#This Row],[Operating_Income]]</f>
        <v>-0.30469683534246794</v>
      </c>
      <c r="S111">
        <v>-0.05</v>
      </c>
      <c r="T111" s="7">
        <f>deutsche_bank_financial_performance_cleaned[[#This Row],[Net_Income_Corrected]]/deutsche_bank_financial_performance_cleaned[[#This Row],[RevenueCorrected]]</f>
        <v>-5.4297495628491614E-2</v>
      </c>
      <c r="U111" s="1">
        <v>1823272.49</v>
      </c>
      <c r="V111" s="1">
        <v>1040604.57</v>
      </c>
      <c r="W111" s="1">
        <v>190519.32</v>
      </c>
    </row>
    <row r="112" spans="1:23" x14ac:dyDescent="0.3">
      <c r="A112" s="4">
        <v>42115</v>
      </c>
      <c r="B112" s="1">
        <v>3607763.08</v>
      </c>
      <c r="C112" s="1">
        <v>3156327.24</v>
      </c>
      <c r="D112" s="1">
        <v>118411183.90000001</v>
      </c>
      <c r="E112" s="1">
        <v>43733885.579999998</v>
      </c>
      <c r="F112" s="1">
        <v>75046397.700000003</v>
      </c>
      <c r="G112" s="1">
        <v>9330954.3699999992</v>
      </c>
      <c r="H11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9330954.3699999992</v>
      </c>
      <c r="I112" s="1">
        <v>7133590.46</v>
      </c>
      <c r="J112" s="1">
        <v>451435.83</v>
      </c>
      <c r="K11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451435.83</v>
      </c>
      <c r="L112">
        <v>0.57999999999999996</v>
      </c>
      <c r="M112">
        <f>deutsche_bank_financial_performance_cleaned[[#This Row],[Liabilities]]/deutsche_bank_financial_performance_cleaned[[#This Row],[Assets]]</f>
        <v>0.36933914635068515</v>
      </c>
      <c r="N112">
        <f>deutsche_bank_financial_performance_cleaned[[#This Row],[RevenueCorrected]]/deutsche_bank_financial_performance_cleaned[[#This Row],[Assets]]</f>
        <v>7.8801292772143275E-2</v>
      </c>
      <c r="O112">
        <f>deutsche_bank_financial_performance_cleaned[[#This Row],[Expenses]]/deutsche_bank_financial_performance_cleaned[[#This Row],[RevenueCorrected]]</f>
        <v>0.33826413835522812</v>
      </c>
      <c r="P112" s="7">
        <f>deutsche_bank_financial_performance_cleaned[[#This Row],[Net_Income]]/deutsche_bank_financial_performance_cleaned[[#This Row],[Equity]]</f>
        <v>6.0154230427505251E-3</v>
      </c>
      <c r="Q112">
        <v>0</v>
      </c>
      <c r="R112" s="7">
        <f>(deutsche_bank_financial_performance_cleaned[[#This Row],[Operating_Income]]-deutsche_bank_financial_performance_cleaned[[#This Row],[Expenses]])/deutsche_bank_financial_performance_cleaned[[#This Row],[Operating_Income]]</f>
        <v>0.12512901484650701</v>
      </c>
      <c r="S112">
        <v>0.05</v>
      </c>
      <c r="T112" s="7">
        <f>deutsche_bank_financial_performance_cleaned[[#This Row],[Net_Income_Corrected]]/deutsche_bank_financial_performance_cleaned[[#This Row],[RevenueCorrected]]</f>
        <v>4.8380456285523565E-2</v>
      </c>
      <c r="U112" s="1">
        <v>420623.93</v>
      </c>
      <c r="V112" s="1">
        <v>125882.64</v>
      </c>
      <c r="W112" s="1">
        <v>2903910.1</v>
      </c>
    </row>
    <row r="113" spans="1:23" x14ac:dyDescent="0.3">
      <c r="A113" s="4">
        <v>42116</v>
      </c>
      <c r="B113" s="1">
        <v>2450991.59</v>
      </c>
      <c r="C113" s="1">
        <v>1706286.38</v>
      </c>
      <c r="D113" s="1">
        <v>77607332.200000003</v>
      </c>
      <c r="E113" s="1">
        <v>355716609.89999998</v>
      </c>
      <c r="F113" s="1">
        <v>69105653.620000005</v>
      </c>
      <c r="G113" s="1">
        <v>8503620.9600000009</v>
      </c>
      <c r="H11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8503620.9600000009</v>
      </c>
      <c r="I113" s="1">
        <v>4654949.42</v>
      </c>
      <c r="J113" s="1">
        <v>744705.2</v>
      </c>
      <c r="K11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744705.2</v>
      </c>
      <c r="L113">
        <v>5.15</v>
      </c>
      <c r="M113">
        <f>deutsche_bank_financial_performance_cleaned[[#This Row],[Liabilities]]/deutsche_bank_financial_performance_cleaned[[#This Row],[Assets]]</f>
        <v>4.5835438458738818</v>
      </c>
      <c r="N113">
        <f>deutsche_bank_financial_performance_cleaned[[#This Row],[RevenueCorrected]]/deutsche_bank_financial_performance_cleaned[[#This Row],[Assets]]</f>
        <v>0.10957239115094849</v>
      </c>
      <c r="O113">
        <f>deutsche_bank_financial_performance_cleaned[[#This Row],[Expenses]]/deutsche_bank_financial_performance_cleaned[[#This Row],[RevenueCorrected]]</f>
        <v>0.20065409641682802</v>
      </c>
      <c r="P113" s="7">
        <f>deutsche_bank_financial_performance_cleaned[[#This Row],[Net_Income]]/deutsche_bank_financial_performance_cleaned[[#This Row],[Equity]]</f>
        <v>1.077632814378697E-2</v>
      </c>
      <c r="Q113">
        <v>0.01</v>
      </c>
      <c r="R113" s="7">
        <f>(deutsche_bank_financial_performance_cleaned[[#This Row],[Operating_Income]]-deutsche_bank_financial_performance_cleaned[[#This Row],[Expenses]])/deutsche_bank_financial_performance_cleaned[[#This Row],[Operating_Income]]</f>
        <v>0.30383833752771056</v>
      </c>
      <c r="S113">
        <v>0.09</v>
      </c>
      <c r="T113" s="7">
        <f>deutsche_bank_financial_performance_cleaned[[#This Row],[Net_Income_Corrected]]/deutsche_bank_financial_performance_cleaned[[#This Row],[RevenueCorrected]]</f>
        <v>8.7575069902927544E-2</v>
      </c>
      <c r="U113" s="1">
        <v>1939821.22</v>
      </c>
      <c r="V113" s="1">
        <v>1185130.5</v>
      </c>
      <c r="W113" s="1">
        <v>1627125.33</v>
      </c>
    </row>
    <row r="114" spans="1:23" x14ac:dyDescent="0.3">
      <c r="A114" s="4">
        <v>42117</v>
      </c>
      <c r="B114" s="1">
        <v>9367278.8699999992</v>
      </c>
      <c r="C114" s="1">
        <v>3308670.09</v>
      </c>
      <c r="D114" s="1">
        <v>401342713.69999999</v>
      </c>
      <c r="E114" s="1">
        <v>190361241</v>
      </c>
      <c r="F114" s="1">
        <v>73788908.969999999</v>
      </c>
      <c r="G114" s="1">
        <v>2902123.12</v>
      </c>
      <c r="H11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6058608.79</v>
      </c>
      <c r="I114" s="1">
        <v>4509194.1399999997</v>
      </c>
      <c r="J114" s="1">
        <v>6058608.79</v>
      </c>
      <c r="K11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2902123.12</v>
      </c>
      <c r="L114">
        <v>2.58</v>
      </c>
      <c r="M114">
        <f>deutsche_bank_financial_performance_cleaned[[#This Row],[Liabilities]]/deutsche_bank_financial_performance_cleaned[[#This Row],[Assets]]</f>
        <v>0.47431094299694521</v>
      </c>
      <c r="N114">
        <f>deutsche_bank_financial_performance_cleaned[[#This Row],[RevenueCorrected]]/deutsche_bank_financial_performance_cleaned[[#This Row],[Assets]]</f>
        <v>1.509584846862015E-2</v>
      </c>
      <c r="O114">
        <f>deutsche_bank_financial_performance_cleaned[[#This Row],[Expenses]]/deutsche_bank_financial_performance_cleaned[[#This Row],[RevenueCorrected]]</f>
        <v>0.54611053538579768</v>
      </c>
      <c r="P114" s="7">
        <f>deutsche_bank_financial_performance_cleaned[[#This Row],[Net_Income]]/deutsche_bank_financial_performance_cleaned[[#This Row],[Equity]]</f>
        <v>8.2107309547878246E-2</v>
      </c>
      <c r="Q114">
        <v>0.02</v>
      </c>
      <c r="R114" s="7">
        <f>(deutsche_bank_financial_performance_cleaned[[#This Row],[Operating_Income]]-deutsche_bank_financial_performance_cleaned[[#This Row],[Expenses]])/deutsche_bank_financial_performance_cleaned[[#This Row],[Operating_Income]]</f>
        <v>0.64678428645948915</v>
      </c>
      <c r="S114">
        <v>2.09</v>
      </c>
      <c r="T114" s="7">
        <f>deutsche_bank_financial_performance_cleaned[[#This Row],[Net_Income_Corrected]]/deutsche_bank_financial_performance_cleaned[[#This Row],[RevenueCorrected]]</f>
        <v>0.47900817177535571</v>
      </c>
      <c r="U114" s="1">
        <v>960478.38</v>
      </c>
      <c r="V114" s="1">
        <v>1275990.68</v>
      </c>
      <c r="W114" s="1">
        <v>979514.98</v>
      </c>
    </row>
    <row r="115" spans="1:23" x14ac:dyDescent="0.3">
      <c r="A115" s="4">
        <v>42118</v>
      </c>
      <c r="B115" s="1">
        <v>8273083.4199999999</v>
      </c>
      <c r="C115" s="1">
        <v>2342352.4300000002</v>
      </c>
      <c r="D115" s="1">
        <v>256910190.69999999</v>
      </c>
      <c r="E115" s="1">
        <v>213964345.80000001</v>
      </c>
      <c r="F115" s="1">
        <v>10752731.369999999</v>
      </c>
      <c r="G115" s="1">
        <v>3168399.07</v>
      </c>
      <c r="H11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5930730.9800000004</v>
      </c>
      <c r="I115" s="1">
        <v>1965935</v>
      </c>
      <c r="J115" s="1">
        <v>5930730.9800000004</v>
      </c>
      <c r="K11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3168399.07</v>
      </c>
      <c r="L115">
        <v>19.899999999999999</v>
      </c>
      <c r="M115">
        <f>deutsche_bank_financial_performance_cleaned[[#This Row],[Liabilities]]/deutsche_bank_financial_performance_cleaned[[#This Row],[Assets]]</f>
        <v>0.83283712964835699</v>
      </c>
      <c r="N115">
        <f>deutsche_bank_financial_performance_cleaned[[#This Row],[RevenueCorrected]]/deutsche_bank_financial_performance_cleaned[[#This Row],[Assets]]</f>
        <v>2.3084841297422307E-2</v>
      </c>
      <c r="O115">
        <f>deutsche_bank_financial_performance_cleaned[[#This Row],[Expenses]]/deutsche_bank_financial_performance_cleaned[[#This Row],[RevenueCorrected]]</f>
        <v>0.39495172482094271</v>
      </c>
      <c r="P115" s="7">
        <f>deutsche_bank_financial_performance_cleaned[[#This Row],[Net_Income]]/deutsche_bank_financial_performance_cleaned[[#This Row],[Equity]]</f>
        <v>0.55155576531435291</v>
      </c>
      <c r="Q115">
        <v>0.02</v>
      </c>
      <c r="R115" s="7">
        <f>(deutsche_bank_financial_performance_cleaned[[#This Row],[Operating_Income]]-deutsche_bank_financial_performance_cleaned[[#This Row],[Expenses]])/deutsche_bank_financial_performance_cleaned[[#This Row],[Operating_Income]]</f>
        <v>0.71687068640726948</v>
      </c>
      <c r="S115">
        <v>1.87</v>
      </c>
      <c r="T115" s="7">
        <f>deutsche_bank_financial_performance_cleaned[[#This Row],[Net_Income_Corrected]]/deutsche_bank_financial_performance_cleaned[[#This Row],[RevenueCorrected]]</f>
        <v>0.53423415775975724</v>
      </c>
      <c r="U115" s="1">
        <v>1896858.71</v>
      </c>
      <c r="V115" s="1">
        <v>1208669.1100000001</v>
      </c>
      <c r="W115" s="1">
        <v>1151491.32</v>
      </c>
    </row>
    <row r="116" spans="1:23" x14ac:dyDescent="0.3">
      <c r="A116" s="4">
        <v>42119</v>
      </c>
      <c r="B116" s="1">
        <v>6700633.8099999996</v>
      </c>
      <c r="C116" s="1">
        <v>2984212.31</v>
      </c>
      <c r="D116" s="1">
        <v>76173707.980000004</v>
      </c>
      <c r="E116" s="1">
        <v>258105154.19999999</v>
      </c>
      <c r="F116" s="1">
        <v>29590065.960000001</v>
      </c>
      <c r="G116" s="1">
        <v>9811856.0700000003</v>
      </c>
      <c r="H11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9811856.0700000003</v>
      </c>
      <c r="I116" s="1">
        <v>1746720.22</v>
      </c>
      <c r="J116" s="1">
        <v>3716421.49</v>
      </c>
      <c r="K11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3716421.49</v>
      </c>
      <c r="L116">
        <v>8.7200000000000006</v>
      </c>
      <c r="M116">
        <f>deutsche_bank_financial_performance_cleaned[[#This Row],[Liabilities]]/deutsche_bank_financial_performance_cleaned[[#This Row],[Assets]]</f>
        <v>3.388375871997297</v>
      </c>
      <c r="N116">
        <f>deutsche_bank_financial_performance_cleaned[[#This Row],[RevenueCorrected]]/deutsche_bank_financial_performance_cleaned[[#This Row],[Assets]]</f>
        <v>0.12880895955040261</v>
      </c>
      <c r="O116">
        <f>deutsche_bank_financial_performance_cleaned[[#This Row],[Expenses]]/deutsche_bank_financial_performance_cleaned[[#This Row],[RevenueCorrected]]</f>
        <v>0.30414350645891608</v>
      </c>
      <c r="P116" s="7">
        <f>deutsche_bank_financial_performance_cleaned[[#This Row],[Net_Income]]/deutsche_bank_financial_performance_cleaned[[#This Row],[Equity]]</f>
        <v>0.12559693158588689</v>
      </c>
      <c r="Q116">
        <v>0.05</v>
      </c>
      <c r="R116" s="7">
        <f>(deutsche_bank_financial_performance_cleaned[[#This Row],[Operating_Income]]-deutsche_bank_financial_performance_cleaned[[#This Row],[Expenses]])/deutsche_bank_financial_performance_cleaned[[#This Row],[Operating_Income]]</f>
        <v>0.55463730825785862</v>
      </c>
      <c r="S116">
        <v>0.38</v>
      </c>
      <c r="T116" s="7">
        <f>deutsche_bank_financial_performance_cleaned[[#This Row],[Net_Income_Corrected]]/deutsche_bank_financial_performance_cleaned[[#This Row],[RevenueCorrected]]</f>
        <v>0.37876844742587018</v>
      </c>
      <c r="U116" s="1">
        <v>1385958.08</v>
      </c>
      <c r="V116" s="1">
        <v>787294.6</v>
      </c>
      <c r="W116" s="1">
        <v>292575.53000000003</v>
      </c>
    </row>
    <row r="117" spans="1:23" x14ac:dyDescent="0.3">
      <c r="A117" s="4">
        <v>42120</v>
      </c>
      <c r="B117" s="1">
        <v>8843145.3100000005</v>
      </c>
      <c r="C117" s="1">
        <v>2462569.38</v>
      </c>
      <c r="D117" s="1">
        <v>497689842.69999999</v>
      </c>
      <c r="E117" s="1">
        <v>372025390.60000002</v>
      </c>
      <c r="F117" s="1">
        <v>69551585.959999993</v>
      </c>
      <c r="G117" s="1">
        <v>6432461.4299999997</v>
      </c>
      <c r="H11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6432461.4299999997</v>
      </c>
      <c r="I117" s="1">
        <v>7373668.6299999999</v>
      </c>
      <c r="J117" s="1">
        <v>6380575.9299999997</v>
      </c>
      <c r="K11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6380575.9299999997</v>
      </c>
      <c r="L117">
        <v>5.35</v>
      </c>
      <c r="M117">
        <f>deutsche_bank_financial_performance_cleaned[[#This Row],[Liabilities]]/deutsche_bank_financial_performance_cleaned[[#This Row],[Assets]]</f>
        <v>0.74750448709529194</v>
      </c>
      <c r="N117">
        <f>deutsche_bank_financial_performance_cleaned[[#This Row],[RevenueCorrected]]/deutsche_bank_financial_performance_cleaned[[#This Row],[Assets]]</f>
        <v>1.2924638757149384E-2</v>
      </c>
      <c r="O117">
        <f>deutsche_bank_financial_performance_cleaned[[#This Row],[Expenses]]/deutsche_bank_financial_performance_cleaned[[#This Row],[RevenueCorrected]]</f>
        <v>0.3828346903900518</v>
      </c>
      <c r="P117" s="7">
        <f>deutsche_bank_financial_performance_cleaned[[#This Row],[Net_Income]]/deutsche_bank_financial_performance_cleaned[[#This Row],[Equity]]</f>
        <v>9.1738755370288042E-2</v>
      </c>
      <c r="Q117">
        <v>0.01</v>
      </c>
      <c r="R117" s="7">
        <f>(deutsche_bank_financial_performance_cleaned[[#This Row],[Operating_Income]]-deutsche_bank_financial_performance_cleaned[[#This Row],[Expenses]])/deutsche_bank_financial_performance_cleaned[[#This Row],[Operating_Income]]</f>
        <v>0.72152788474308138</v>
      </c>
      <c r="S117">
        <v>0.99</v>
      </c>
      <c r="T117" s="7">
        <f>deutsche_bank_financial_performance_cleaned[[#This Row],[Net_Income_Corrected]]/deutsche_bank_financial_performance_cleaned[[#This Row],[RevenueCorrected]]</f>
        <v>0.99193380316934132</v>
      </c>
      <c r="U117" s="1">
        <v>673015.05</v>
      </c>
      <c r="V117" s="1">
        <v>387707.67</v>
      </c>
      <c r="W117" s="1">
        <v>2969113.59</v>
      </c>
    </row>
    <row r="118" spans="1:23" x14ac:dyDescent="0.3">
      <c r="A118" s="4">
        <v>42121</v>
      </c>
      <c r="B118" s="1">
        <v>8233048.6900000004</v>
      </c>
      <c r="C118" s="1">
        <v>1825095.92</v>
      </c>
      <c r="D118" s="1">
        <v>76001252.450000003</v>
      </c>
      <c r="E118" s="1">
        <v>27264115.879999999</v>
      </c>
      <c r="F118" s="1">
        <v>53559043.140000001</v>
      </c>
      <c r="G118" s="1">
        <v>13924484.869999999</v>
      </c>
      <c r="H11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13924484.869999999</v>
      </c>
      <c r="I118" s="1">
        <v>2958786.49</v>
      </c>
      <c r="J118" s="1">
        <v>6407952.7699999996</v>
      </c>
      <c r="K11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6407952.7699999996</v>
      </c>
      <c r="L118">
        <v>0.51</v>
      </c>
      <c r="M118">
        <f>deutsche_bank_financial_performance_cleaned[[#This Row],[Liabilities]]/deutsche_bank_financial_performance_cleaned[[#This Row],[Assets]]</f>
        <v>0.35873245507285056</v>
      </c>
      <c r="N118">
        <f>deutsche_bank_financial_performance_cleaned[[#This Row],[RevenueCorrected]]/deutsche_bank_financial_performance_cleaned[[#This Row],[Assets]]</f>
        <v>0.18321388689167581</v>
      </c>
      <c r="O118">
        <f>deutsche_bank_financial_performance_cleaned[[#This Row],[Expenses]]/deutsche_bank_financial_performance_cleaned[[#This Row],[RevenueCorrected]]</f>
        <v>0.13107098302301506</v>
      </c>
      <c r="P118" s="7">
        <f>deutsche_bank_financial_performance_cleaned[[#This Row],[Net_Income]]/deutsche_bank_financial_performance_cleaned[[#This Row],[Equity]]</f>
        <v>0.11964277915215943</v>
      </c>
      <c r="Q118">
        <v>0.08</v>
      </c>
      <c r="R118" s="7">
        <f>(deutsche_bank_financial_performance_cleaned[[#This Row],[Operating_Income]]-deutsche_bank_financial_performance_cleaned[[#This Row],[Expenses]])/deutsche_bank_financial_performance_cleaned[[#This Row],[Operating_Income]]</f>
        <v>0.77832076686042295</v>
      </c>
      <c r="S118">
        <v>0.46</v>
      </c>
      <c r="T118" s="7">
        <f>deutsche_bank_financial_performance_cleaned[[#This Row],[Net_Income_Corrected]]/deutsche_bank_financial_performance_cleaned[[#This Row],[RevenueCorrected]]</f>
        <v>0.46019316547973671</v>
      </c>
      <c r="U118" s="1">
        <v>457774.8</v>
      </c>
      <c r="V118" s="1">
        <v>1275728.46</v>
      </c>
      <c r="W118" s="1">
        <v>213946.64</v>
      </c>
    </row>
    <row r="119" spans="1:23" x14ac:dyDescent="0.3">
      <c r="A119" s="4">
        <v>42122</v>
      </c>
      <c r="B119" s="1">
        <v>2679130.5299999998</v>
      </c>
      <c r="C119" s="1">
        <v>4768039.88</v>
      </c>
      <c r="D119" s="1">
        <v>362765853</v>
      </c>
      <c r="E119" s="1">
        <v>201200518</v>
      </c>
      <c r="F119" s="1">
        <v>10478212.810000001</v>
      </c>
      <c r="G119" s="1">
        <v>7285676.9900000002</v>
      </c>
      <c r="H11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7285676.9900000002</v>
      </c>
      <c r="I119" s="1">
        <v>3290616.91</v>
      </c>
      <c r="J119" s="1">
        <v>-2088909.35</v>
      </c>
      <c r="K11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-2088909.35</v>
      </c>
      <c r="L119">
        <v>19.2</v>
      </c>
      <c r="M119">
        <f>deutsche_bank_financial_performance_cleaned[[#This Row],[Liabilities]]/deutsche_bank_financial_performance_cleaned[[#This Row],[Assets]]</f>
        <v>0.55462915358794806</v>
      </c>
      <c r="N119">
        <f>deutsche_bank_financial_performance_cleaned[[#This Row],[RevenueCorrected]]/deutsche_bank_financial_performance_cleaned[[#This Row],[Assets]]</f>
        <v>2.008369015371466E-2</v>
      </c>
      <c r="O119">
        <f>deutsche_bank_financial_performance_cleaned[[#This Row],[Expenses]]/deutsche_bank_financial_performance_cleaned[[#This Row],[RevenueCorrected]]</f>
        <v>0.65444019636670714</v>
      </c>
      <c r="P119" s="7">
        <f>deutsche_bank_financial_performance_cleaned[[#This Row],[Net_Income]]/deutsche_bank_financial_performance_cleaned[[#This Row],[Equity]]</f>
        <v>-0.19935740835559532</v>
      </c>
      <c r="Q119">
        <v>-0.01</v>
      </c>
      <c r="R119" s="7">
        <f>(deutsche_bank_financial_performance_cleaned[[#This Row],[Operating_Income]]-deutsche_bank_financial_performance_cleaned[[#This Row],[Expenses]])/deutsche_bank_financial_performance_cleaned[[#This Row],[Operating_Income]]</f>
        <v>-0.77969674362973285</v>
      </c>
      <c r="S119">
        <v>-0.28999999999999998</v>
      </c>
      <c r="T119" s="7">
        <f>deutsche_bank_financial_performance_cleaned[[#This Row],[Net_Income_Corrected]]/deutsche_bank_financial_performance_cleaned[[#This Row],[RevenueCorrected]]</f>
        <v>-0.28671451573644358</v>
      </c>
      <c r="U119" s="1">
        <v>677096.59</v>
      </c>
      <c r="V119" s="1">
        <v>1104386.07</v>
      </c>
      <c r="W119" s="1">
        <v>1999230.66</v>
      </c>
    </row>
    <row r="120" spans="1:23" x14ac:dyDescent="0.3">
      <c r="A120" s="4">
        <v>42123</v>
      </c>
      <c r="B120" s="1">
        <v>9033030.9900000002</v>
      </c>
      <c r="C120" s="1">
        <v>3936226.07</v>
      </c>
      <c r="D120" s="1">
        <v>492655516.39999998</v>
      </c>
      <c r="E120" s="1">
        <v>281334376.10000002</v>
      </c>
      <c r="F120" s="1">
        <v>82404517.819999993</v>
      </c>
      <c r="G120" s="1">
        <v>3862658.96</v>
      </c>
      <c r="H12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5096804.91</v>
      </c>
      <c r="I120" s="1">
        <v>6198677.4400000004</v>
      </c>
      <c r="J120" s="1">
        <v>5096804.91</v>
      </c>
      <c r="K12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3862658.96</v>
      </c>
      <c r="L120">
        <v>3.41</v>
      </c>
      <c r="M120">
        <f>deutsche_bank_financial_performance_cleaned[[#This Row],[Liabilities]]/deutsche_bank_financial_performance_cleaned[[#This Row],[Assets]]</f>
        <v>0.57105698958940965</v>
      </c>
      <c r="N120">
        <f>deutsche_bank_financial_performance_cleaned[[#This Row],[RevenueCorrected]]/deutsche_bank_financial_performance_cleaned[[#This Row],[Assets]]</f>
        <v>1.0345575641259581E-2</v>
      </c>
      <c r="O120">
        <f>deutsche_bank_financial_performance_cleaned[[#This Row],[Expenses]]/deutsche_bank_financial_performance_cleaned[[#This Row],[RevenueCorrected]]</f>
        <v>0.77229286572791345</v>
      </c>
      <c r="P120" s="7">
        <f>deutsche_bank_financial_performance_cleaned[[#This Row],[Net_Income]]/deutsche_bank_financial_performance_cleaned[[#This Row],[Equity]]</f>
        <v>6.1851037356145777E-2</v>
      </c>
      <c r="Q120">
        <v>0.01</v>
      </c>
      <c r="R120" s="7">
        <f>(deutsche_bank_financial_performance_cleaned[[#This Row],[Operating_Income]]-deutsche_bank_financial_performance_cleaned[[#This Row],[Expenses]])/deutsche_bank_financial_performance_cleaned[[#This Row],[Operating_Income]]</f>
        <v>0.56424083185836604</v>
      </c>
      <c r="S120">
        <v>1.32</v>
      </c>
      <c r="T120" s="7">
        <f>deutsche_bank_financial_performance_cleaned[[#This Row],[Net_Income_Corrected]]/deutsche_bank_financial_performance_cleaned[[#This Row],[RevenueCorrected]]</f>
        <v>0.75785889948846397</v>
      </c>
      <c r="U120" s="1">
        <v>276733.08</v>
      </c>
      <c r="V120" s="1">
        <v>1472103.7</v>
      </c>
      <c r="W120" s="1">
        <v>1383934.19</v>
      </c>
    </row>
    <row r="121" spans="1:23" x14ac:dyDescent="0.3">
      <c r="A121" s="4">
        <v>42124</v>
      </c>
      <c r="B121" s="1">
        <v>5854080.1799999997</v>
      </c>
      <c r="C121" s="1">
        <v>1130509.29</v>
      </c>
      <c r="D121" s="1">
        <v>157631046.90000001</v>
      </c>
      <c r="E121" s="1">
        <v>294628643.89999998</v>
      </c>
      <c r="F121" s="1">
        <v>79552861.599999994</v>
      </c>
      <c r="G121" s="1">
        <v>11291344.84</v>
      </c>
      <c r="H12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11291344.84</v>
      </c>
      <c r="I121" s="1">
        <v>3041176.12</v>
      </c>
      <c r="J121" s="1">
        <v>4723570.8899999997</v>
      </c>
      <c r="K12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4723570.8899999997</v>
      </c>
      <c r="L121">
        <v>3.7</v>
      </c>
      <c r="M121">
        <f>deutsche_bank_financial_performance_cleaned[[#This Row],[Liabilities]]/deutsche_bank_financial_performance_cleaned[[#This Row],[Assets]]</f>
        <v>1.8691028810264152</v>
      </c>
      <c r="N121">
        <f>deutsche_bank_financial_performance_cleaned[[#This Row],[RevenueCorrected]]/deutsche_bank_financial_performance_cleaned[[#This Row],[Assets]]</f>
        <v>7.1631477821517908E-2</v>
      </c>
      <c r="O121">
        <f>deutsche_bank_financial_performance_cleaned[[#This Row],[Expenses]]/deutsche_bank_financial_performance_cleaned[[#This Row],[RevenueCorrected]]</f>
        <v>0.10012175750714208</v>
      </c>
      <c r="P121" s="7">
        <f>deutsche_bank_financial_performance_cleaned[[#This Row],[Net_Income]]/deutsche_bank_financial_performance_cleaned[[#This Row],[Equity]]</f>
        <v>5.9376505068423582E-2</v>
      </c>
      <c r="Q121">
        <v>0.03</v>
      </c>
      <c r="R121" s="7">
        <f>(deutsche_bank_financial_performance_cleaned[[#This Row],[Operating_Income]]-deutsche_bank_financial_performance_cleaned[[#This Row],[Expenses]])/deutsche_bank_financial_performance_cleaned[[#This Row],[Operating_Income]]</f>
        <v>0.80688523982601135</v>
      </c>
      <c r="S121">
        <v>0.42</v>
      </c>
      <c r="T121" s="7">
        <f>deutsche_bank_financial_performance_cleaned[[#This Row],[Net_Income_Corrected]]/deutsche_bank_financial_performance_cleaned[[#This Row],[RevenueCorrected]]</f>
        <v>0.41833554434247533</v>
      </c>
      <c r="U121" s="1">
        <v>373349.14</v>
      </c>
      <c r="V121" s="1">
        <v>275754.27</v>
      </c>
      <c r="W121" s="1">
        <v>2851857.03</v>
      </c>
    </row>
    <row r="122" spans="1:23" x14ac:dyDescent="0.3">
      <c r="A122" s="4">
        <v>42125</v>
      </c>
      <c r="B122" s="1">
        <v>8266961.4000000004</v>
      </c>
      <c r="C122" s="1">
        <v>4408105.8899999997</v>
      </c>
      <c r="D122" s="1">
        <v>114012215.90000001</v>
      </c>
      <c r="E122" s="1">
        <v>283162324</v>
      </c>
      <c r="F122" s="1">
        <v>59357724.670000002</v>
      </c>
      <c r="G122" s="1">
        <v>5813594.4800000004</v>
      </c>
      <c r="H12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5813594.4800000004</v>
      </c>
      <c r="I122" s="1">
        <v>7640468.3499999996</v>
      </c>
      <c r="J122" s="1">
        <v>3858855.5</v>
      </c>
      <c r="K12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3858855.5</v>
      </c>
      <c r="L122">
        <v>4.7699999999999996</v>
      </c>
      <c r="M122">
        <f>deutsche_bank_financial_performance_cleaned[[#This Row],[Liabilities]]/deutsche_bank_financial_performance_cleaned[[#This Row],[Assets]]</f>
        <v>2.483613898429633</v>
      </c>
      <c r="N122">
        <f>deutsche_bank_financial_performance_cleaned[[#This Row],[RevenueCorrected]]/deutsche_bank_financial_performance_cleaned[[#This Row],[Assets]]</f>
        <v>5.0990978765811358E-2</v>
      </c>
      <c r="O122">
        <f>deutsche_bank_financial_performance_cleaned[[#This Row],[Expenses]]/deutsche_bank_financial_performance_cleaned[[#This Row],[RevenueCorrected]]</f>
        <v>0.75824103403923682</v>
      </c>
      <c r="P122" s="7">
        <f>deutsche_bank_financial_performance_cleaned[[#This Row],[Net_Income]]/deutsche_bank_financial_performance_cleaned[[#This Row],[Equity]]</f>
        <v>6.5010165424186223E-2</v>
      </c>
      <c r="Q122">
        <v>0.03</v>
      </c>
      <c r="R122" s="7">
        <f>(deutsche_bank_financial_performance_cleaned[[#This Row],[Operating_Income]]-deutsche_bank_financial_performance_cleaned[[#This Row],[Expenses]])/deutsche_bank_financial_performance_cleaned[[#This Row],[Operating_Income]]</f>
        <v>0.46678039527316534</v>
      </c>
      <c r="S122">
        <v>0.66</v>
      </c>
      <c r="T122" s="7">
        <f>deutsche_bank_financial_performance_cleaned[[#This Row],[Net_Income_Corrected]]/deutsche_bank_financial_performance_cleaned[[#This Row],[RevenueCorrected]]</f>
        <v>0.66376413306350868</v>
      </c>
      <c r="U122" s="1">
        <v>298854.84000000003</v>
      </c>
      <c r="V122" s="1">
        <v>377213.65</v>
      </c>
      <c r="W122" s="1">
        <v>813399.25</v>
      </c>
    </row>
    <row r="123" spans="1:23" x14ac:dyDescent="0.3">
      <c r="A123" s="4">
        <v>42126</v>
      </c>
      <c r="B123" s="1">
        <v>9064821.6999999993</v>
      </c>
      <c r="C123" s="1">
        <v>2693440.39</v>
      </c>
      <c r="D123" s="1">
        <v>104623222.7</v>
      </c>
      <c r="E123" s="1">
        <v>71085349.180000007</v>
      </c>
      <c r="F123" s="1">
        <v>15981699.32</v>
      </c>
      <c r="G123" s="1">
        <v>8831114</v>
      </c>
      <c r="H12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8831114</v>
      </c>
      <c r="I123" s="1">
        <v>6034458.2699999996</v>
      </c>
      <c r="J123" s="1">
        <v>6371381.3099999996</v>
      </c>
      <c r="K12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6371381.3099999996</v>
      </c>
      <c r="L123">
        <v>4.45</v>
      </c>
      <c r="M123">
        <f>deutsche_bank_financial_performance_cleaned[[#This Row],[Liabilities]]/deutsche_bank_financial_performance_cleaned[[#This Row],[Assets]]</f>
        <v>0.67944140263995145</v>
      </c>
      <c r="N123">
        <f>deutsche_bank_financial_performance_cleaned[[#This Row],[RevenueCorrected]]/deutsche_bank_financial_performance_cleaned[[#This Row],[Assets]]</f>
        <v>8.4408736149550856E-2</v>
      </c>
      <c r="O123">
        <f>deutsche_bank_financial_performance_cleaned[[#This Row],[Expenses]]/deutsche_bank_financial_performance_cleaned[[#This Row],[RevenueCorrected]]</f>
        <v>0.30499440840645925</v>
      </c>
      <c r="P123" s="7">
        <f>deutsche_bank_financial_performance_cleaned[[#This Row],[Net_Income]]/deutsche_bank_financial_performance_cleaned[[#This Row],[Equity]]</f>
        <v>0.39866732457083914</v>
      </c>
      <c r="Q123">
        <v>0.06</v>
      </c>
      <c r="R123" s="7">
        <f>(deutsche_bank_financial_performance_cleaned[[#This Row],[Operating_Income]]-deutsche_bank_financial_performance_cleaned[[#This Row],[Expenses]])/deutsche_bank_financial_performance_cleaned[[#This Row],[Operating_Income]]</f>
        <v>0.70286890584952144</v>
      </c>
      <c r="S123">
        <v>0.72</v>
      </c>
      <c r="T123" s="7">
        <f>deutsche_bank_financial_performance_cleaned[[#This Row],[Net_Income_Corrected]]/deutsche_bank_financial_performance_cleaned[[#This Row],[RevenueCorrected]]</f>
        <v>0.7214697160516782</v>
      </c>
      <c r="U123" s="1">
        <v>903592.73</v>
      </c>
      <c r="V123" s="1">
        <v>357107.32</v>
      </c>
      <c r="W123" s="1">
        <v>1643051.79</v>
      </c>
    </row>
    <row r="124" spans="1:23" x14ac:dyDescent="0.3">
      <c r="A124" s="4">
        <v>42127</v>
      </c>
      <c r="B124" s="1">
        <v>3862031.27</v>
      </c>
      <c r="C124" s="1">
        <v>4525485.0199999996</v>
      </c>
      <c r="D124" s="1">
        <v>186473816.40000001</v>
      </c>
      <c r="E124" s="1">
        <v>133770323.59999999</v>
      </c>
      <c r="F124" s="1">
        <v>78986354.459999993</v>
      </c>
      <c r="G124" s="1">
        <v>11071826.210000001</v>
      </c>
      <c r="H12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11071826.210000001</v>
      </c>
      <c r="I124" s="1">
        <v>4980719.32</v>
      </c>
      <c r="J124" s="1">
        <v>-663453.75</v>
      </c>
      <c r="K12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-663453.75</v>
      </c>
      <c r="L124">
        <v>1.69</v>
      </c>
      <c r="M124">
        <f>deutsche_bank_financial_performance_cleaned[[#This Row],[Liabilities]]/deutsche_bank_financial_performance_cleaned[[#This Row],[Assets]]</f>
        <v>0.71736786527204899</v>
      </c>
      <c r="N124">
        <f>deutsche_bank_financial_performance_cleaned[[#This Row],[RevenueCorrected]]/deutsche_bank_financial_performance_cleaned[[#This Row],[Assets]]</f>
        <v>5.9374696264327655E-2</v>
      </c>
      <c r="O124">
        <f>deutsche_bank_financial_performance_cleaned[[#This Row],[Expenses]]/deutsche_bank_financial_performance_cleaned[[#This Row],[RevenueCorrected]]</f>
        <v>0.40873880551996122</v>
      </c>
      <c r="P124" s="7">
        <f>deutsche_bank_financial_performance_cleaned[[#This Row],[Net_Income]]/deutsche_bank_financial_performance_cleaned[[#This Row],[Equity]]</f>
        <v>-8.399599583191095E-3</v>
      </c>
      <c r="Q124">
        <v>0</v>
      </c>
      <c r="R124" s="7">
        <f>(deutsche_bank_financial_performance_cleaned[[#This Row],[Operating_Income]]-deutsche_bank_financial_performance_cleaned[[#This Row],[Expenses]])/deutsche_bank_financial_performance_cleaned[[#This Row],[Operating_Income]]</f>
        <v>-0.17178880843189018</v>
      </c>
      <c r="S124">
        <v>-0.06</v>
      </c>
      <c r="T124" s="7">
        <f>deutsche_bank_financial_performance_cleaned[[#This Row],[Net_Income_Corrected]]/deutsche_bank_financial_performance_cleaned[[#This Row],[RevenueCorrected]]</f>
        <v>-5.9922702670384485E-2</v>
      </c>
      <c r="U124" s="1">
        <v>1611598.91</v>
      </c>
      <c r="V124" s="1">
        <v>1199182.6599999999</v>
      </c>
      <c r="W124" s="1">
        <v>1498833</v>
      </c>
    </row>
    <row r="125" spans="1:23" x14ac:dyDescent="0.3">
      <c r="A125" s="4">
        <v>42128</v>
      </c>
      <c r="B125" s="1">
        <v>1990467.32</v>
      </c>
      <c r="C125" s="1">
        <v>4099348.65</v>
      </c>
      <c r="D125" s="1">
        <v>95470614.950000003</v>
      </c>
      <c r="E125" s="1">
        <v>156311899.69999999</v>
      </c>
      <c r="F125" s="1">
        <v>62534222.899999999</v>
      </c>
      <c r="G125" s="1">
        <v>13703433.449999999</v>
      </c>
      <c r="H12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13703433.449999999</v>
      </c>
      <c r="I125" s="1">
        <v>7106713.7000000002</v>
      </c>
      <c r="J125" s="1">
        <v>-2108881.33</v>
      </c>
      <c r="K12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-2108881.33</v>
      </c>
      <c r="L125">
        <v>2.5</v>
      </c>
      <c r="M125">
        <f>deutsche_bank_financial_performance_cleaned[[#This Row],[Liabilities]]/deutsche_bank_financial_performance_cleaned[[#This Row],[Assets]]</f>
        <v>1.637277604023645</v>
      </c>
      <c r="N125">
        <f>deutsche_bank_financial_performance_cleaned[[#This Row],[RevenueCorrected]]/deutsche_bank_financial_performance_cleaned[[#This Row],[Assets]]</f>
        <v>0.14353561519611852</v>
      </c>
      <c r="O125">
        <f>deutsche_bank_financial_performance_cleaned[[#This Row],[Expenses]]/deutsche_bank_financial_performance_cleaned[[#This Row],[RevenueCorrected]]</f>
        <v>0.2991475577969111</v>
      </c>
      <c r="P125" s="7">
        <f>deutsche_bank_financial_performance_cleaned[[#This Row],[Net_Income]]/deutsche_bank_financial_performance_cleaned[[#This Row],[Equity]]</f>
        <v>-3.3723635350396269E-2</v>
      </c>
      <c r="Q125">
        <v>-0.02</v>
      </c>
      <c r="R125" s="7">
        <f>(deutsche_bank_financial_performance_cleaned[[#This Row],[Operating_Income]]-deutsche_bank_financial_performance_cleaned[[#This Row],[Expenses]])/deutsche_bank_financial_performance_cleaned[[#This Row],[Operating_Income]]</f>
        <v>-1.059490557222512</v>
      </c>
      <c r="S125">
        <v>-0.15</v>
      </c>
      <c r="T125" s="7">
        <f>deutsche_bank_financial_performance_cleaned[[#This Row],[Net_Income_Corrected]]/deutsche_bank_financial_performance_cleaned[[#This Row],[RevenueCorrected]]</f>
        <v>-0.1538943752815467</v>
      </c>
      <c r="U125" s="1">
        <v>368628.75</v>
      </c>
      <c r="V125" s="1">
        <v>321015.58</v>
      </c>
      <c r="W125" s="1">
        <v>2138312.69</v>
      </c>
    </row>
    <row r="126" spans="1:23" x14ac:dyDescent="0.3">
      <c r="A126" s="4">
        <v>42129</v>
      </c>
      <c r="B126" s="1">
        <v>3051416.46</v>
      </c>
      <c r="C126" s="1">
        <v>2413460.77</v>
      </c>
      <c r="D126" s="1">
        <v>361472603.80000001</v>
      </c>
      <c r="E126" s="1">
        <v>325686138.89999998</v>
      </c>
      <c r="F126" s="1">
        <v>80376397.939999998</v>
      </c>
      <c r="G126" s="1">
        <v>12298485.529999999</v>
      </c>
      <c r="H12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12298485.529999999</v>
      </c>
      <c r="I126" s="1">
        <v>872044.31</v>
      </c>
      <c r="J126" s="1">
        <v>637955.68999999994</v>
      </c>
      <c r="K12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637955.68999999994</v>
      </c>
      <c r="L126">
        <v>4.05</v>
      </c>
      <c r="M126">
        <f>deutsche_bank_financial_performance_cleaned[[#This Row],[Liabilities]]/deutsche_bank_financial_performance_cleaned[[#This Row],[Assets]]</f>
        <v>0.90099812676315461</v>
      </c>
      <c r="N126">
        <f>deutsche_bank_financial_performance_cleaned[[#This Row],[RevenueCorrected]]/deutsche_bank_financial_performance_cleaned[[#This Row],[Assets]]</f>
        <v>3.4023285307687265E-2</v>
      </c>
      <c r="O126">
        <f>deutsche_bank_financial_performance_cleaned[[#This Row],[Expenses]]/deutsche_bank_financial_performance_cleaned[[#This Row],[RevenueCorrected]]</f>
        <v>0.19624048539251321</v>
      </c>
      <c r="P126" s="7">
        <f>deutsche_bank_financial_performance_cleaned[[#This Row],[Net_Income]]/deutsche_bank_financial_performance_cleaned[[#This Row],[Equity]]</f>
        <v>7.937102263231877E-3</v>
      </c>
      <c r="Q126">
        <v>0</v>
      </c>
      <c r="R126" s="7">
        <f>(deutsche_bank_financial_performance_cleaned[[#This Row],[Operating_Income]]-deutsche_bank_financial_performance_cleaned[[#This Row],[Expenses]])/deutsche_bank_financial_performance_cleaned[[#This Row],[Operating_Income]]</f>
        <v>0.20906870575116449</v>
      </c>
      <c r="S126">
        <v>0.05</v>
      </c>
      <c r="T126" s="7">
        <f>deutsche_bank_financial_performance_cleaned[[#This Row],[Net_Income_Corrected]]/deutsche_bank_financial_performance_cleaned[[#This Row],[RevenueCorrected]]</f>
        <v>5.1872703223809054E-2</v>
      </c>
      <c r="U126" s="1">
        <v>347608.82</v>
      </c>
      <c r="V126" s="1">
        <v>146656.75</v>
      </c>
      <c r="W126" s="1">
        <v>297229.67</v>
      </c>
    </row>
    <row r="127" spans="1:23" x14ac:dyDescent="0.3">
      <c r="A127" s="4">
        <v>42130</v>
      </c>
      <c r="B127" s="1">
        <v>4843970.0999999996</v>
      </c>
      <c r="C127" s="1">
        <v>601111.89</v>
      </c>
      <c r="D127" s="1">
        <v>78031309.159999996</v>
      </c>
      <c r="E127" s="1">
        <v>125928751.5</v>
      </c>
      <c r="F127" s="1">
        <v>77657229.319999993</v>
      </c>
      <c r="G127" s="1">
        <v>10792693.880000001</v>
      </c>
      <c r="H12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10792693.880000001</v>
      </c>
      <c r="I127" s="1">
        <v>2427970.19</v>
      </c>
      <c r="J127" s="1">
        <v>4242858.21</v>
      </c>
      <c r="K12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4242858.21</v>
      </c>
      <c r="L127">
        <v>1.62</v>
      </c>
      <c r="M127">
        <f>deutsche_bank_financial_performance_cleaned[[#This Row],[Liabilities]]/deutsche_bank_financial_performance_cleaned[[#This Row],[Assets]]</f>
        <v>1.6138233851977066</v>
      </c>
      <c r="N127">
        <f>deutsche_bank_financial_performance_cleaned[[#This Row],[RevenueCorrected]]/deutsche_bank_financial_performance_cleaned[[#This Row],[Assets]]</f>
        <v>0.1383123517493475</v>
      </c>
      <c r="O127">
        <f>deutsche_bank_financial_performance_cleaned[[#This Row],[Expenses]]/deutsche_bank_financial_performance_cleaned[[#This Row],[RevenueCorrected]]</f>
        <v>5.5696186390862407E-2</v>
      </c>
      <c r="P127" s="7">
        <f>deutsche_bank_financial_performance_cleaned[[#This Row],[Net_Income]]/deutsche_bank_financial_performance_cleaned[[#This Row],[Equity]]</f>
        <v>5.463571450014746E-2</v>
      </c>
      <c r="Q127">
        <v>0.05</v>
      </c>
      <c r="R127" s="7">
        <f>(deutsche_bank_financial_performance_cleaned[[#This Row],[Operating_Income]]-deutsche_bank_financial_performance_cleaned[[#This Row],[Expenses]])/deutsche_bank_financial_performance_cleaned[[#This Row],[Operating_Income]]</f>
        <v>0.87590511964555695</v>
      </c>
      <c r="S127">
        <v>0.39</v>
      </c>
      <c r="T127" s="7">
        <f>deutsche_bank_financial_performance_cleaned[[#This Row],[Net_Income_Corrected]]/deutsche_bank_financial_performance_cleaned[[#This Row],[RevenueCorrected]]</f>
        <v>0.39312318659037143</v>
      </c>
      <c r="U127" s="1">
        <v>1322515</v>
      </c>
      <c r="V127" s="1">
        <v>1497913.17</v>
      </c>
      <c r="W127" s="1">
        <v>661988.48</v>
      </c>
    </row>
    <row r="128" spans="1:23" x14ac:dyDescent="0.3">
      <c r="A128" s="4">
        <v>42131</v>
      </c>
      <c r="B128" s="1">
        <v>8362132.8899999997</v>
      </c>
      <c r="C128" s="1">
        <v>1709048.12</v>
      </c>
      <c r="D128" s="1">
        <v>279239957.69999999</v>
      </c>
      <c r="E128" s="1">
        <v>100067886.3</v>
      </c>
      <c r="F128" s="1">
        <v>82270186.480000004</v>
      </c>
      <c r="G128" s="1">
        <v>10835231.369999999</v>
      </c>
      <c r="H12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10835231.369999999</v>
      </c>
      <c r="I128" s="1">
        <v>3987772.51</v>
      </c>
      <c r="J128" s="1">
        <v>6653084.7800000003</v>
      </c>
      <c r="K12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6653084.7800000003</v>
      </c>
      <c r="L128">
        <v>1.22</v>
      </c>
      <c r="M128">
        <f>deutsche_bank_financial_performance_cleaned[[#This Row],[Liabilities]]/deutsche_bank_financial_performance_cleaned[[#This Row],[Assets]]</f>
        <v>0.35835804848354624</v>
      </c>
      <c r="N128">
        <f>deutsche_bank_financial_performance_cleaned[[#This Row],[RevenueCorrected]]/deutsche_bank_financial_performance_cleaned[[#This Row],[Assets]]</f>
        <v>3.8802582048951512E-2</v>
      </c>
      <c r="O128">
        <f>deutsche_bank_financial_performance_cleaned[[#This Row],[Expenses]]/deutsche_bank_financial_performance_cleaned[[#This Row],[RevenueCorrected]]</f>
        <v>0.15773065305572706</v>
      </c>
      <c r="P128" s="7">
        <f>deutsche_bank_financial_performance_cleaned[[#This Row],[Net_Income]]/deutsche_bank_financial_performance_cleaned[[#This Row],[Equity]]</f>
        <v>8.0868721278726824E-2</v>
      </c>
      <c r="Q128">
        <v>0.02</v>
      </c>
      <c r="R128" s="7">
        <f>(deutsche_bank_financial_performance_cleaned[[#This Row],[Operating_Income]]-deutsche_bank_financial_performance_cleaned[[#This Row],[Expenses]])/deutsche_bank_financial_performance_cleaned[[#This Row],[Operating_Income]]</f>
        <v>0.79562055010584742</v>
      </c>
      <c r="S128">
        <v>0.61</v>
      </c>
      <c r="T128" s="7">
        <f>deutsche_bank_financial_performance_cleaned[[#This Row],[Net_Income_Corrected]]/deutsche_bank_financial_performance_cleaned[[#This Row],[RevenueCorrected]]</f>
        <v>0.61402332380466751</v>
      </c>
      <c r="U128" s="1">
        <v>474647.67</v>
      </c>
      <c r="V128" s="1">
        <v>85984.960000000006</v>
      </c>
      <c r="W128" s="1">
        <v>722237.98</v>
      </c>
    </row>
    <row r="129" spans="1:23" x14ac:dyDescent="0.3">
      <c r="A129" s="4">
        <v>42132</v>
      </c>
      <c r="B129" s="1">
        <v>8746575.25</v>
      </c>
      <c r="C129" s="1">
        <v>2937353.97</v>
      </c>
      <c r="D129" s="1">
        <v>498513584.19999999</v>
      </c>
      <c r="E129" s="1">
        <v>383830247.19999999</v>
      </c>
      <c r="F129" s="1">
        <v>56620725.979999997</v>
      </c>
      <c r="G129" s="1">
        <v>14297020.369999999</v>
      </c>
      <c r="H12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14297020.369999999</v>
      </c>
      <c r="I129" s="1">
        <v>2202339.0499999998</v>
      </c>
      <c r="J129" s="1">
        <v>5809221.2800000003</v>
      </c>
      <c r="K12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5809221.2800000003</v>
      </c>
      <c r="L129">
        <v>6.78</v>
      </c>
      <c r="M129">
        <f>deutsche_bank_financial_performance_cleaned[[#This Row],[Liabilities]]/deutsche_bank_financial_performance_cleaned[[#This Row],[Assets]]</f>
        <v>0.76994942437919633</v>
      </c>
      <c r="N129">
        <f>deutsche_bank_financial_performance_cleaned[[#This Row],[RevenueCorrected]]/deutsche_bank_financial_performance_cleaned[[#This Row],[Assets]]</f>
        <v>2.8679299467723511E-2</v>
      </c>
      <c r="O129">
        <f>deutsche_bank_financial_performance_cleaned[[#This Row],[Expenses]]/deutsche_bank_financial_performance_cleaned[[#This Row],[RevenueCorrected]]</f>
        <v>0.2054521777253368</v>
      </c>
      <c r="P129" s="7">
        <f>deutsche_bank_financial_performance_cleaned[[#This Row],[Net_Income]]/deutsche_bank_financial_performance_cleaned[[#This Row],[Equity]]</f>
        <v>0.10259884838021995</v>
      </c>
      <c r="Q129">
        <v>0.01</v>
      </c>
      <c r="R129" s="7">
        <f>(deutsche_bank_financial_performance_cleaned[[#This Row],[Operating_Income]]-deutsche_bank_financial_performance_cleaned[[#This Row],[Expenses]])/deutsche_bank_financial_performance_cleaned[[#This Row],[Operating_Income]]</f>
        <v>0.6641709599422928</v>
      </c>
      <c r="S129">
        <v>0.41</v>
      </c>
      <c r="T129" s="7">
        <f>deutsche_bank_financial_performance_cleaned[[#This Row],[Net_Income_Corrected]]/deutsche_bank_financial_performance_cleaned[[#This Row],[RevenueCorrected]]</f>
        <v>0.4063239143304096</v>
      </c>
      <c r="U129" s="1">
        <v>285459.07</v>
      </c>
      <c r="V129" s="1">
        <v>1261103.8899999999</v>
      </c>
      <c r="W129" s="1">
        <v>2240637.19</v>
      </c>
    </row>
    <row r="130" spans="1:23" x14ac:dyDescent="0.3">
      <c r="A130" s="4">
        <v>42133</v>
      </c>
      <c r="B130" s="1">
        <v>1062569.17</v>
      </c>
      <c r="C130" s="1">
        <v>3350651.99</v>
      </c>
      <c r="D130" s="1">
        <v>416286621.30000001</v>
      </c>
      <c r="E130" s="1">
        <v>23368048.34</v>
      </c>
      <c r="F130" s="1">
        <v>22629206.640000001</v>
      </c>
      <c r="G130" s="1">
        <v>5845713.2699999996</v>
      </c>
      <c r="H13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5845713.2699999996</v>
      </c>
      <c r="I130" s="1">
        <v>6079288.9000000004</v>
      </c>
      <c r="J130" s="1">
        <v>-2288082.81</v>
      </c>
      <c r="K13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-2288082.81</v>
      </c>
      <c r="L130">
        <v>1.03</v>
      </c>
      <c r="M130">
        <f>deutsche_bank_financial_performance_cleaned[[#This Row],[Liabilities]]/deutsche_bank_financial_performance_cleaned[[#This Row],[Assets]]</f>
        <v>5.6134516807254405E-2</v>
      </c>
      <c r="N130">
        <f>deutsche_bank_financial_performance_cleaned[[#This Row],[RevenueCorrected]]/deutsche_bank_financial_performance_cleaned[[#This Row],[Assets]]</f>
        <v>1.4042520155331256E-2</v>
      </c>
      <c r="O130">
        <f>deutsche_bank_financial_performance_cleaned[[#This Row],[Expenses]]/deutsche_bank_financial_performance_cleaned[[#This Row],[RevenueCorrected]]</f>
        <v>0.5731810362980736</v>
      </c>
      <c r="P130" s="7">
        <f>deutsche_bank_financial_performance_cleaned[[#This Row],[Net_Income]]/deutsche_bank_financial_performance_cleaned[[#This Row],[Equity]]</f>
        <v>-0.10111193230943955</v>
      </c>
      <c r="Q130">
        <v>-0.01</v>
      </c>
      <c r="R130" s="7">
        <f>(deutsche_bank_financial_performance_cleaned[[#This Row],[Operating_Income]]-deutsche_bank_financial_performance_cleaned[[#This Row],[Expenses]])/deutsche_bank_financial_performance_cleaned[[#This Row],[Operating_Income]]</f>
        <v>-2.1533495273535936</v>
      </c>
      <c r="S130">
        <v>-0.39</v>
      </c>
      <c r="T130" s="7">
        <f>deutsche_bank_financial_performance_cleaned[[#This Row],[Net_Income_Corrected]]/deutsche_bank_financial_performance_cleaned[[#This Row],[RevenueCorrected]]</f>
        <v>-0.39141208340517875</v>
      </c>
      <c r="U130" s="1">
        <v>417012.3</v>
      </c>
      <c r="V130" s="1">
        <v>579781.92000000004</v>
      </c>
      <c r="W130" s="1">
        <v>648502.22</v>
      </c>
    </row>
    <row r="131" spans="1:23" x14ac:dyDescent="0.3">
      <c r="A131" s="4">
        <v>42134</v>
      </c>
      <c r="B131" s="1">
        <v>5596725.7199999997</v>
      </c>
      <c r="C131" s="1">
        <v>1660494.58</v>
      </c>
      <c r="D131" s="1">
        <v>326848747.19999999</v>
      </c>
      <c r="E131" s="1">
        <v>399171925.19999999</v>
      </c>
      <c r="F131" s="1">
        <v>70404172.599999994</v>
      </c>
      <c r="G131" s="1">
        <v>2014457.22</v>
      </c>
      <c r="H13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3936231.14</v>
      </c>
      <c r="I131" s="1">
        <v>7394060.2300000004</v>
      </c>
      <c r="J131" s="1">
        <v>3936231.14</v>
      </c>
      <c r="K13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2014457.22</v>
      </c>
      <c r="L131">
        <v>5.67</v>
      </c>
      <c r="M131">
        <f>deutsche_bank_financial_performance_cleaned[[#This Row],[Liabilities]]/deutsche_bank_financial_performance_cleaned[[#This Row],[Assets]]</f>
        <v>1.2212741478116946</v>
      </c>
      <c r="N131">
        <f>deutsche_bank_financial_performance_cleaned[[#This Row],[RevenueCorrected]]/deutsche_bank_financial_performance_cleaned[[#This Row],[Assets]]</f>
        <v>1.2042974537061345E-2</v>
      </c>
      <c r="O131">
        <f>deutsche_bank_financial_performance_cleaned[[#This Row],[Expenses]]/deutsche_bank_financial_performance_cleaned[[#This Row],[RevenueCorrected]]</f>
        <v>0.42184885006524286</v>
      </c>
      <c r="P131" s="7">
        <f>deutsche_bank_financial_performance_cleaned[[#This Row],[Net_Income]]/deutsche_bank_financial_performance_cleaned[[#This Row],[Equity]]</f>
        <v>5.5909060424069248E-2</v>
      </c>
      <c r="Q131">
        <v>0.01</v>
      </c>
      <c r="R131" s="7">
        <f>(deutsche_bank_financial_performance_cleaned[[#This Row],[Operating_Income]]-deutsche_bank_financial_performance_cleaned[[#This Row],[Expenses]])/deutsche_bank_financial_performance_cleaned[[#This Row],[Operating_Income]]</f>
        <v>0.70330963797882873</v>
      </c>
      <c r="S131">
        <v>1.95</v>
      </c>
      <c r="T131" s="7">
        <f>deutsche_bank_financial_performance_cleaned[[#This Row],[Net_Income_Corrected]]/deutsche_bank_financial_performance_cleaned[[#This Row],[RevenueCorrected]]</f>
        <v>0.51177310182043834</v>
      </c>
      <c r="U131" s="1">
        <v>1855089.65</v>
      </c>
      <c r="V131" s="1">
        <v>1270342.42</v>
      </c>
      <c r="W131" s="1">
        <v>1763126.12</v>
      </c>
    </row>
    <row r="132" spans="1:23" x14ac:dyDescent="0.3">
      <c r="A132" s="4">
        <v>42135</v>
      </c>
      <c r="B132" s="1">
        <v>4756699.03</v>
      </c>
      <c r="C132" s="1">
        <v>1127102.33</v>
      </c>
      <c r="D132" s="1">
        <v>187814129.40000001</v>
      </c>
      <c r="E132" s="1">
        <v>277192093.60000002</v>
      </c>
      <c r="F132" s="1">
        <v>65842640.649999999</v>
      </c>
      <c r="G132" s="1">
        <v>5535409.2699999996</v>
      </c>
      <c r="H13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5535409.2699999996</v>
      </c>
      <c r="I132" s="1">
        <v>3678275.9</v>
      </c>
      <c r="J132" s="1">
        <v>3629596.7</v>
      </c>
      <c r="K13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3629596.7</v>
      </c>
      <c r="L132">
        <v>4.21</v>
      </c>
      <c r="M132">
        <f>deutsche_bank_financial_performance_cleaned[[#This Row],[Liabilities]]/deutsche_bank_financial_performance_cleaned[[#This Row],[Assets]]</f>
        <v>1.4758851982304586</v>
      </c>
      <c r="N132">
        <f>deutsche_bank_financial_performance_cleaned[[#This Row],[RevenueCorrected]]/deutsche_bank_financial_performance_cleaned[[#This Row],[Assets]]</f>
        <v>2.9472805308544583E-2</v>
      </c>
      <c r="O132">
        <f>deutsche_bank_financial_performance_cleaned[[#This Row],[Expenses]]/deutsche_bank_financial_performance_cleaned[[#This Row],[RevenueCorrected]]</f>
        <v>0.20361680140048619</v>
      </c>
      <c r="P132" s="7">
        <f>deutsche_bank_financial_performance_cleaned[[#This Row],[Net_Income]]/deutsche_bank_financial_performance_cleaned[[#This Row],[Equity]]</f>
        <v>5.5125320979968931E-2</v>
      </c>
      <c r="Q132">
        <v>0.02</v>
      </c>
      <c r="R132" s="7">
        <f>(deutsche_bank_financial_performance_cleaned[[#This Row],[Operating_Income]]-deutsche_bank_financial_performance_cleaned[[#This Row],[Expenses]])/deutsche_bank_financial_performance_cleaned[[#This Row],[Operating_Income]]</f>
        <v>0.76304947550991054</v>
      </c>
      <c r="S132">
        <v>0.66</v>
      </c>
      <c r="T132" s="7">
        <f>deutsche_bank_financial_performance_cleaned[[#This Row],[Net_Income_Corrected]]/deutsche_bank_financial_performance_cleaned[[#This Row],[RevenueCorrected]]</f>
        <v>0.65570521039359397</v>
      </c>
      <c r="U132" s="1">
        <v>1660795.38</v>
      </c>
      <c r="V132" s="1">
        <v>854199.71</v>
      </c>
      <c r="W132" s="1">
        <v>724207.08</v>
      </c>
    </row>
    <row r="133" spans="1:23" x14ac:dyDescent="0.3">
      <c r="A133" s="4">
        <v>42136</v>
      </c>
      <c r="B133" s="1">
        <v>2998970.29</v>
      </c>
      <c r="C133" s="1">
        <v>4257186.07</v>
      </c>
      <c r="D133" s="1">
        <v>330753126.30000001</v>
      </c>
      <c r="E133" s="1">
        <v>334818333.80000001</v>
      </c>
      <c r="F133" s="1">
        <v>76802786.849999994</v>
      </c>
      <c r="G133" s="1">
        <v>4832587.9400000004</v>
      </c>
      <c r="H13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4832587.9400000004</v>
      </c>
      <c r="I133" s="1">
        <v>3065994.5</v>
      </c>
      <c r="J133" s="1">
        <v>-1258215.77</v>
      </c>
      <c r="K13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-1258215.77</v>
      </c>
      <c r="L133">
        <v>4.3600000000000003</v>
      </c>
      <c r="M133">
        <f>deutsche_bank_financial_performance_cleaned[[#This Row],[Liabilities]]/deutsche_bank_financial_performance_cleaned[[#This Row],[Assets]]</f>
        <v>1.0122907606209979</v>
      </c>
      <c r="N133">
        <f>deutsche_bank_financial_performance_cleaned[[#This Row],[RevenueCorrected]]/deutsche_bank_financial_performance_cleaned[[#This Row],[Assets]]</f>
        <v>1.4610860958625503E-2</v>
      </c>
      <c r="O133">
        <f>deutsche_bank_financial_performance_cleaned[[#This Row],[Expenses]]/deutsche_bank_financial_performance_cleaned[[#This Row],[RevenueCorrected]]</f>
        <v>0.88093297480686916</v>
      </c>
      <c r="P133" s="7">
        <f>deutsche_bank_financial_performance_cleaned[[#This Row],[Net_Income]]/deutsche_bank_financial_performance_cleaned[[#This Row],[Equity]]</f>
        <v>-1.6382423367753095E-2</v>
      </c>
      <c r="Q133">
        <v>0</v>
      </c>
      <c r="R133" s="7">
        <f>(deutsche_bank_financial_performance_cleaned[[#This Row],[Operating_Income]]-deutsche_bank_financial_performance_cleaned[[#This Row],[Expenses]])/deutsche_bank_financial_performance_cleaned[[#This Row],[Operating_Income]]</f>
        <v>-0.41954926469111509</v>
      </c>
      <c r="S133">
        <v>-0.26</v>
      </c>
      <c r="T133" s="7">
        <f>deutsche_bank_financial_performance_cleaned[[#This Row],[Net_Income_Corrected]]/deutsche_bank_financial_performance_cleaned[[#This Row],[RevenueCorrected]]</f>
        <v>-0.26036065677886039</v>
      </c>
      <c r="U133" s="1">
        <v>772722.67</v>
      </c>
      <c r="V133" s="1">
        <v>1357365.28</v>
      </c>
      <c r="W133" s="1">
        <v>2598712.36</v>
      </c>
    </row>
    <row r="134" spans="1:23" x14ac:dyDescent="0.3">
      <c r="A134" s="4">
        <v>42137</v>
      </c>
      <c r="B134" s="1">
        <v>2078788.31</v>
      </c>
      <c r="C134" s="1">
        <v>4929809.8099999996</v>
      </c>
      <c r="D134" s="1">
        <v>287168658.80000001</v>
      </c>
      <c r="E134" s="1">
        <v>131955370.59999999</v>
      </c>
      <c r="F134" s="1">
        <v>25289290.539999999</v>
      </c>
      <c r="G134" s="1">
        <v>10603849.609999999</v>
      </c>
      <c r="H13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10603849.609999999</v>
      </c>
      <c r="I134" s="1">
        <v>7711630.4900000002</v>
      </c>
      <c r="J134" s="1">
        <v>-2851021.51</v>
      </c>
      <c r="K13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-2851021.51</v>
      </c>
      <c r="L134">
        <v>5.22</v>
      </c>
      <c r="M134">
        <f>deutsche_bank_financial_performance_cleaned[[#This Row],[Liabilities]]/deutsche_bank_financial_performance_cleaned[[#This Row],[Assets]]</f>
        <v>0.45950477726714928</v>
      </c>
      <c r="N134">
        <f>deutsche_bank_financial_performance_cleaned[[#This Row],[RevenueCorrected]]/deutsche_bank_financial_performance_cleaned[[#This Row],[Assets]]</f>
        <v>3.6925511489696028E-2</v>
      </c>
      <c r="O134">
        <f>deutsche_bank_financial_performance_cleaned[[#This Row],[Expenses]]/deutsche_bank_financial_performance_cleaned[[#This Row],[RevenueCorrected]]</f>
        <v>0.46490755634170106</v>
      </c>
      <c r="P134" s="7">
        <f>deutsche_bank_financial_performance_cleaned[[#This Row],[Net_Income]]/deutsche_bank_financial_performance_cleaned[[#This Row],[Equity]]</f>
        <v>-0.11273631838309371</v>
      </c>
      <c r="Q134">
        <v>-0.01</v>
      </c>
      <c r="R134" s="7">
        <f>(deutsche_bank_financial_performance_cleaned[[#This Row],[Operating_Income]]-deutsche_bank_financial_performance_cleaned[[#This Row],[Expenses]])/deutsche_bank_financial_performance_cleaned[[#This Row],[Operating_Income]]</f>
        <v>-1.3714823612799705</v>
      </c>
      <c r="S134">
        <v>-0.27</v>
      </c>
      <c r="T134" s="7">
        <f>deutsche_bank_financial_performance_cleaned[[#This Row],[Net_Income_Corrected]]/deutsche_bank_financial_performance_cleaned[[#This Row],[RevenueCorrected]]</f>
        <v>-0.26886664889242989</v>
      </c>
      <c r="U134" s="1">
        <v>1346059.46</v>
      </c>
      <c r="V134" s="1">
        <v>1392979.83</v>
      </c>
      <c r="W134" s="1">
        <v>2832337.82</v>
      </c>
    </row>
    <row r="135" spans="1:23" x14ac:dyDescent="0.3">
      <c r="A135" s="4">
        <v>42138</v>
      </c>
      <c r="B135" s="1">
        <v>4038536.54</v>
      </c>
      <c r="C135" s="1">
        <v>2865605.82</v>
      </c>
      <c r="D135" s="1">
        <v>241737522.80000001</v>
      </c>
      <c r="E135" s="1">
        <v>25439805.510000002</v>
      </c>
      <c r="F135" s="1">
        <v>27547767.989999998</v>
      </c>
      <c r="G135" s="1">
        <v>10238250.800000001</v>
      </c>
      <c r="H13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10238250.800000001</v>
      </c>
      <c r="I135" s="1">
        <v>3836393.25</v>
      </c>
      <c r="J135" s="1">
        <v>1172930.72</v>
      </c>
      <c r="K13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1172930.72</v>
      </c>
      <c r="L135">
        <v>0.92</v>
      </c>
      <c r="M135">
        <f>deutsche_bank_financial_performance_cleaned[[#This Row],[Liabilities]]/deutsche_bank_financial_performance_cleaned[[#This Row],[Assets]]</f>
        <v>0.10523730538534334</v>
      </c>
      <c r="N135">
        <f>deutsche_bank_financial_performance_cleaned[[#This Row],[RevenueCorrected]]/deutsche_bank_financial_performance_cleaned[[#This Row],[Assets]]</f>
        <v>4.2352757988963721E-2</v>
      </c>
      <c r="O135">
        <f>deutsche_bank_financial_performance_cleaned[[#This Row],[Expenses]]/deutsche_bank_financial_performance_cleaned[[#This Row],[RevenueCorrected]]</f>
        <v>0.27989212962042304</v>
      </c>
      <c r="P135" s="7">
        <f>deutsche_bank_financial_performance_cleaned[[#This Row],[Net_Income]]/deutsche_bank_financial_performance_cleaned[[#This Row],[Equity]]</f>
        <v>4.2578067320219216E-2</v>
      </c>
      <c r="Q135">
        <v>0</v>
      </c>
      <c r="R135" s="7">
        <f>(deutsche_bank_financial_performance_cleaned[[#This Row],[Operating_Income]]-deutsche_bank_financial_performance_cleaned[[#This Row],[Expenses]])/deutsche_bank_financial_performance_cleaned[[#This Row],[Operating_Income]]</f>
        <v>0.29043459391356657</v>
      </c>
      <c r="S135">
        <v>0.11</v>
      </c>
      <c r="T135" s="7">
        <f>deutsche_bank_financial_performance_cleaned[[#This Row],[Net_Income_Corrected]]/deutsche_bank_financial_performance_cleaned[[#This Row],[RevenueCorrected]]</f>
        <v>0.11456358541246127</v>
      </c>
      <c r="U135" s="1">
        <v>1120823.78</v>
      </c>
      <c r="V135" s="1">
        <v>63192.36</v>
      </c>
      <c r="W135" s="1">
        <v>1603629.63</v>
      </c>
    </row>
    <row r="136" spans="1:23" x14ac:dyDescent="0.3">
      <c r="A136" s="4">
        <v>42139</v>
      </c>
      <c r="B136" s="1">
        <v>9486187.3399999999</v>
      </c>
      <c r="C136" s="1">
        <v>1272556.79</v>
      </c>
      <c r="D136" s="1">
        <v>108819669.5</v>
      </c>
      <c r="E136" s="1">
        <v>300390417.10000002</v>
      </c>
      <c r="F136" s="1">
        <v>90136856.549999997</v>
      </c>
      <c r="G136" s="1">
        <v>9714997.9800000004</v>
      </c>
      <c r="H13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9714997.9800000004</v>
      </c>
      <c r="I136" s="1">
        <v>4167863</v>
      </c>
      <c r="J136" s="1">
        <v>8213630.5499999998</v>
      </c>
      <c r="K13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8213630.5499999998</v>
      </c>
      <c r="L136">
        <v>3.33</v>
      </c>
      <c r="M136">
        <f>deutsche_bank_financial_performance_cleaned[[#This Row],[Liabilities]]/deutsche_bank_financial_performance_cleaned[[#This Row],[Assets]]</f>
        <v>2.7604422847470604</v>
      </c>
      <c r="N136">
        <f>deutsche_bank_financial_performance_cleaned[[#This Row],[RevenueCorrected]]/deutsche_bank_financial_performance_cleaned[[#This Row],[Assets]]</f>
        <v>8.9276120986564844E-2</v>
      </c>
      <c r="O136">
        <f>deutsche_bank_financial_performance_cleaned[[#This Row],[Expenses]]/deutsche_bank_financial_performance_cleaned[[#This Row],[RevenueCorrected]]</f>
        <v>0.13098888879027848</v>
      </c>
      <c r="P136" s="7">
        <f>deutsche_bank_financial_performance_cleaned[[#This Row],[Net_Income]]/deutsche_bank_financial_performance_cleaned[[#This Row],[Equity]]</f>
        <v>9.1123995936598923E-2</v>
      </c>
      <c r="Q136">
        <v>0.08</v>
      </c>
      <c r="R136" s="7">
        <f>(deutsche_bank_financial_performance_cleaned[[#This Row],[Operating_Income]]-deutsche_bank_financial_performance_cleaned[[#This Row],[Expenses]])/deutsche_bank_financial_performance_cleaned[[#This Row],[Operating_Income]]</f>
        <v>0.86585160672148398</v>
      </c>
      <c r="S136">
        <v>0.85</v>
      </c>
      <c r="T136" s="7">
        <f>deutsche_bank_financial_performance_cleaned[[#This Row],[Net_Income_Corrected]]/deutsche_bank_financial_performance_cleaned[[#This Row],[RevenueCorrected]]</f>
        <v>0.84545880162910747</v>
      </c>
      <c r="U136" s="1">
        <v>1386536.1</v>
      </c>
      <c r="V136" s="1">
        <v>159347.66</v>
      </c>
      <c r="W136" s="1">
        <v>1121695.76</v>
      </c>
    </row>
    <row r="137" spans="1:23" x14ac:dyDescent="0.3">
      <c r="A137" s="4">
        <v>42140</v>
      </c>
      <c r="B137" s="1">
        <v>3908826.39</v>
      </c>
      <c r="C137" s="1">
        <v>1725382.97</v>
      </c>
      <c r="D137" s="1">
        <v>448971896.89999998</v>
      </c>
      <c r="E137" s="1">
        <v>336974946.89999998</v>
      </c>
      <c r="F137" s="1">
        <v>77498001.859999999</v>
      </c>
      <c r="G137" s="1">
        <v>2211164.7599999998</v>
      </c>
      <c r="H13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2211164.7599999998</v>
      </c>
      <c r="I137" s="1">
        <v>3137374.04</v>
      </c>
      <c r="J137" s="1">
        <v>2183443.42</v>
      </c>
      <c r="K13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2183443.42</v>
      </c>
      <c r="L137">
        <v>4.3499999999999996</v>
      </c>
      <c r="M137">
        <f>deutsche_bank_financial_performance_cleaned[[#This Row],[Liabilities]]/deutsche_bank_financial_performance_cleaned[[#This Row],[Assets]]</f>
        <v>0.75054797243813853</v>
      </c>
      <c r="N137">
        <f>deutsche_bank_financial_performance_cleaned[[#This Row],[RevenueCorrected]]/deutsche_bank_financial_performance_cleaned[[#This Row],[Assets]]</f>
        <v>4.9249513728305697E-3</v>
      </c>
      <c r="O137">
        <f>deutsche_bank_financial_performance_cleaned[[#This Row],[Expenses]]/deutsche_bank_financial_performance_cleaned[[#This Row],[RevenueCorrected]]</f>
        <v>0.78030502349359088</v>
      </c>
      <c r="P137" s="7">
        <f>deutsche_bank_financial_performance_cleaned[[#This Row],[Net_Income]]/deutsche_bank_financial_performance_cleaned[[#This Row],[Equity]]</f>
        <v>2.8174189883558371E-2</v>
      </c>
      <c r="Q137">
        <v>0</v>
      </c>
      <c r="R137" s="7">
        <f>(deutsche_bank_financial_performance_cleaned[[#This Row],[Operating_Income]]-deutsche_bank_financial_performance_cleaned[[#This Row],[Expenses]])/deutsche_bank_financial_performance_cleaned[[#This Row],[Operating_Income]]</f>
        <v>0.55859309218386644</v>
      </c>
      <c r="S137">
        <v>0.99</v>
      </c>
      <c r="T137" s="7">
        <f>deutsche_bank_financial_performance_cleaned[[#This Row],[Net_Income_Corrected]]/deutsche_bank_financial_performance_cleaned[[#This Row],[RevenueCorrected]]</f>
        <v>0.98746301474160625</v>
      </c>
      <c r="U137" s="1">
        <v>1397075.19</v>
      </c>
      <c r="V137" s="1">
        <v>413020.15999999997</v>
      </c>
      <c r="W137" s="1">
        <v>778767.55</v>
      </c>
    </row>
    <row r="138" spans="1:23" x14ac:dyDescent="0.3">
      <c r="A138" s="4">
        <v>42141</v>
      </c>
      <c r="B138" s="1">
        <v>5669115.5999999996</v>
      </c>
      <c r="C138" s="1">
        <v>582758.04</v>
      </c>
      <c r="D138" s="1">
        <v>252403092</v>
      </c>
      <c r="E138" s="1">
        <v>301380930.10000002</v>
      </c>
      <c r="F138" s="1">
        <v>91740563.980000004</v>
      </c>
      <c r="G138" s="1">
        <v>11474114.710000001</v>
      </c>
      <c r="H13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11474114.710000001</v>
      </c>
      <c r="I138" s="1">
        <v>7321613.5499999998</v>
      </c>
      <c r="J138" s="1">
        <v>5086357.55</v>
      </c>
      <c r="K13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5086357.55</v>
      </c>
      <c r="L138">
        <v>3.29</v>
      </c>
      <c r="M138">
        <f>deutsche_bank_financial_performance_cleaned[[#This Row],[Liabilities]]/deutsche_bank_financial_performance_cleaned[[#This Row],[Assets]]</f>
        <v>1.19404610978379</v>
      </c>
      <c r="N138">
        <f>deutsche_bank_financial_performance_cleaned[[#This Row],[RevenueCorrected]]/deutsche_bank_financial_performance_cleaned[[#This Row],[Assets]]</f>
        <v>4.5459485535937892E-2</v>
      </c>
      <c r="O138">
        <f>deutsche_bank_financial_performance_cleaned[[#This Row],[Expenses]]/deutsche_bank_financial_performance_cleaned[[#This Row],[RevenueCorrected]]</f>
        <v>5.0788932717581309E-2</v>
      </c>
      <c r="P138" s="7">
        <f>deutsche_bank_financial_performance_cleaned[[#This Row],[Net_Income]]/deutsche_bank_financial_performance_cleaned[[#This Row],[Equity]]</f>
        <v>5.5442841523285775E-2</v>
      </c>
      <c r="Q138">
        <v>0.02</v>
      </c>
      <c r="R138" s="7">
        <f>(deutsche_bank_financial_performance_cleaned[[#This Row],[Operating_Income]]-deutsche_bank_financial_performance_cleaned[[#This Row],[Expenses]])/deutsche_bank_financial_performance_cleaned[[#This Row],[Operating_Income]]</f>
        <v>0.89720477035253965</v>
      </c>
      <c r="S138">
        <v>0.44</v>
      </c>
      <c r="T138" s="7">
        <f>deutsche_bank_financial_performance_cleaned[[#This Row],[Net_Income_Corrected]]/deutsche_bank_financial_performance_cleaned[[#This Row],[RevenueCorrected]]</f>
        <v>0.44328975947635435</v>
      </c>
      <c r="U138" s="1">
        <v>1294594.6299999999</v>
      </c>
      <c r="V138" s="1">
        <v>1020507.35</v>
      </c>
      <c r="W138" s="1">
        <v>244364.9</v>
      </c>
    </row>
    <row r="139" spans="1:23" x14ac:dyDescent="0.3">
      <c r="A139" s="4">
        <v>42142</v>
      </c>
      <c r="B139" s="1">
        <v>7327170.6299999999</v>
      </c>
      <c r="C139" s="1">
        <v>4614344.63</v>
      </c>
      <c r="D139" s="1">
        <v>137580130.30000001</v>
      </c>
      <c r="E139" s="1">
        <v>74283109.170000002</v>
      </c>
      <c r="F139" s="1">
        <v>78284378.900000006</v>
      </c>
      <c r="G139" s="1">
        <v>6205895.3600000003</v>
      </c>
      <c r="H13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6205895.3600000003</v>
      </c>
      <c r="I139" s="1">
        <v>4767166.12</v>
      </c>
      <c r="J139" s="1">
        <v>2712826</v>
      </c>
      <c r="K13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2712826</v>
      </c>
      <c r="L139">
        <v>0.95</v>
      </c>
      <c r="M139">
        <f>deutsche_bank_financial_performance_cleaned[[#This Row],[Liabilities]]/deutsche_bank_financial_performance_cleaned[[#This Row],[Assets]]</f>
        <v>0.53992614346288348</v>
      </c>
      <c r="N139">
        <f>deutsche_bank_financial_performance_cleaned[[#This Row],[RevenueCorrected]]/deutsche_bank_financial_performance_cleaned[[#This Row],[Assets]]</f>
        <v>4.5107497328776697E-2</v>
      </c>
      <c r="O139">
        <f>deutsche_bank_financial_performance_cleaned[[#This Row],[Expenses]]/deutsche_bank_financial_performance_cleaned[[#This Row],[RevenueCorrected]]</f>
        <v>0.74354212604706238</v>
      </c>
      <c r="P139" s="7">
        <f>deutsche_bank_financial_performance_cleaned[[#This Row],[Net_Income]]/deutsche_bank_financial_performance_cleaned[[#This Row],[Equity]]</f>
        <v>3.4653477975029316E-2</v>
      </c>
      <c r="Q139">
        <v>0.02</v>
      </c>
      <c r="R139" s="7">
        <f>(deutsche_bank_financial_performance_cleaned[[#This Row],[Operating_Income]]-deutsche_bank_financial_performance_cleaned[[#This Row],[Expenses]])/deutsche_bank_financial_performance_cleaned[[#This Row],[Operating_Income]]</f>
        <v>0.37024195791111253</v>
      </c>
      <c r="S139">
        <v>0.44</v>
      </c>
      <c r="T139" s="7">
        <f>deutsche_bank_financial_performance_cleaned[[#This Row],[Net_Income_Corrected]]/deutsche_bank_financial_performance_cleaned[[#This Row],[RevenueCorrected]]</f>
        <v>0.43713692265671716</v>
      </c>
      <c r="U139" s="1">
        <v>605592.6</v>
      </c>
      <c r="V139" s="1">
        <v>1337994.68</v>
      </c>
      <c r="W139" s="1">
        <v>878650.22</v>
      </c>
    </row>
    <row r="140" spans="1:23" x14ac:dyDescent="0.3">
      <c r="A140" s="4">
        <v>42143</v>
      </c>
      <c r="B140" s="1">
        <v>4272666.42</v>
      </c>
      <c r="C140" s="1">
        <v>1029879.87</v>
      </c>
      <c r="D140" s="1">
        <v>215491707.90000001</v>
      </c>
      <c r="E140" s="1">
        <v>306302610.5</v>
      </c>
      <c r="F140" s="1">
        <v>63743977.539999999</v>
      </c>
      <c r="G140" s="1">
        <v>10645727.859999999</v>
      </c>
      <c r="H14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10645727.859999999</v>
      </c>
      <c r="I140" s="1">
        <v>6216309.4000000004</v>
      </c>
      <c r="J140" s="1">
        <v>3242786.55</v>
      </c>
      <c r="K14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3242786.55</v>
      </c>
      <c r="L140">
        <v>4.8099999999999996</v>
      </c>
      <c r="M140">
        <f>deutsche_bank_financial_performance_cleaned[[#This Row],[Liabilities]]/deutsche_bank_financial_performance_cleaned[[#This Row],[Assets]]</f>
        <v>1.4214125150566872</v>
      </c>
      <c r="N140">
        <f>deutsche_bank_financial_performance_cleaned[[#This Row],[RevenueCorrected]]/deutsche_bank_financial_performance_cleaned[[#This Row],[Assets]]</f>
        <v>4.9402030192921401E-2</v>
      </c>
      <c r="O140">
        <f>deutsche_bank_financial_performance_cleaned[[#This Row],[Expenses]]/deutsche_bank_financial_performance_cleaned[[#This Row],[RevenueCorrected]]</f>
        <v>9.6741141943863296E-2</v>
      </c>
      <c r="P140" s="7">
        <f>deutsche_bank_financial_performance_cleaned[[#This Row],[Net_Income]]/deutsche_bank_financial_performance_cleaned[[#This Row],[Equity]]</f>
        <v>5.0872045880179316E-2</v>
      </c>
      <c r="Q140">
        <v>0.02</v>
      </c>
      <c r="R140" s="7">
        <f>(deutsche_bank_financial_performance_cleaned[[#This Row],[Operating_Income]]-deutsche_bank_financial_performance_cleaned[[#This Row],[Expenses]])/deutsche_bank_financial_performance_cleaned[[#This Row],[Operating_Income]]</f>
        <v>0.75896085283437598</v>
      </c>
      <c r="S140">
        <v>0.3</v>
      </c>
      <c r="T140" s="7">
        <f>deutsche_bank_financial_performance_cleaned[[#This Row],[Net_Income_Corrected]]/deutsche_bank_financial_performance_cleaned[[#This Row],[RevenueCorrected]]</f>
        <v>0.3046091909022367</v>
      </c>
      <c r="U140" s="1">
        <v>174112.2</v>
      </c>
      <c r="V140" s="1">
        <v>716915.83</v>
      </c>
      <c r="W140" s="1">
        <v>1997283.76</v>
      </c>
    </row>
    <row r="141" spans="1:23" x14ac:dyDescent="0.3">
      <c r="A141" s="4">
        <v>42144</v>
      </c>
      <c r="B141" s="1">
        <v>9746038.7400000002</v>
      </c>
      <c r="C141" s="1">
        <v>3094324.14</v>
      </c>
      <c r="D141" s="1">
        <v>236358388.59999999</v>
      </c>
      <c r="E141" s="1">
        <v>312190657.19999999</v>
      </c>
      <c r="F141" s="1">
        <v>68871946.329999998</v>
      </c>
      <c r="G141" s="1">
        <v>9235519.5700000003</v>
      </c>
      <c r="H14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9235519.5700000003</v>
      </c>
      <c r="I141" s="1">
        <v>6588550.3899999997</v>
      </c>
      <c r="J141" s="1">
        <v>6651714.5999999996</v>
      </c>
      <c r="K14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6651714.5999999996</v>
      </c>
      <c r="L141">
        <v>4.53</v>
      </c>
      <c r="M141">
        <f>deutsche_bank_financial_performance_cleaned[[#This Row],[Liabilities]]/deutsche_bank_financial_performance_cleaned[[#This Row],[Assets]]</f>
        <v>1.3208359519167918</v>
      </c>
      <c r="N141">
        <f>deutsche_bank_financial_performance_cleaned[[#This Row],[RevenueCorrected]]/deutsche_bank_financial_performance_cleaned[[#This Row],[Assets]]</f>
        <v>3.9074219555751362E-2</v>
      </c>
      <c r="O141">
        <f>deutsche_bank_financial_performance_cleaned[[#This Row],[Expenses]]/deutsche_bank_financial_performance_cleaned[[#This Row],[RevenueCorrected]]</f>
        <v>0.3350460270856207</v>
      </c>
      <c r="P141" s="7">
        <f>deutsche_bank_financial_performance_cleaned[[#This Row],[Net_Income]]/deutsche_bank_financial_performance_cleaned[[#This Row],[Equity]]</f>
        <v>9.6580900561867425E-2</v>
      </c>
      <c r="Q141">
        <v>0.03</v>
      </c>
      <c r="R141" s="7">
        <f>(deutsche_bank_financial_performance_cleaned[[#This Row],[Operating_Income]]-deutsche_bank_financial_performance_cleaned[[#This Row],[Expenses]])/deutsche_bank_financial_performance_cleaned[[#This Row],[Operating_Income]]</f>
        <v>0.6825044284607471</v>
      </c>
      <c r="S141">
        <v>0.72</v>
      </c>
      <c r="T141" s="7">
        <f>deutsche_bank_financial_performance_cleaned[[#This Row],[Net_Income_Corrected]]/deutsche_bank_financial_performance_cleaned[[#This Row],[RevenueCorrected]]</f>
        <v>0.72023176926688048</v>
      </c>
      <c r="U141" s="1">
        <v>965576.89</v>
      </c>
      <c r="V141" s="1">
        <v>930111.02</v>
      </c>
      <c r="W141" s="1">
        <v>1647489.1</v>
      </c>
    </row>
    <row r="142" spans="1:23" x14ac:dyDescent="0.3">
      <c r="A142" s="4">
        <v>42145</v>
      </c>
      <c r="B142" s="1">
        <v>9662025.6500000004</v>
      </c>
      <c r="C142" s="1">
        <v>1733248.49</v>
      </c>
      <c r="D142" s="1">
        <v>422392053</v>
      </c>
      <c r="E142" s="1">
        <v>270245396</v>
      </c>
      <c r="F142" s="1">
        <v>90021513.150000006</v>
      </c>
      <c r="G142" s="1">
        <v>6455502.0300000003</v>
      </c>
      <c r="H14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7928777.1600000001</v>
      </c>
      <c r="I142" s="1">
        <v>3063867.81</v>
      </c>
      <c r="J142" s="1">
        <v>7928777.1600000001</v>
      </c>
      <c r="K14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6455502.0300000003</v>
      </c>
      <c r="L142">
        <v>3</v>
      </c>
      <c r="M142">
        <f>deutsche_bank_financial_performance_cleaned[[#This Row],[Liabilities]]/deutsche_bank_financial_performance_cleaned[[#This Row],[Assets]]</f>
        <v>0.63979753899394509</v>
      </c>
      <c r="N142">
        <f>deutsche_bank_financial_performance_cleaned[[#This Row],[RevenueCorrected]]/deutsche_bank_financial_performance_cleaned[[#This Row],[Assets]]</f>
        <v>1.8771132419955826E-2</v>
      </c>
      <c r="O142">
        <f>deutsche_bank_financial_performance_cleaned[[#This Row],[Expenses]]/deutsche_bank_financial_performance_cleaned[[#This Row],[RevenueCorrected]]</f>
        <v>0.21860224534296283</v>
      </c>
      <c r="P142" s="7">
        <f>deutsche_bank_financial_performance_cleaned[[#This Row],[Net_Income]]/deutsche_bank_financial_performance_cleaned[[#This Row],[Equity]]</f>
        <v>8.8076470640840357E-2</v>
      </c>
      <c r="Q142">
        <v>0.02</v>
      </c>
      <c r="R142" s="7">
        <f>(deutsche_bank_financial_performance_cleaned[[#This Row],[Operating_Income]]-deutsche_bank_financial_performance_cleaned[[#This Row],[Expenses]])/deutsche_bank_financial_performance_cleaned[[#This Row],[Operating_Income]]</f>
        <v>0.82061230710974153</v>
      </c>
      <c r="S142">
        <v>1.23</v>
      </c>
      <c r="T142" s="7">
        <f>deutsche_bank_financial_performance_cleaned[[#This Row],[Net_Income_Corrected]]/deutsche_bank_financial_performance_cleaned[[#This Row],[RevenueCorrected]]</f>
        <v>0.81418633664815976</v>
      </c>
      <c r="U142" s="1">
        <v>1792850.38</v>
      </c>
      <c r="V142" s="1">
        <v>323324.78999999998</v>
      </c>
      <c r="W142" s="1">
        <v>2837719.71</v>
      </c>
    </row>
    <row r="143" spans="1:23" x14ac:dyDescent="0.3">
      <c r="A143" s="4">
        <v>42146</v>
      </c>
      <c r="B143" s="1">
        <v>3266040.66</v>
      </c>
      <c r="C143" s="1">
        <v>2993801.01</v>
      </c>
      <c r="D143" s="1">
        <v>380126471.30000001</v>
      </c>
      <c r="E143" s="1">
        <v>311124054.5</v>
      </c>
      <c r="F143" s="1">
        <v>62092607.909999996</v>
      </c>
      <c r="G143" s="1">
        <v>3749491.47</v>
      </c>
      <c r="H14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3749491.47</v>
      </c>
      <c r="I143" s="1">
        <v>3752707.48</v>
      </c>
      <c r="J143" s="1">
        <v>272239.65000000002</v>
      </c>
      <c r="K14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272239.65000000002</v>
      </c>
      <c r="L143">
        <v>5.01</v>
      </c>
      <c r="M143">
        <f>deutsche_bank_financial_performance_cleaned[[#This Row],[Liabilities]]/deutsche_bank_financial_performance_cleaned[[#This Row],[Assets]]</f>
        <v>0.81847510760295739</v>
      </c>
      <c r="N143">
        <f>deutsche_bank_financial_performance_cleaned[[#This Row],[RevenueCorrected]]/deutsche_bank_financial_performance_cleaned[[#This Row],[Assets]]</f>
        <v>9.8637999536761011E-3</v>
      </c>
      <c r="O143">
        <f>deutsche_bank_financial_performance_cleaned[[#This Row],[Expenses]]/deutsche_bank_financial_performance_cleaned[[#This Row],[RevenueCorrected]]</f>
        <v>0.79845521291451282</v>
      </c>
      <c r="P143" s="7">
        <f>deutsche_bank_financial_performance_cleaned[[#This Row],[Net_Income]]/deutsche_bank_financial_performance_cleaned[[#This Row],[Equity]]</f>
        <v>4.3844132041385223E-3</v>
      </c>
      <c r="Q143">
        <v>0</v>
      </c>
      <c r="R143" s="7">
        <f>(deutsche_bank_financial_performance_cleaned[[#This Row],[Operating_Income]]-deutsche_bank_financial_performance_cleaned[[#This Row],[Expenses]])/deutsche_bank_financial_performance_cleaned[[#This Row],[Operating_Income]]</f>
        <v>8.3354642008651655E-2</v>
      </c>
      <c r="S143">
        <v>7.0000000000000007E-2</v>
      </c>
      <c r="T143" s="7">
        <f>deutsche_bank_financial_performance_cleaned[[#This Row],[Net_Income_Corrected]]/deutsche_bank_financial_performance_cleaned[[#This Row],[RevenueCorrected]]</f>
        <v>7.2607086101732082E-2</v>
      </c>
      <c r="U143" s="1">
        <v>1182044.79</v>
      </c>
      <c r="V143" s="1">
        <v>1217201.9099999999</v>
      </c>
      <c r="W143" s="1">
        <v>1249204.06</v>
      </c>
    </row>
    <row r="144" spans="1:23" x14ac:dyDescent="0.3">
      <c r="A144" s="4">
        <v>42147</v>
      </c>
      <c r="B144" s="1">
        <v>5475236.5499999998</v>
      </c>
      <c r="C144" s="1">
        <v>3431391.75</v>
      </c>
      <c r="D144" s="1">
        <v>396187202.10000002</v>
      </c>
      <c r="E144" s="1">
        <v>341450147.10000002</v>
      </c>
      <c r="F144" s="1">
        <v>66915219.189999998</v>
      </c>
      <c r="G144" s="1">
        <v>3227445.67</v>
      </c>
      <c r="H14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3227445.67</v>
      </c>
      <c r="I144" s="1">
        <v>6863538.3099999996</v>
      </c>
      <c r="J144" s="1">
        <v>2043844.81</v>
      </c>
      <c r="K14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2043844.81</v>
      </c>
      <c r="L144">
        <v>5.0999999999999996</v>
      </c>
      <c r="M144">
        <f>deutsche_bank_financial_performance_cleaned[[#This Row],[Liabilities]]/deutsche_bank_financial_performance_cleaned[[#This Row],[Assets]]</f>
        <v>0.86184042616756706</v>
      </c>
      <c r="N144">
        <f>deutsche_bank_financial_performance_cleaned[[#This Row],[RevenueCorrected]]/deutsche_bank_financial_performance_cleaned[[#This Row],[Assets]]</f>
        <v>8.1462643237662519E-3</v>
      </c>
      <c r="O144">
        <f>deutsche_bank_financial_performance_cleaned[[#This Row],[Expenses]]/deutsche_bank_financial_performance_cleaned[[#This Row],[RevenueCorrected]]</f>
        <v>1.0631911737185029</v>
      </c>
      <c r="P144" s="7">
        <f>deutsche_bank_financial_performance_cleaned[[#This Row],[Net_Income]]/deutsche_bank_financial_performance_cleaned[[#This Row],[Equity]]</f>
        <v>3.0543796086159099E-2</v>
      </c>
      <c r="Q144">
        <v>0.01</v>
      </c>
      <c r="R144" s="7">
        <f>(deutsche_bank_financial_performance_cleaned[[#This Row],[Operating_Income]]-deutsche_bank_financial_performance_cleaned[[#This Row],[Expenses]])/deutsche_bank_financial_performance_cleaned[[#This Row],[Operating_Income]]</f>
        <v>0.37328885817727819</v>
      </c>
      <c r="S144">
        <v>0.63</v>
      </c>
      <c r="T144" s="7">
        <f>deutsche_bank_financial_performance_cleaned[[#This Row],[Net_Income_Corrected]]/deutsche_bank_financial_performance_cleaned[[#This Row],[RevenueCorrected]]</f>
        <v>0.63327009002757284</v>
      </c>
      <c r="U144" s="1">
        <v>1681542.98</v>
      </c>
      <c r="V144" s="1">
        <v>1452625.76</v>
      </c>
      <c r="W144" s="1">
        <v>2112203.69</v>
      </c>
    </row>
    <row r="145" spans="1:23" x14ac:dyDescent="0.3">
      <c r="A145" s="4">
        <v>42148</v>
      </c>
      <c r="B145" s="1">
        <v>3707904.79</v>
      </c>
      <c r="C145" s="1">
        <v>4233838.12</v>
      </c>
      <c r="D145" s="1">
        <v>54964068.990000002</v>
      </c>
      <c r="E145" s="1">
        <v>253169563.40000001</v>
      </c>
      <c r="F145" s="1">
        <v>24082904.440000001</v>
      </c>
      <c r="G145" s="1">
        <v>12809738.33</v>
      </c>
      <c r="H14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12809738.33</v>
      </c>
      <c r="I145" s="1">
        <v>3224415.14</v>
      </c>
      <c r="J145" s="1">
        <v>-525933.32999999996</v>
      </c>
      <c r="K14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-525933.32999999996</v>
      </c>
      <c r="L145">
        <v>10.51</v>
      </c>
      <c r="M145">
        <f>deutsche_bank_financial_performance_cleaned[[#This Row],[Liabilities]]/deutsche_bank_financial_performance_cleaned[[#This Row],[Assets]]</f>
        <v>4.6060920898352871</v>
      </c>
      <c r="N145">
        <f>deutsche_bank_financial_performance_cleaned[[#This Row],[RevenueCorrected]]/deutsche_bank_financial_performance_cleaned[[#This Row],[Assets]]</f>
        <v>0.23305658706473434</v>
      </c>
      <c r="O145">
        <f>deutsche_bank_financial_performance_cleaned[[#This Row],[Expenses]]/deutsche_bank_financial_performance_cleaned[[#This Row],[RevenueCorrected]]</f>
        <v>0.33051714335838428</v>
      </c>
      <c r="P145" s="7">
        <f>deutsche_bank_financial_performance_cleaned[[#This Row],[Net_Income]]/deutsche_bank_financial_performance_cleaned[[#This Row],[Equity]]</f>
        <v>-2.1838451060182836E-2</v>
      </c>
      <c r="Q145">
        <v>-0.01</v>
      </c>
      <c r="R145" s="7">
        <f>(deutsche_bank_financial_performance_cleaned[[#This Row],[Operating_Income]]-deutsche_bank_financial_performance_cleaned[[#This Row],[Expenses]])/deutsche_bank_financial_performance_cleaned[[#This Row],[Operating_Income]]</f>
        <v>-0.14184110967962585</v>
      </c>
      <c r="S145">
        <v>-0.04</v>
      </c>
      <c r="T145" s="7">
        <f>deutsche_bank_financial_performance_cleaned[[#This Row],[Net_Income_Corrected]]/deutsche_bank_financial_performance_cleaned[[#This Row],[RevenueCorrected]]</f>
        <v>-4.1057304720134746E-2</v>
      </c>
      <c r="U145" s="1">
        <v>1984086.25</v>
      </c>
      <c r="V145" s="1">
        <v>439468.45</v>
      </c>
      <c r="W145" s="1">
        <v>1519035.97</v>
      </c>
    </row>
    <row r="146" spans="1:23" x14ac:dyDescent="0.3">
      <c r="A146" s="4">
        <v>42149</v>
      </c>
      <c r="B146" s="1">
        <v>3563564.45</v>
      </c>
      <c r="C146" s="1">
        <v>1428895.72</v>
      </c>
      <c r="D146" s="1">
        <v>237269299.19999999</v>
      </c>
      <c r="E146" s="1">
        <v>53669791.310000002</v>
      </c>
      <c r="F146" s="1">
        <v>52652909.810000002</v>
      </c>
      <c r="G146" s="1">
        <v>13939168.050000001</v>
      </c>
      <c r="H14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13939168.050000001</v>
      </c>
      <c r="I146" s="1">
        <v>6454513.5</v>
      </c>
      <c r="J146" s="1">
        <v>2134668.73</v>
      </c>
      <c r="K14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2134668.73</v>
      </c>
      <c r="L146">
        <v>1.02</v>
      </c>
      <c r="M146">
        <f>deutsche_bank_financial_performance_cleaned[[#This Row],[Liabilities]]/deutsche_bank_financial_performance_cleaned[[#This Row],[Assets]]</f>
        <v>0.22619779082653441</v>
      </c>
      <c r="N146">
        <f>deutsche_bank_financial_performance_cleaned[[#This Row],[RevenueCorrected]]/deutsche_bank_financial_performance_cleaned[[#This Row],[Assets]]</f>
        <v>5.8748300336363121E-2</v>
      </c>
      <c r="O146">
        <f>deutsche_bank_financial_performance_cleaned[[#This Row],[Expenses]]/deutsche_bank_financial_performance_cleaned[[#This Row],[RevenueCorrected]]</f>
        <v>0.1025093976107132</v>
      </c>
      <c r="P146" s="7">
        <f>deutsche_bank_financial_performance_cleaned[[#This Row],[Net_Income]]/deutsche_bank_financial_performance_cleaned[[#This Row],[Equity]]</f>
        <v>4.0542274637869628E-2</v>
      </c>
      <c r="Q146">
        <v>0.01</v>
      </c>
      <c r="R146" s="7">
        <f>(deutsche_bank_financial_performance_cleaned[[#This Row],[Operating_Income]]-deutsche_bank_financial_performance_cleaned[[#This Row],[Expenses]])/deutsche_bank_financial_performance_cleaned[[#This Row],[Operating_Income]]</f>
        <v>0.59902627269727093</v>
      </c>
      <c r="S146">
        <v>0.15</v>
      </c>
      <c r="T146" s="7">
        <f>deutsche_bank_financial_performance_cleaned[[#This Row],[Net_Income_Corrected]]/deutsche_bank_financial_performance_cleaned[[#This Row],[RevenueCorrected]]</f>
        <v>0.15314176013539058</v>
      </c>
      <c r="U146" s="1">
        <v>410870.79</v>
      </c>
      <c r="V146" s="1">
        <v>767497.63</v>
      </c>
      <c r="W146" s="1">
        <v>1586471.03</v>
      </c>
    </row>
    <row r="147" spans="1:23" x14ac:dyDescent="0.3">
      <c r="A147" s="4">
        <v>42150</v>
      </c>
      <c r="B147" s="1">
        <v>1331982.53</v>
      </c>
      <c r="C147" s="1">
        <v>549481.23</v>
      </c>
      <c r="D147" s="1">
        <v>266604868.19999999</v>
      </c>
      <c r="E147" s="1">
        <v>205298567.69999999</v>
      </c>
      <c r="F147" s="1">
        <v>74475740.079999998</v>
      </c>
      <c r="G147" s="1">
        <v>10447244.609999999</v>
      </c>
      <c r="H14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10447244.609999999</v>
      </c>
      <c r="I147" s="1">
        <v>7557442.4199999999</v>
      </c>
      <c r="J147" s="1">
        <v>782501.3</v>
      </c>
      <c r="K14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782501.3</v>
      </c>
      <c r="L147">
        <v>2.76</v>
      </c>
      <c r="M147">
        <f>deutsche_bank_financial_performance_cleaned[[#This Row],[Liabilities]]/deutsche_bank_financial_performance_cleaned[[#This Row],[Assets]]</f>
        <v>0.77004808309047978</v>
      </c>
      <c r="N147">
        <f>deutsche_bank_financial_performance_cleaned[[#This Row],[RevenueCorrected]]/deutsche_bank_financial_performance_cleaned[[#This Row],[Assets]]</f>
        <v>3.9186248475263211E-2</v>
      </c>
      <c r="O147">
        <f>deutsche_bank_financial_performance_cleaned[[#This Row],[Expenses]]/deutsche_bank_financial_performance_cleaned[[#This Row],[RevenueCorrected]]</f>
        <v>5.2595804014586009E-2</v>
      </c>
      <c r="P147" s="7">
        <f>deutsche_bank_financial_performance_cleaned[[#This Row],[Net_Income]]/deutsche_bank_financial_performance_cleaned[[#This Row],[Equity]]</f>
        <v>1.050679455027176E-2</v>
      </c>
      <c r="Q147">
        <v>0</v>
      </c>
      <c r="R147" s="7">
        <f>(deutsche_bank_financial_performance_cleaned[[#This Row],[Operating_Income]]-deutsche_bank_financial_performance_cleaned[[#This Row],[Expenses]])/deutsche_bank_financial_performance_cleaned[[#This Row],[Operating_Income]]</f>
        <v>0.58747114348414164</v>
      </c>
      <c r="S147">
        <v>7.0000000000000007E-2</v>
      </c>
      <c r="T147" s="7">
        <f>deutsche_bank_financial_performance_cleaned[[#This Row],[Net_Income_Corrected]]/deutsche_bank_financial_performance_cleaned[[#This Row],[RevenueCorrected]]</f>
        <v>7.4900256403587745E-2</v>
      </c>
      <c r="U147" s="1">
        <v>1414377.51</v>
      </c>
      <c r="V147" s="1">
        <v>174868.36</v>
      </c>
      <c r="W147" s="1">
        <v>876545.51</v>
      </c>
    </row>
    <row r="148" spans="1:23" x14ac:dyDescent="0.3">
      <c r="A148" s="4">
        <v>42151</v>
      </c>
      <c r="B148" s="1">
        <v>6486079.0099999998</v>
      </c>
      <c r="C148" s="1">
        <v>1115985.3400000001</v>
      </c>
      <c r="D148" s="1">
        <v>58636524.57</v>
      </c>
      <c r="E148" s="1">
        <v>49506747.18</v>
      </c>
      <c r="F148" s="1">
        <v>34384842.850000001</v>
      </c>
      <c r="G148" s="1">
        <v>3344643.49</v>
      </c>
      <c r="H14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5370093.6699999999</v>
      </c>
      <c r="I148" s="1">
        <v>5174077.8</v>
      </c>
      <c r="J148" s="1">
        <v>5370093.6699999999</v>
      </c>
      <c r="K14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3344643.49</v>
      </c>
      <c r="L148">
        <v>1.44</v>
      </c>
      <c r="M148">
        <f>deutsche_bank_financial_performance_cleaned[[#This Row],[Liabilities]]/deutsche_bank_financial_performance_cleaned[[#This Row],[Assets]]</f>
        <v>0.84429879743126801</v>
      </c>
      <c r="N148">
        <f>deutsche_bank_financial_performance_cleaned[[#This Row],[RevenueCorrected]]/deutsche_bank_financial_performance_cleaned[[#This Row],[Assets]]</f>
        <v>9.1582741463287237E-2</v>
      </c>
      <c r="O148">
        <f>deutsche_bank_financial_performance_cleaned[[#This Row],[Expenses]]/deutsche_bank_financial_performance_cleaned[[#This Row],[RevenueCorrected]]</f>
        <v>0.20781487411187002</v>
      </c>
      <c r="P148" s="7">
        <f>deutsche_bank_financial_performance_cleaned[[#This Row],[Net_Income]]/deutsche_bank_financial_performance_cleaned[[#This Row],[Equity]]</f>
        <v>0.15617618767159785</v>
      </c>
      <c r="Q148">
        <v>0.09</v>
      </c>
      <c r="R148" s="7">
        <f>(deutsche_bank_financial_performance_cleaned[[#This Row],[Operating_Income]]-deutsche_bank_financial_performance_cleaned[[#This Row],[Expenses]])/deutsche_bank_financial_performance_cleaned[[#This Row],[Operating_Income]]</f>
        <v>0.82794145148719056</v>
      </c>
      <c r="S148">
        <v>1.61</v>
      </c>
      <c r="T148" s="7">
        <f>deutsche_bank_financial_performance_cleaned[[#This Row],[Net_Income_Corrected]]/deutsche_bank_financial_performance_cleaned[[#This Row],[RevenueCorrected]]</f>
        <v>0.62282777462241179</v>
      </c>
      <c r="U148" s="1">
        <v>1381157.79</v>
      </c>
      <c r="V148" s="1">
        <v>860748.15</v>
      </c>
      <c r="W148" s="1">
        <v>1419357.25</v>
      </c>
    </row>
    <row r="149" spans="1:23" x14ac:dyDescent="0.3">
      <c r="A149" s="4">
        <v>42152</v>
      </c>
      <c r="B149" s="1">
        <v>5524111.21</v>
      </c>
      <c r="C149" s="1">
        <v>4550083.8899999997</v>
      </c>
      <c r="D149" s="1">
        <v>166915943.90000001</v>
      </c>
      <c r="E149" s="1">
        <v>174866351.80000001</v>
      </c>
      <c r="F149" s="1">
        <v>28202876.25</v>
      </c>
      <c r="G149" s="1">
        <v>7226353.8200000003</v>
      </c>
      <c r="H14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7226353.8200000003</v>
      </c>
      <c r="I149" s="1">
        <v>6062204.6600000001</v>
      </c>
      <c r="J149" s="1">
        <v>974027.32</v>
      </c>
      <c r="K14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974027.32</v>
      </c>
      <c r="L149">
        <v>6.2</v>
      </c>
      <c r="M149">
        <f>deutsche_bank_financial_performance_cleaned[[#This Row],[Liabilities]]/deutsche_bank_financial_performance_cleaned[[#This Row],[Assets]]</f>
        <v>1.0476312071467728</v>
      </c>
      <c r="N149">
        <f>deutsche_bank_financial_performance_cleaned[[#This Row],[RevenueCorrected]]/deutsche_bank_financial_performance_cleaned[[#This Row],[Assets]]</f>
        <v>4.3293370610115817E-2</v>
      </c>
      <c r="O149">
        <f>deutsche_bank_financial_performance_cleaned[[#This Row],[Expenses]]/deutsche_bank_financial_performance_cleaned[[#This Row],[RevenueCorrected]]</f>
        <v>0.62965141250169221</v>
      </c>
      <c r="P149" s="7">
        <f>deutsche_bank_financial_performance_cleaned[[#This Row],[Net_Income]]/deutsche_bank_financial_performance_cleaned[[#This Row],[Equity]]</f>
        <v>3.4536453351987455E-2</v>
      </c>
      <c r="Q149">
        <v>0.01</v>
      </c>
      <c r="R149" s="7">
        <f>(deutsche_bank_financial_performance_cleaned[[#This Row],[Operating_Income]]-deutsche_bank_financial_performance_cleaned[[#This Row],[Expenses]])/deutsche_bank_financial_performance_cleaned[[#This Row],[Operating_Income]]</f>
        <v>0.17632290208726634</v>
      </c>
      <c r="S149">
        <v>0.13</v>
      </c>
      <c r="T149" s="7">
        <f>deutsche_bank_financial_performance_cleaned[[#This Row],[Net_Income_Corrected]]/deutsche_bank_financial_performance_cleaned[[#This Row],[RevenueCorrected]]</f>
        <v>0.13478821329011537</v>
      </c>
      <c r="U149" s="1">
        <v>1961915.35</v>
      </c>
      <c r="V149" s="1">
        <v>779035.99</v>
      </c>
      <c r="W149" s="1">
        <v>1465276.49</v>
      </c>
    </row>
    <row r="150" spans="1:23" x14ac:dyDescent="0.3">
      <c r="A150" s="4">
        <v>42153</v>
      </c>
      <c r="B150" s="1">
        <v>1463308.76</v>
      </c>
      <c r="C150" s="1">
        <v>4432505.3499999996</v>
      </c>
      <c r="D150" s="1">
        <v>392130420.39999998</v>
      </c>
      <c r="E150" s="1">
        <v>174700465.90000001</v>
      </c>
      <c r="F150" s="1">
        <v>38244412.740000002</v>
      </c>
      <c r="G150" s="1">
        <v>11476209.6</v>
      </c>
      <c r="H15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11476209.6</v>
      </c>
      <c r="I150" s="1">
        <v>6538229.8399999999</v>
      </c>
      <c r="J150" s="1">
        <v>-2969196.59</v>
      </c>
      <c r="K15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-2969196.59</v>
      </c>
      <c r="L150">
        <v>4.57</v>
      </c>
      <c r="M150">
        <f>deutsche_bank_financial_performance_cleaned[[#This Row],[Liabilities]]/deutsche_bank_financial_performance_cleaned[[#This Row],[Assets]]</f>
        <v>0.4455162283043318</v>
      </c>
      <c r="N150">
        <f>deutsche_bank_financial_performance_cleaned[[#This Row],[RevenueCorrected]]/deutsche_bank_financial_performance_cleaned[[#This Row],[Assets]]</f>
        <v>2.926630784802025E-2</v>
      </c>
      <c r="O150">
        <f>deutsche_bank_financial_performance_cleaned[[#This Row],[Expenses]]/deutsche_bank_financial_performance_cleaned[[#This Row],[RevenueCorrected]]</f>
        <v>0.38623426239966896</v>
      </c>
      <c r="P150" s="7">
        <f>deutsche_bank_financial_performance_cleaned[[#This Row],[Net_Income]]/deutsche_bank_financial_performance_cleaned[[#This Row],[Equity]]</f>
        <v>-7.7637395302307885E-2</v>
      </c>
      <c r="Q150">
        <v>-0.01</v>
      </c>
      <c r="R150" s="7">
        <f>(deutsche_bank_financial_performance_cleaned[[#This Row],[Operating_Income]]-deutsche_bank_financial_performance_cleaned[[#This Row],[Expenses]])/deutsche_bank_financial_performance_cleaned[[#This Row],[Operating_Income]]</f>
        <v>-2.0290978029817848</v>
      </c>
      <c r="S150">
        <v>-0.26</v>
      </c>
      <c r="T150" s="7">
        <f>deutsche_bank_financial_performance_cleaned[[#This Row],[Net_Income_Corrected]]/deutsche_bank_financial_performance_cleaned[[#This Row],[RevenueCorrected]]</f>
        <v>-0.25872624267859312</v>
      </c>
      <c r="U150" s="1">
        <v>1972641.39</v>
      </c>
      <c r="V150" s="1">
        <v>259432.9</v>
      </c>
      <c r="W150" s="1">
        <v>2149263.31</v>
      </c>
    </row>
    <row r="151" spans="1:23" x14ac:dyDescent="0.3">
      <c r="A151" s="4">
        <v>42154</v>
      </c>
      <c r="B151" s="1">
        <v>3507818.18</v>
      </c>
      <c r="C151" s="1">
        <v>3188358.96</v>
      </c>
      <c r="D151" s="1">
        <v>111699367.59999999</v>
      </c>
      <c r="E151" s="1">
        <v>45083740.770000003</v>
      </c>
      <c r="F151" s="1">
        <v>31735056.52</v>
      </c>
      <c r="G151" s="1">
        <v>12137671.49</v>
      </c>
      <c r="H15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12137671.49</v>
      </c>
      <c r="I151" s="1">
        <v>6837797.3700000001</v>
      </c>
      <c r="J151" s="1">
        <v>319459.21999999997</v>
      </c>
      <c r="K15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319459.21999999997</v>
      </c>
      <c r="L151">
        <v>1.42</v>
      </c>
      <c r="M151">
        <f>deutsche_bank_financial_performance_cleaned[[#This Row],[Liabilities]]/deutsche_bank_financial_performance_cleaned[[#This Row],[Assets]]</f>
        <v>0.40361679514110343</v>
      </c>
      <c r="N151">
        <f>deutsche_bank_financial_performance_cleaned[[#This Row],[RevenueCorrected]]/deutsche_bank_financial_performance_cleaned[[#This Row],[Assets]]</f>
        <v>0.10866374403716858</v>
      </c>
      <c r="O151">
        <f>deutsche_bank_financial_performance_cleaned[[#This Row],[Expenses]]/deutsche_bank_financial_performance_cleaned[[#This Row],[RevenueCorrected]]</f>
        <v>0.26268291761124274</v>
      </c>
      <c r="P151" s="7">
        <f>deutsche_bank_financial_performance_cleaned[[#This Row],[Net_Income]]/deutsche_bank_financial_performance_cleaned[[#This Row],[Equity]]</f>
        <v>1.0066445597746804E-2</v>
      </c>
      <c r="Q151">
        <v>0</v>
      </c>
      <c r="R151" s="7">
        <f>(deutsche_bank_financial_performance_cleaned[[#This Row],[Operating_Income]]-deutsche_bank_financial_performance_cleaned[[#This Row],[Expenses]])/deutsche_bank_financial_performance_cleaned[[#This Row],[Operating_Income]]</f>
        <v>9.1070632400907445E-2</v>
      </c>
      <c r="S151">
        <v>0.03</v>
      </c>
      <c r="T151" s="7">
        <f>deutsche_bank_financial_performance_cleaned[[#This Row],[Net_Income_Corrected]]/deutsche_bank_financial_performance_cleaned[[#This Row],[RevenueCorrected]]</f>
        <v>2.6319646256960937E-2</v>
      </c>
      <c r="U151" s="1">
        <v>1404689.36</v>
      </c>
      <c r="V151" s="1">
        <v>690996.01</v>
      </c>
      <c r="W151" s="1">
        <v>2827856</v>
      </c>
    </row>
    <row r="152" spans="1:23" x14ac:dyDescent="0.3">
      <c r="A152" s="4">
        <v>42155</v>
      </c>
      <c r="B152" s="1">
        <v>9174392.9700000007</v>
      </c>
      <c r="C152" s="1">
        <v>3202325.87</v>
      </c>
      <c r="D152" s="1">
        <v>290889559.19999999</v>
      </c>
      <c r="E152" s="1">
        <v>152551802.90000001</v>
      </c>
      <c r="F152" s="1">
        <v>29342137.329999998</v>
      </c>
      <c r="G152" s="1">
        <v>3536842.09</v>
      </c>
      <c r="H15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5972067.0999999996</v>
      </c>
      <c r="I152" s="1">
        <v>3462900.03</v>
      </c>
      <c r="J152" s="1">
        <v>5972067.0999999996</v>
      </c>
      <c r="K15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3536842.09</v>
      </c>
      <c r="L152">
        <v>5.2</v>
      </c>
      <c r="M152">
        <f>deutsche_bank_financial_performance_cleaned[[#This Row],[Liabilities]]/deutsche_bank_financial_performance_cleaned[[#This Row],[Assets]]</f>
        <v>0.52443203296655139</v>
      </c>
      <c r="N152">
        <f>deutsche_bank_financial_performance_cleaned[[#This Row],[RevenueCorrected]]/deutsche_bank_financial_performance_cleaned[[#This Row],[Assets]]</f>
        <v>2.0530359069690529E-2</v>
      </c>
      <c r="O152">
        <f>deutsche_bank_financial_performance_cleaned[[#This Row],[Expenses]]/deutsche_bank_financial_performance_cleaned[[#This Row],[RevenueCorrected]]</f>
        <v>0.53621732917233977</v>
      </c>
      <c r="P152" s="7">
        <f>deutsche_bank_financial_performance_cleaned[[#This Row],[Net_Income]]/deutsche_bank_financial_performance_cleaned[[#This Row],[Equity]]</f>
        <v>0.20353210922689113</v>
      </c>
      <c r="Q152">
        <v>0.02</v>
      </c>
      <c r="R152" s="7">
        <f>(deutsche_bank_financial_performance_cleaned[[#This Row],[Operating_Income]]-deutsche_bank_financial_performance_cleaned[[#This Row],[Expenses]])/deutsche_bank_financial_performance_cleaned[[#This Row],[Operating_Income]]</f>
        <v>0.65094956358731171</v>
      </c>
      <c r="S152">
        <v>1.69</v>
      </c>
      <c r="T152" s="7">
        <f>deutsche_bank_financial_performance_cleaned[[#This Row],[Net_Income_Corrected]]/deutsche_bank_financial_performance_cleaned[[#This Row],[RevenueCorrected]]</f>
        <v>0.59223080229624347</v>
      </c>
      <c r="U152" s="1">
        <v>562868.1</v>
      </c>
      <c r="V152" s="1">
        <v>534451.75</v>
      </c>
      <c r="W152" s="1">
        <v>1055031.7</v>
      </c>
    </row>
    <row r="153" spans="1:23" x14ac:dyDescent="0.3">
      <c r="A153" s="4">
        <v>42156</v>
      </c>
      <c r="B153" s="1">
        <v>3156057.02</v>
      </c>
      <c r="C153" s="1">
        <v>3492665.04</v>
      </c>
      <c r="D153" s="1">
        <v>146840842.40000001</v>
      </c>
      <c r="E153" s="1">
        <v>62179277.539999999</v>
      </c>
      <c r="F153" s="1">
        <v>48236575.859999999</v>
      </c>
      <c r="G153" s="1">
        <v>2000399.34</v>
      </c>
      <c r="H15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2000399.34</v>
      </c>
      <c r="I153" s="1">
        <v>884475.94</v>
      </c>
      <c r="J153" s="1">
        <v>-336608.02</v>
      </c>
      <c r="K15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-336608.02</v>
      </c>
      <c r="L153">
        <v>1.29</v>
      </c>
      <c r="M153">
        <f>deutsche_bank_financial_performance_cleaned[[#This Row],[Liabilities]]/deutsche_bank_financial_performance_cleaned[[#This Row],[Assets]]</f>
        <v>0.42344675039810309</v>
      </c>
      <c r="N153">
        <f>deutsche_bank_financial_performance_cleaned[[#This Row],[RevenueCorrected]]/deutsche_bank_financial_performance_cleaned[[#This Row],[Assets]]</f>
        <v>1.3622908363266104E-2</v>
      </c>
      <c r="O153">
        <f>deutsche_bank_financial_performance_cleaned[[#This Row],[Expenses]]/deutsche_bank_financial_performance_cleaned[[#This Row],[RevenueCorrected]]</f>
        <v>1.7459838993948078</v>
      </c>
      <c r="P153" s="7">
        <f>deutsche_bank_financial_performance_cleaned[[#This Row],[Net_Income]]/deutsche_bank_financial_performance_cleaned[[#This Row],[Equity]]</f>
        <v>-6.9782735195996976E-3</v>
      </c>
      <c r="Q153">
        <v>0</v>
      </c>
      <c r="R153" s="7">
        <f>(deutsche_bank_financial_performance_cleaned[[#This Row],[Operating_Income]]-deutsche_bank_financial_performance_cleaned[[#This Row],[Expenses]])/deutsche_bank_financial_performance_cleaned[[#This Row],[Operating_Income]]</f>
        <v>-0.10665460663952137</v>
      </c>
      <c r="S153">
        <v>-0.17</v>
      </c>
      <c r="T153" s="7">
        <f>deutsche_bank_financial_performance_cleaned[[#This Row],[Net_Income_Corrected]]/deutsche_bank_financial_performance_cleaned[[#This Row],[RevenueCorrected]]</f>
        <v>-0.16827041144694638</v>
      </c>
      <c r="U153" s="1">
        <v>1617256.09</v>
      </c>
      <c r="V153" s="1">
        <v>806654.77</v>
      </c>
      <c r="W153" s="1">
        <v>222381.36</v>
      </c>
    </row>
    <row r="154" spans="1:23" x14ac:dyDescent="0.3">
      <c r="A154" s="4">
        <v>42157</v>
      </c>
      <c r="B154" s="1">
        <v>2304053.85</v>
      </c>
      <c r="C154" s="1">
        <v>1289170.75</v>
      </c>
      <c r="D154" s="1">
        <v>55454348.590000004</v>
      </c>
      <c r="E154" s="1">
        <v>327129379.80000001</v>
      </c>
      <c r="F154" s="1">
        <v>91705466.25</v>
      </c>
      <c r="G154" s="1">
        <v>11257781.6</v>
      </c>
      <c r="H15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11257781.6</v>
      </c>
      <c r="I154" s="1">
        <v>3514072.03</v>
      </c>
      <c r="J154" s="1">
        <v>1014883.1</v>
      </c>
      <c r="K15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1014883.1</v>
      </c>
      <c r="L154">
        <v>3.57</v>
      </c>
      <c r="M154">
        <f>deutsche_bank_financial_performance_cleaned[[#This Row],[Liabilities]]/deutsche_bank_financial_performance_cleaned[[#This Row],[Assets]]</f>
        <v>5.8990753316501987</v>
      </c>
      <c r="N154">
        <f>deutsche_bank_financial_performance_cleaned[[#This Row],[RevenueCorrected]]/deutsche_bank_financial_performance_cleaned[[#This Row],[Assets]]</f>
        <v>0.20300989708190528</v>
      </c>
      <c r="O154">
        <f>deutsche_bank_financial_performance_cleaned[[#This Row],[Expenses]]/deutsche_bank_financial_performance_cleaned[[#This Row],[RevenueCorrected]]</f>
        <v>0.11451374665147172</v>
      </c>
      <c r="P154" s="7">
        <f>deutsche_bank_financial_performance_cleaned[[#This Row],[Net_Income]]/deutsche_bank_financial_performance_cleaned[[#This Row],[Equity]]</f>
        <v>1.1066767789319211E-2</v>
      </c>
      <c r="Q154">
        <v>0.02</v>
      </c>
      <c r="R154" s="7">
        <f>(deutsche_bank_financial_performance_cleaned[[#This Row],[Operating_Income]]-deutsche_bank_financial_performance_cleaned[[#This Row],[Expenses]])/deutsche_bank_financial_performance_cleaned[[#This Row],[Operating_Income]]</f>
        <v>0.44047716159064598</v>
      </c>
      <c r="S154">
        <v>0.09</v>
      </c>
      <c r="T154" s="7">
        <f>deutsche_bank_financial_performance_cleaned[[#This Row],[Net_Income_Corrected]]/deutsche_bank_financial_performance_cleaned[[#This Row],[RevenueCorrected]]</f>
        <v>9.0149474919641356E-2</v>
      </c>
      <c r="U154" s="1">
        <v>303355.36</v>
      </c>
      <c r="V154" s="1">
        <v>899198.79</v>
      </c>
      <c r="W154" s="1">
        <v>1539255.86</v>
      </c>
    </row>
    <row r="155" spans="1:23" x14ac:dyDescent="0.3">
      <c r="A155" s="4">
        <v>42158</v>
      </c>
      <c r="B155" s="1">
        <v>5405074.8399999999</v>
      </c>
      <c r="C155" s="1">
        <v>4614853.76</v>
      </c>
      <c r="D155" s="1">
        <v>158540655.90000001</v>
      </c>
      <c r="E155" s="1">
        <v>380121449.89999998</v>
      </c>
      <c r="F155" s="1">
        <v>55635368.210000001</v>
      </c>
      <c r="G155" s="1">
        <v>6635750.29</v>
      </c>
      <c r="H15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6635750.29</v>
      </c>
      <c r="I155" s="1">
        <v>5553171.7199999997</v>
      </c>
      <c r="J155" s="1">
        <v>790221.09</v>
      </c>
      <c r="K15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790221.09</v>
      </c>
      <c r="L155">
        <v>6.83</v>
      </c>
      <c r="M155">
        <f>deutsche_bank_financial_performance_cleaned[[#This Row],[Liabilities]]/deutsche_bank_financial_performance_cleaned[[#This Row],[Assets]]</f>
        <v>2.3976275848118274</v>
      </c>
      <c r="N155">
        <f>deutsche_bank_financial_performance_cleaned[[#This Row],[RevenueCorrected]]/deutsche_bank_financial_performance_cleaned[[#This Row],[Assets]]</f>
        <v>4.1855196399499695E-2</v>
      </c>
      <c r="O155">
        <f>deutsche_bank_financial_performance_cleaned[[#This Row],[Expenses]]/deutsche_bank_financial_performance_cleaned[[#This Row],[RevenueCorrected]]</f>
        <v>0.6954531979532943</v>
      </c>
      <c r="P155" s="7">
        <f>deutsche_bank_financial_performance_cleaned[[#This Row],[Net_Income]]/deutsche_bank_financial_performance_cleaned[[#This Row],[Equity]]</f>
        <v>1.4203574370484065E-2</v>
      </c>
      <c r="Q155">
        <v>0</v>
      </c>
      <c r="R155" s="7">
        <f>(deutsche_bank_financial_performance_cleaned[[#This Row],[Operating_Income]]-deutsche_bank_financial_performance_cleaned[[#This Row],[Expenses]])/deutsche_bank_financial_performance_cleaned[[#This Row],[Operating_Income]]</f>
        <v>0.14619984059277152</v>
      </c>
      <c r="S155">
        <v>0.12</v>
      </c>
      <c r="T155" s="7">
        <f>deutsche_bank_financial_performance_cleaned[[#This Row],[Net_Income_Corrected]]/deutsche_bank_financial_performance_cleaned[[#This Row],[RevenueCorrected]]</f>
        <v>0.11908541694084754</v>
      </c>
      <c r="U155" s="1">
        <v>1583328.68</v>
      </c>
      <c r="V155" s="1">
        <v>62318.59</v>
      </c>
      <c r="W155" s="1">
        <v>1678937.86</v>
      </c>
    </row>
    <row r="156" spans="1:23" x14ac:dyDescent="0.3">
      <c r="A156" s="4">
        <v>42159</v>
      </c>
      <c r="B156" s="1">
        <v>9870854.0899999999</v>
      </c>
      <c r="C156" s="1">
        <v>2384467.36</v>
      </c>
      <c r="D156" s="1">
        <v>489143189.69999999</v>
      </c>
      <c r="E156" s="1">
        <v>47480260.600000001</v>
      </c>
      <c r="F156" s="1">
        <v>26912834.27</v>
      </c>
      <c r="G156" s="1">
        <v>5308257.3099999996</v>
      </c>
      <c r="H15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7486386.7199999997</v>
      </c>
      <c r="I156" s="1">
        <v>3877627.89</v>
      </c>
      <c r="J156" s="1">
        <v>7486386.7199999997</v>
      </c>
      <c r="K15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5308257.3099999996</v>
      </c>
      <c r="L156">
        <v>1.76</v>
      </c>
      <c r="M156">
        <f>deutsche_bank_financial_performance_cleaned[[#This Row],[Liabilities]]/deutsche_bank_financial_performance_cleaned[[#This Row],[Assets]]</f>
        <v>9.7068223783551955E-2</v>
      </c>
      <c r="N156">
        <f>deutsche_bank_financial_performance_cleaned[[#This Row],[RevenueCorrected]]/deutsche_bank_financial_performance_cleaned[[#This Row],[Assets]]</f>
        <v>1.5305102631790767E-2</v>
      </c>
      <c r="O156">
        <f>deutsche_bank_financial_performance_cleaned[[#This Row],[Expenses]]/deutsche_bank_financial_performance_cleaned[[#This Row],[RevenueCorrected]]</f>
        <v>0.31850710485338113</v>
      </c>
      <c r="P156" s="7">
        <f>deutsche_bank_financial_performance_cleaned[[#This Row],[Net_Income]]/deutsche_bank_financial_performance_cleaned[[#This Row],[Equity]]</f>
        <v>0.27817162045787014</v>
      </c>
      <c r="Q156">
        <v>0.02</v>
      </c>
      <c r="R156" s="7">
        <f>(deutsche_bank_financial_performance_cleaned[[#This Row],[Operating_Income]]-deutsche_bank_financial_performance_cleaned[[#This Row],[Expenses]])/deutsche_bank_financial_performance_cleaned[[#This Row],[Operating_Income]]</f>
        <v>0.7584335318647184</v>
      </c>
      <c r="S156">
        <v>1.41</v>
      </c>
      <c r="T156" s="7">
        <f>deutsche_bank_financial_performance_cleaned[[#This Row],[Net_Income_Corrected]]/deutsche_bank_financial_performance_cleaned[[#This Row],[RevenueCorrected]]</f>
        <v>0.70905464926342998</v>
      </c>
      <c r="U156" s="1">
        <v>1829372.64</v>
      </c>
      <c r="V156" s="1">
        <v>1153458.68</v>
      </c>
      <c r="W156" s="1">
        <v>588477.6</v>
      </c>
    </row>
    <row r="157" spans="1:23" x14ac:dyDescent="0.3">
      <c r="A157" s="4">
        <v>42160</v>
      </c>
      <c r="B157" s="1">
        <v>3178497.44</v>
      </c>
      <c r="C157" s="1">
        <v>2224123.38</v>
      </c>
      <c r="D157" s="1">
        <v>410691700.39999998</v>
      </c>
      <c r="E157" s="1">
        <v>382943778.80000001</v>
      </c>
      <c r="F157" s="1">
        <v>16927450.239999998</v>
      </c>
      <c r="G157" s="1">
        <v>2167667.11</v>
      </c>
      <c r="H15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2167667.11</v>
      </c>
      <c r="I157" s="1">
        <v>6117223.6299999999</v>
      </c>
      <c r="J157" s="1">
        <v>954374.07</v>
      </c>
      <c r="K15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954374.07</v>
      </c>
      <c r="L157">
        <v>22.62</v>
      </c>
      <c r="M157">
        <f>deutsche_bank_financial_performance_cleaned[[#This Row],[Liabilities]]/deutsche_bank_financial_performance_cleaned[[#This Row],[Assets]]</f>
        <v>0.93243612770120643</v>
      </c>
      <c r="N157">
        <f>deutsche_bank_financial_performance_cleaned[[#This Row],[RevenueCorrected]]/deutsche_bank_financial_performance_cleaned[[#This Row],[Assets]]</f>
        <v>5.2780884246961032E-3</v>
      </c>
      <c r="O157">
        <f>deutsche_bank_financial_performance_cleaned[[#This Row],[Expenses]]/deutsche_bank_financial_performance_cleaned[[#This Row],[RevenueCorrected]]</f>
        <v>1.0260447140336046</v>
      </c>
      <c r="P157" s="7">
        <f>deutsche_bank_financial_performance_cleaned[[#This Row],[Net_Income]]/deutsche_bank_financial_performance_cleaned[[#This Row],[Equity]]</f>
        <v>5.6380261437413037E-2</v>
      </c>
      <c r="Q157">
        <v>0</v>
      </c>
      <c r="R157" s="7">
        <f>(deutsche_bank_financial_performance_cleaned[[#This Row],[Operating_Income]]-deutsche_bank_financial_performance_cleaned[[#This Row],[Expenses]])/deutsche_bank_financial_performance_cleaned[[#This Row],[Operating_Income]]</f>
        <v>0.30025950248995642</v>
      </c>
      <c r="S157">
        <v>0.44</v>
      </c>
      <c r="T157" s="7">
        <f>deutsche_bank_financial_performance_cleaned[[#This Row],[Net_Income_Corrected]]/deutsche_bank_financial_performance_cleaned[[#This Row],[RevenueCorrected]]</f>
        <v>0.44027704512248655</v>
      </c>
      <c r="U157" s="1">
        <v>827383.45</v>
      </c>
      <c r="V157" s="1">
        <v>1083870.72</v>
      </c>
      <c r="W157" s="1">
        <v>2305347.36</v>
      </c>
    </row>
    <row r="158" spans="1:23" x14ac:dyDescent="0.3">
      <c r="A158" s="4">
        <v>42161</v>
      </c>
      <c r="B158" s="1">
        <v>7049219.9299999997</v>
      </c>
      <c r="C158" s="1">
        <v>2835129.67</v>
      </c>
      <c r="D158" s="1">
        <v>481809489.89999998</v>
      </c>
      <c r="E158" s="1">
        <v>218579107.80000001</v>
      </c>
      <c r="F158" s="1">
        <v>72654053.060000002</v>
      </c>
      <c r="G158" s="1">
        <v>9023892.2899999991</v>
      </c>
      <c r="H15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9023892.2899999991</v>
      </c>
      <c r="I158" s="1">
        <v>3177368.22</v>
      </c>
      <c r="J158" s="1">
        <v>4214090.25</v>
      </c>
      <c r="K15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4214090.25</v>
      </c>
      <c r="L158">
        <v>3.01</v>
      </c>
      <c r="M158">
        <f>deutsche_bank_financial_performance_cleaned[[#This Row],[Liabilities]]/deutsche_bank_financial_performance_cleaned[[#This Row],[Assets]]</f>
        <v>0.45366293604006497</v>
      </c>
      <c r="N158">
        <f>deutsche_bank_financial_performance_cleaned[[#This Row],[RevenueCorrected]]/deutsche_bank_financial_performance_cleaned[[#This Row],[Assets]]</f>
        <v>1.8729170925780057E-2</v>
      </c>
      <c r="O158">
        <f>deutsche_bank_financial_performance_cleaned[[#This Row],[Expenses]]/deutsche_bank_financial_performance_cleaned[[#This Row],[RevenueCorrected]]</f>
        <v>0.31418035354231827</v>
      </c>
      <c r="P158" s="7">
        <f>deutsche_bank_financial_performance_cleaned[[#This Row],[Net_Income]]/deutsche_bank_financial_performance_cleaned[[#This Row],[Equity]]</f>
        <v>5.8002135772382467E-2</v>
      </c>
      <c r="Q158">
        <v>0.01</v>
      </c>
      <c r="R158" s="7">
        <f>(deutsche_bank_financial_performance_cleaned[[#This Row],[Operating_Income]]-deutsche_bank_financial_performance_cleaned[[#This Row],[Expenses]])/deutsche_bank_financial_performance_cleaned[[#This Row],[Operating_Income]]</f>
        <v>0.59780944584601714</v>
      </c>
      <c r="S158">
        <v>0.47</v>
      </c>
      <c r="T158" s="7">
        <f>deutsche_bank_financial_performance_cleaned[[#This Row],[Net_Income_Corrected]]/deutsche_bank_financial_performance_cleaned[[#This Row],[RevenueCorrected]]</f>
        <v>0.46699252546153791</v>
      </c>
      <c r="U158" s="1">
        <v>1298207.06</v>
      </c>
      <c r="V158" s="1">
        <v>581115.26</v>
      </c>
      <c r="W158" s="1">
        <v>2956294.41</v>
      </c>
    </row>
    <row r="159" spans="1:23" x14ac:dyDescent="0.3">
      <c r="A159" s="4">
        <v>42162</v>
      </c>
      <c r="B159" s="1">
        <v>7854576.54</v>
      </c>
      <c r="C159" s="1">
        <v>711346.85</v>
      </c>
      <c r="D159" s="1">
        <v>269534319.80000001</v>
      </c>
      <c r="E159" s="1">
        <v>133834957.59999999</v>
      </c>
      <c r="F159" s="1">
        <v>44451888.799999997</v>
      </c>
      <c r="G159" s="1">
        <v>13064959.560000001</v>
      </c>
      <c r="H15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13064959.560000001</v>
      </c>
      <c r="I159" s="1">
        <v>5260581.0599999996</v>
      </c>
      <c r="J159" s="1">
        <v>7143229.6900000004</v>
      </c>
      <c r="K15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7143229.6900000004</v>
      </c>
      <c r="L159">
        <v>3.01</v>
      </c>
      <c r="M159">
        <f>deutsche_bank_financial_performance_cleaned[[#This Row],[Liabilities]]/deutsche_bank_financial_performance_cleaned[[#This Row],[Assets]]</f>
        <v>0.49654143375622173</v>
      </c>
      <c r="N159">
        <f>deutsche_bank_financial_performance_cleaned[[#This Row],[RevenueCorrected]]/deutsche_bank_financial_performance_cleaned[[#This Row],[Assets]]</f>
        <v>4.8472341368974714E-2</v>
      </c>
      <c r="O159">
        <f>deutsche_bank_financial_performance_cleaned[[#This Row],[Expenses]]/deutsche_bank_financial_performance_cleaned[[#This Row],[RevenueCorrected]]</f>
        <v>5.4446923217265582E-2</v>
      </c>
      <c r="P159" s="7">
        <f>deutsche_bank_financial_performance_cleaned[[#This Row],[Net_Income]]/deutsche_bank_financial_performance_cleaned[[#This Row],[Equity]]</f>
        <v>0.16069575180796369</v>
      </c>
      <c r="Q159">
        <v>0.03</v>
      </c>
      <c r="R159" s="7">
        <f>(deutsche_bank_financial_performance_cleaned[[#This Row],[Operating_Income]]-deutsche_bank_financial_performance_cleaned[[#This Row],[Expenses]])/deutsche_bank_financial_performance_cleaned[[#This Row],[Operating_Income]]</f>
        <v>0.90943536594526586</v>
      </c>
      <c r="S159">
        <v>0.55000000000000004</v>
      </c>
      <c r="T159" s="7">
        <f>deutsche_bank_financial_performance_cleaned[[#This Row],[Net_Income_Corrected]]/deutsche_bank_financial_performance_cleaned[[#This Row],[RevenueCorrected]]</f>
        <v>0.54674717186801614</v>
      </c>
      <c r="U159" s="1">
        <v>917271.19</v>
      </c>
      <c r="V159" s="1">
        <v>126757.11</v>
      </c>
      <c r="W159" s="1">
        <v>2842746.68</v>
      </c>
    </row>
    <row r="160" spans="1:23" x14ac:dyDescent="0.3">
      <c r="A160" s="4">
        <v>42163</v>
      </c>
      <c r="B160" s="1">
        <v>3138737.9</v>
      </c>
      <c r="C160" s="1">
        <v>1248275.1599999999</v>
      </c>
      <c r="D160" s="1">
        <v>99381289.400000006</v>
      </c>
      <c r="E160" s="1">
        <v>49207588.600000001</v>
      </c>
      <c r="F160" s="1">
        <v>83964785.189999998</v>
      </c>
      <c r="G160" s="1">
        <v>14449211.4</v>
      </c>
      <c r="H16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14449211.4</v>
      </c>
      <c r="I160" s="1">
        <v>1898148.54</v>
      </c>
      <c r="J160" s="1">
        <v>1890462.74</v>
      </c>
      <c r="K16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1890462.74</v>
      </c>
      <c r="L160">
        <v>0.59</v>
      </c>
      <c r="M160">
        <f>deutsche_bank_financial_performance_cleaned[[#This Row],[Liabilities]]/deutsche_bank_financial_performance_cleaned[[#This Row],[Assets]]</f>
        <v>0.4951393657406099</v>
      </c>
      <c r="N160">
        <f>deutsche_bank_financial_performance_cleaned[[#This Row],[RevenueCorrected]]/deutsche_bank_financial_performance_cleaned[[#This Row],[Assets]]</f>
        <v>0.14539166765932501</v>
      </c>
      <c r="O160">
        <f>deutsche_bank_financial_performance_cleaned[[#This Row],[Expenses]]/deutsche_bank_financial_performance_cleaned[[#This Row],[RevenueCorrected]]</f>
        <v>8.6390538932802921E-2</v>
      </c>
      <c r="P160" s="7">
        <f>deutsche_bank_financial_performance_cleaned[[#This Row],[Net_Income]]/deutsche_bank_financial_performance_cleaned[[#This Row],[Equity]]</f>
        <v>2.2514947614314263E-2</v>
      </c>
      <c r="Q160">
        <v>0.02</v>
      </c>
      <c r="R160" s="7">
        <f>(deutsche_bank_financial_performance_cleaned[[#This Row],[Operating_Income]]-deutsche_bank_financial_performance_cleaned[[#This Row],[Expenses]])/deutsche_bank_financial_performance_cleaned[[#This Row],[Operating_Income]]</f>
        <v>0.602300287641093</v>
      </c>
      <c r="S160">
        <v>0.13</v>
      </c>
      <c r="T160" s="7">
        <f>deutsche_bank_financial_performance_cleaned[[#This Row],[Net_Income_Corrected]]/deutsche_bank_financial_performance_cleaned[[#This Row],[RevenueCorrected]]</f>
        <v>0.13083501152180527</v>
      </c>
      <c r="U160" s="1">
        <v>931753.6</v>
      </c>
      <c r="V160" s="1">
        <v>1144652.18</v>
      </c>
      <c r="W160" s="1">
        <v>671607.51</v>
      </c>
    </row>
    <row r="161" spans="1:23" x14ac:dyDescent="0.3">
      <c r="A161" s="4">
        <v>42164</v>
      </c>
      <c r="B161" s="1">
        <v>7553947.1399999997</v>
      </c>
      <c r="C161" s="1">
        <v>3821151.27</v>
      </c>
      <c r="D161" s="1">
        <v>296581770</v>
      </c>
      <c r="E161" s="1">
        <v>210237221.90000001</v>
      </c>
      <c r="F161" s="1">
        <v>69355969.180000007</v>
      </c>
      <c r="G161" s="1">
        <v>9354684.3599999994</v>
      </c>
      <c r="H16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9354684.3599999994</v>
      </c>
      <c r="I161" s="1">
        <v>6120270.7699999996</v>
      </c>
      <c r="J161" s="1">
        <v>3732795.86</v>
      </c>
      <c r="K16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3732795.86</v>
      </c>
      <c r="L161">
        <v>3.03</v>
      </c>
      <c r="M161">
        <f>deutsche_bank_financial_performance_cleaned[[#This Row],[Liabilities]]/deutsche_bank_financial_performance_cleaned[[#This Row],[Assets]]</f>
        <v>0.70886764854090667</v>
      </c>
      <c r="N161">
        <f>deutsche_bank_financial_performance_cleaned[[#This Row],[RevenueCorrected]]/deutsche_bank_financial_performance_cleaned[[#This Row],[Assets]]</f>
        <v>3.1541670143785304E-2</v>
      </c>
      <c r="O161">
        <f>deutsche_bank_financial_performance_cleaned[[#This Row],[Expenses]]/deutsche_bank_financial_performance_cleaned[[#This Row],[RevenueCorrected]]</f>
        <v>0.40847463398540584</v>
      </c>
      <c r="P161" s="7">
        <f>deutsche_bank_financial_performance_cleaned[[#This Row],[Net_Income]]/deutsche_bank_financial_performance_cleaned[[#This Row],[Equity]]</f>
        <v>5.3820830479814216E-2</v>
      </c>
      <c r="Q161">
        <v>0.01</v>
      </c>
      <c r="R161" s="7">
        <f>(deutsche_bank_financial_performance_cleaned[[#This Row],[Operating_Income]]-deutsche_bank_financial_performance_cleaned[[#This Row],[Expenses]])/deutsche_bank_financial_performance_cleaned[[#This Row],[Operating_Income]]</f>
        <v>0.49415170649446716</v>
      </c>
      <c r="S161">
        <v>0.4</v>
      </c>
      <c r="T161" s="7">
        <f>deutsche_bank_financial_performance_cleaned[[#This Row],[Net_Income_Corrected]]/deutsche_bank_financial_performance_cleaned[[#This Row],[RevenueCorrected]]</f>
        <v>0.39902958949221029</v>
      </c>
      <c r="U161" s="1">
        <v>689704.69</v>
      </c>
      <c r="V161" s="1">
        <v>1435003.98</v>
      </c>
      <c r="W161" s="1">
        <v>2638553.4</v>
      </c>
    </row>
    <row r="162" spans="1:23" x14ac:dyDescent="0.3">
      <c r="A162" s="4">
        <v>42165</v>
      </c>
      <c r="B162" s="1">
        <v>4310048.1900000004</v>
      </c>
      <c r="C162" s="1">
        <v>872594.01</v>
      </c>
      <c r="D162" s="1">
        <v>254469800.59999999</v>
      </c>
      <c r="E162" s="1">
        <v>321915906.89999998</v>
      </c>
      <c r="F162" s="1">
        <v>81661730.549999997</v>
      </c>
      <c r="G162" s="1">
        <v>8687997.2599999998</v>
      </c>
      <c r="H16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8687997.2599999998</v>
      </c>
      <c r="I162" s="1">
        <v>4592719.7699999996</v>
      </c>
      <c r="J162" s="1">
        <v>3437454.19</v>
      </c>
      <c r="K16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3437454.19</v>
      </c>
      <c r="L162">
        <v>3.94</v>
      </c>
      <c r="M162">
        <f>deutsche_bank_financial_performance_cleaned[[#This Row],[Liabilities]]/deutsche_bank_financial_performance_cleaned[[#This Row],[Assets]]</f>
        <v>1.2650456208987182</v>
      </c>
      <c r="N162">
        <f>deutsche_bank_financial_performance_cleaned[[#This Row],[RevenueCorrected]]/deutsche_bank_financial_performance_cleaned[[#This Row],[Assets]]</f>
        <v>3.4141565087546975E-2</v>
      </c>
      <c r="O162">
        <f>deutsche_bank_financial_performance_cleaned[[#This Row],[Expenses]]/deutsche_bank_financial_performance_cleaned[[#This Row],[RevenueCorrected]]</f>
        <v>0.1004367271174761</v>
      </c>
      <c r="P162" s="7">
        <f>deutsche_bank_financial_performance_cleaned[[#This Row],[Net_Income]]/deutsche_bank_financial_performance_cleaned[[#This Row],[Equity]]</f>
        <v>4.209382004089797E-2</v>
      </c>
      <c r="Q162">
        <v>0.01</v>
      </c>
      <c r="R162" s="7">
        <f>(deutsche_bank_financial_performance_cleaned[[#This Row],[Operating_Income]]-deutsche_bank_financial_performance_cleaned[[#This Row],[Expenses]])/deutsche_bank_financial_performance_cleaned[[#This Row],[Operating_Income]]</f>
        <v>0.79754425669194207</v>
      </c>
      <c r="S162">
        <v>0.4</v>
      </c>
      <c r="T162" s="7">
        <f>deutsche_bank_financial_performance_cleaned[[#This Row],[Net_Income_Corrected]]/deutsche_bank_financial_performance_cleaned[[#This Row],[RevenueCorrected]]</f>
        <v>0.39565553339044218</v>
      </c>
      <c r="U162" s="1">
        <v>1548046.28</v>
      </c>
      <c r="V162" s="1">
        <v>398219.81</v>
      </c>
      <c r="W162" s="1">
        <v>2143031.5499999998</v>
      </c>
    </row>
    <row r="163" spans="1:23" x14ac:dyDescent="0.3">
      <c r="A163" s="4">
        <v>42166</v>
      </c>
      <c r="B163" s="1">
        <v>6690752.4800000004</v>
      </c>
      <c r="C163" s="1">
        <v>3214184.49</v>
      </c>
      <c r="D163" s="1">
        <v>429960687.19999999</v>
      </c>
      <c r="E163" s="1">
        <v>288692861.39999998</v>
      </c>
      <c r="F163" s="1">
        <v>34475143.549999997</v>
      </c>
      <c r="G163" s="1">
        <v>3105733.01</v>
      </c>
      <c r="H16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3476567.98</v>
      </c>
      <c r="I163" s="1">
        <v>2030482.91</v>
      </c>
      <c r="J163" s="1">
        <v>3476567.98</v>
      </c>
      <c r="K16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3105733.01</v>
      </c>
      <c r="L163">
        <v>8.3699999999999992</v>
      </c>
      <c r="M163">
        <f>deutsche_bank_financial_performance_cleaned[[#This Row],[Liabilities]]/deutsche_bank_financial_performance_cleaned[[#This Row],[Assets]]</f>
        <v>0.67144013393417978</v>
      </c>
      <c r="N163">
        <f>deutsche_bank_financial_performance_cleaned[[#This Row],[RevenueCorrected]]/deutsche_bank_financial_performance_cleaned[[#This Row],[Assets]]</f>
        <v>8.0857810574268708E-3</v>
      </c>
      <c r="O163">
        <f>deutsche_bank_financial_performance_cleaned[[#This Row],[Expenses]]/deutsche_bank_financial_performance_cleaned[[#This Row],[RevenueCorrected]]</f>
        <v>0.92452801397543805</v>
      </c>
      <c r="P163" s="7">
        <f>deutsche_bank_financial_performance_cleaned[[#This Row],[Net_Income]]/deutsche_bank_financial_performance_cleaned[[#This Row],[Equity]]</f>
        <v>0.10084274123348792</v>
      </c>
      <c r="Q163">
        <v>0.01</v>
      </c>
      <c r="R163" s="7">
        <f>(deutsche_bank_financial_performance_cleaned[[#This Row],[Operating_Income]]-deutsche_bank_financial_performance_cleaned[[#This Row],[Expenses]])/deutsche_bank_financial_performance_cleaned[[#This Row],[Operating_Income]]</f>
        <v>0.51960792158911251</v>
      </c>
      <c r="S163">
        <v>1.1200000000000001</v>
      </c>
      <c r="T163" s="7">
        <f>deutsche_bank_financial_performance_cleaned[[#This Row],[Net_Income_Corrected]]/deutsche_bank_financial_performance_cleaned[[#This Row],[RevenueCorrected]]</f>
        <v>0.89333303069770542</v>
      </c>
      <c r="U163" s="1">
        <v>1878735.47</v>
      </c>
      <c r="V163" s="1">
        <v>519110.69</v>
      </c>
      <c r="W163" s="1">
        <v>1416155.04</v>
      </c>
    </row>
    <row r="164" spans="1:23" x14ac:dyDescent="0.3">
      <c r="A164" s="4">
        <v>42167</v>
      </c>
      <c r="B164" s="1">
        <v>6701767.4000000004</v>
      </c>
      <c r="C164" s="1">
        <v>1604070.99</v>
      </c>
      <c r="D164" s="1">
        <v>94137161.349999994</v>
      </c>
      <c r="E164" s="1">
        <v>39085884.359999999</v>
      </c>
      <c r="F164" s="1">
        <v>72312303.019999996</v>
      </c>
      <c r="G164" s="1">
        <v>9135346.4199999999</v>
      </c>
      <c r="H16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9135346.4199999999</v>
      </c>
      <c r="I164" s="1">
        <v>2689333.8</v>
      </c>
      <c r="J164" s="1">
        <v>5097696.4000000004</v>
      </c>
      <c r="K16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5097696.4000000004</v>
      </c>
      <c r="L164">
        <v>0.54</v>
      </c>
      <c r="M164">
        <f>deutsche_bank_financial_performance_cleaned[[#This Row],[Liabilities]]/deutsche_bank_financial_performance_cleaned[[#This Row],[Assets]]</f>
        <v>0.41520143373220592</v>
      </c>
      <c r="N164">
        <f>deutsche_bank_financial_performance_cleaned[[#This Row],[RevenueCorrected]]/deutsche_bank_financial_performance_cleaned[[#This Row],[Assets]]</f>
        <v>9.7042934894063501E-2</v>
      </c>
      <c r="O164">
        <f>deutsche_bank_financial_performance_cleaned[[#This Row],[Expenses]]/deutsche_bank_financial_performance_cleaned[[#This Row],[RevenueCorrected]]</f>
        <v>0.17558950873370383</v>
      </c>
      <c r="P164" s="7">
        <f>deutsche_bank_financial_performance_cleaned[[#This Row],[Net_Income]]/deutsche_bank_financial_performance_cleaned[[#This Row],[Equity]]</f>
        <v>7.049556143427059E-2</v>
      </c>
      <c r="Q164">
        <v>0.05</v>
      </c>
      <c r="R164" s="7">
        <f>(deutsche_bank_financial_performance_cleaned[[#This Row],[Operating_Income]]-deutsche_bank_financial_performance_cleaned[[#This Row],[Expenses]])/deutsche_bank_financial_performance_cleaned[[#This Row],[Operating_Income]]</f>
        <v>0.76064955790617261</v>
      </c>
      <c r="S164">
        <v>0.56000000000000005</v>
      </c>
      <c r="T164" s="7">
        <f>deutsche_bank_financial_performance_cleaned[[#This Row],[Net_Income_Corrected]]/deutsche_bank_financial_performance_cleaned[[#This Row],[RevenueCorrected]]</f>
        <v>0.55801894811997732</v>
      </c>
      <c r="U164" s="1">
        <v>1887426.63</v>
      </c>
      <c r="V164" s="1">
        <v>316528.69</v>
      </c>
      <c r="W164" s="1">
        <v>1667771.88</v>
      </c>
    </row>
    <row r="165" spans="1:23" x14ac:dyDescent="0.3">
      <c r="A165" s="4">
        <v>42168</v>
      </c>
      <c r="B165" s="1">
        <v>5821972.1600000001</v>
      </c>
      <c r="C165" s="1">
        <v>2251830.2599999998</v>
      </c>
      <c r="D165" s="1">
        <v>269708511.69999999</v>
      </c>
      <c r="E165" s="1">
        <v>47702697.439999998</v>
      </c>
      <c r="F165" s="1">
        <v>33765578.619999997</v>
      </c>
      <c r="G165" s="1">
        <v>6939728.0300000003</v>
      </c>
      <c r="H16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6939728.0300000003</v>
      </c>
      <c r="I165" s="1">
        <v>6114565.3099999996</v>
      </c>
      <c r="J165" s="1">
        <v>3570141.89</v>
      </c>
      <c r="K16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3570141.89</v>
      </c>
      <c r="L165">
        <v>1.41</v>
      </c>
      <c r="M165">
        <f>deutsche_bank_financial_performance_cleaned[[#This Row],[Liabilities]]/deutsche_bank_financial_performance_cleaned[[#This Row],[Assets]]</f>
        <v>0.17686760102350896</v>
      </c>
      <c r="N165">
        <f>deutsche_bank_financial_performance_cleaned[[#This Row],[RevenueCorrected]]/deutsche_bank_financial_performance_cleaned[[#This Row],[Assets]]</f>
        <v>2.5730474675264025E-2</v>
      </c>
      <c r="O165">
        <f>deutsche_bank_financial_performance_cleaned[[#This Row],[Expenses]]/deutsche_bank_financial_performance_cleaned[[#This Row],[RevenueCorrected]]</f>
        <v>0.32448393514349289</v>
      </c>
      <c r="P165" s="7">
        <f>deutsche_bank_financial_performance_cleaned[[#This Row],[Net_Income]]/deutsche_bank_financial_performance_cleaned[[#This Row],[Equity]]</f>
        <v>0.10573317668204675</v>
      </c>
      <c r="Q165">
        <v>0.01</v>
      </c>
      <c r="R165" s="7">
        <f>(deutsche_bank_financial_performance_cleaned[[#This Row],[Operating_Income]]-deutsche_bank_financial_performance_cleaned[[#This Row],[Expenses]])/deutsche_bank_financial_performance_cleaned[[#This Row],[Operating_Income]]</f>
        <v>0.61321864857560571</v>
      </c>
      <c r="S165">
        <v>0.51</v>
      </c>
      <c r="T165" s="7">
        <f>deutsche_bank_financial_performance_cleaned[[#This Row],[Net_Income_Corrected]]/deutsche_bank_financial_performance_cleaned[[#This Row],[RevenueCorrected]]</f>
        <v>0.51444982779822279</v>
      </c>
      <c r="U165" s="1">
        <v>432084.44</v>
      </c>
      <c r="V165" s="1">
        <v>886557.38</v>
      </c>
      <c r="W165" s="1">
        <v>2563840.5099999998</v>
      </c>
    </row>
    <row r="166" spans="1:23" x14ac:dyDescent="0.3">
      <c r="A166" s="4">
        <v>42169</v>
      </c>
      <c r="B166" s="1">
        <v>1812607.93</v>
      </c>
      <c r="C166" s="1">
        <v>1799121.82</v>
      </c>
      <c r="D166" s="1">
        <v>117521899.09999999</v>
      </c>
      <c r="E166" s="1">
        <v>173091847.40000001</v>
      </c>
      <c r="F166" s="1">
        <v>94516163.150000006</v>
      </c>
      <c r="G166" s="1">
        <v>9892758.6500000004</v>
      </c>
      <c r="H16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9892758.6500000004</v>
      </c>
      <c r="I166" s="1">
        <v>4119509.27</v>
      </c>
      <c r="J166" s="1">
        <v>13486.12</v>
      </c>
      <c r="K16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13486.12</v>
      </c>
      <c r="L166">
        <v>1.83</v>
      </c>
      <c r="M166">
        <f>deutsche_bank_financial_performance_cleaned[[#This Row],[Liabilities]]/deutsche_bank_financial_performance_cleaned[[#This Row],[Assets]]</f>
        <v>1.4728476030898314</v>
      </c>
      <c r="N166">
        <f>deutsche_bank_financial_performance_cleaned[[#This Row],[RevenueCorrected]]/deutsche_bank_financial_performance_cleaned[[#This Row],[Assets]]</f>
        <v>8.4178001936321675E-2</v>
      </c>
      <c r="O166">
        <f>deutsche_bank_financial_performance_cleaned[[#This Row],[Expenses]]/deutsche_bank_financial_performance_cleaned[[#This Row],[RevenueCorrected]]</f>
        <v>0.18186250000145307</v>
      </c>
      <c r="P166" s="7">
        <f>deutsche_bank_financial_performance_cleaned[[#This Row],[Net_Income]]/deutsche_bank_financial_performance_cleaned[[#This Row],[Equity]]</f>
        <v>1.4268585975709913E-4</v>
      </c>
      <c r="Q166">
        <v>0</v>
      </c>
      <c r="R166" s="7">
        <f>(deutsche_bank_financial_performance_cleaned[[#This Row],[Operating_Income]]-deutsche_bank_financial_performance_cleaned[[#This Row],[Expenses]])/deutsche_bank_financial_performance_cleaned[[#This Row],[Operating_Income]]</f>
        <v>7.440169369666098E-3</v>
      </c>
      <c r="S166">
        <v>0</v>
      </c>
      <c r="T166" s="7">
        <f>deutsche_bank_financial_performance_cleaned[[#This Row],[Net_Income_Corrected]]/deutsche_bank_financial_performance_cleaned[[#This Row],[RevenueCorrected]]</f>
        <v>1.3632314784107263E-3</v>
      </c>
      <c r="U166" s="1">
        <v>1762012.93</v>
      </c>
      <c r="V166" s="1">
        <v>274520.02</v>
      </c>
      <c r="W166" s="1">
        <v>1492391.32</v>
      </c>
    </row>
    <row r="167" spans="1:23" x14ac:dyDescent="0.3">
      <c r="A167" s="4">
        <v>42170</v>
      </c>
      <c r="B167" s="1">
        <v>8517722.4600000009</v>
      </c>
      <c r="C167" s="1">
        <v>2100527.2200000002</v>
      </c>
      <c r="D167" s="1">
        <v>196104167.09999999</v>
      </c>
      <c r="E167" s="1">
        <v>132210387.7</v>
      </c>
      <c r="F167" s="1">
        <v>67273685.340000004</v>
      </c>
      <c r="G167" s="1">
        <v>7053442.5199999996</v>
      </c>
      <c r="H16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7053442.5199999996</v>
      </c>
      <c r="I167" s="1">
        <v>2120235.7999999998</v>
      </c>
      <c r="J167" s="1">
        <v>6417195.2400000002</v>
      </c>
      <c r="K16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6417195.2400000002</v>
      </c>
      <c r="L167">
        <v>1.97</v>
      </c>
      <c r="M167">
        <f>deutsche_bank_financial_performance_cleaned[[#This Row],[Liabilities]]/deutsche_bank_financial_performance_cleaned[[#This Row],[Assets]]</f>
        <v>0.67418448906586237</v>
      </c>
      <c r="N167">
        <f>deutsche_bank_financial_performance_cleaned[[#This Row],[RevenueCorrected]]/deutsche_bank_financial_performance_cleaned[[#This Row],[Assets]]</f>
        <v>3.5967835994036863E-2</v>
      </c>
      <c r="O167">
        <f>deutsche_bank_financial_performance_cleaned[[#This Row],[Expenses]]/deutsche_bank_financial_performance_cleaned[[#This Row],[RevenueCorrected]]</f>
        <v>0.29780170661970606</v>
      </c>
      <c r="P167" s="7">
        <f>deutsche_bank_financial_performance_cleaned[[#This Row],[Net_Income]]/deutsche_bank_financial_performance_cleaned[[#This Row],[Equity]]</f>
        <v>9.5389381562309389E-2</v>
      </c>
      <c r="Q167">
        <v>0.03</v>
      </c>
      <c r="R167" s="7">
        <f>(deutsche_bank_financial_performance_cleaned[[#This Row],[Operating_Income]]-deutsche_bank_financial_performance_cleaned[[#This Row],[Expenses]])/deutsche_bank_financial_performance_cleaned[[#This Row],[Operating_Income]]</f>
        <v>0.75339332434647088</v>
      </c>
      <c r="S167">
        <v>0.91</v>
      </c>
      <c r="T167" s="7">
        <f>deutsche_bank_financial_performance_cleaned[[#This Row],[Net_Income_Corrected]]/deutsche_bank_financial_performance_cleaned[[#This Row],[RevenueCorrected]]</f>
        <v>0.90979620544210527</v>
      </c>
      <c r="U167" s="1">
        <v>1501119.74</v>
      </c>
      <c r="V167" s="1">
        <v>566481.22</v>
      </c>
      <c r="W167" s="1">
        <v>1182301.3700000001</v>
      </c>
    </row>
    <row r="168" spans="1:23" x14ac:dyDescent="0.3">
      <c r="A168" s="4">
        <v>42171</v>
      </c>
      <c r="B168" s="1">
        <v>3887020.58</v>
      </c>
      <c r="C168" s="1">
        <v>3735706.57</v>
      </c>
      <c r="D168" s="1">
        <v>381810684.80000001</v>
      </c>
      <c r="E168" s="1">
        <v>108306042.8</v>
      </c>
      <c r="F168" s="1">
        <v>39206062.020000003</v>
      </c>
      <c r="G168" s="1">
        <v>5123888.5999999996</v>
      </c>
      <c r="H16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5123888.5999999996</v>
      </c>
      <c r="I168" s="1">
        <v>7754533.9299999997</v>
      </c>
      <c r="J168" s="1">
        <v>151314.01</v>
      </c>
      <c r="K16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151314.01</v>
      </c>
      <c r="L168">
        <v>2.76</v>
      </c>
      <c r="M168">
        <f>deutsche_bank_financial_performance_cleaned[[#This Row],[Liabilities]]/deutsche_bank_financial_performance_cleaned[[#This Row],[Assets]]</f>
        <v>0.28366425328493056</v>
      </c>
      <c r="N168">
        <f>deutsche_bank_financial_performance_cleaned[[#This Row],[RevenueCorrected]]/deutsche_bank_financial_performance_cleaned[[#This Row],[Assets]]</f>
        <v>1.3419971739879395E-2</v>
      </c>
      <c r="O168">
        <f>deutsche_bank_financial_performance_cleaned[[#This Row],[Expenses]]/deutsche_bank_financial_performance_cleaned[[#This Row],[RevenueCorrected]]</f>
        <v>0.72907646157646755</v>
      </c>
      <c r="P168" s="7">
        <f>deutsche_bank_financial_performance_cleaned[[#This Row],[Net_Income]]/deutsche_bank_financial_performance_cleaned[[#This Row],[Equity]]</f>
        <v>3.8594544364800244E-3</v>
      </c>
      <c r="Q168">
        <v>0</v>
      </c>
      <c r="R168" s="7">
        <f>(deutsche_bank_financial_performance_cleaned[[#This Row],[Operating_Income]]-deutsche_bank_financial_performance_cleaned[[#This Row],[Expenses]])/deutsche_bank_financial_performance_cleaned[[#This Row],[Operating_Income]]</f>
        <v>3.8928018744886668E-2</v>
      </c>
      <c r="S168">
        <v>0.03</v>
      </c>
      <c r="T168" s="7">
        <f>deutsche_bank_financial_performance_cleaned[[#This Row],[Net_Income_Corrected]]/deutsche_bank_financial_performance_cleaned[[#This Row],[RevenueCorrected]]</f>
        <v>2.9531088946781556E-2</v>
      </c>
      <c r="U168" s="1">
        <v>580391.06000000006</v>
      </c>
      <c r="V168" s="1">
        <v>1060668.8700000001</v>
      </c>
      <c r="W168" s="1">
        <v>1530417.73</v>
      </c>
    </row>
    <row r="169" spans="1:23" x14ac:dyDescent="0.3">
      <c r="A169" s="4">
        <v>42172</v>
      </c>
      <c r="B169" s="1">
        <v>2678666.59</v>
      </c>
      <c r="C169" s="1">
        <v>1837047.72</v>
      </c>
      <c r="D169" s="1">
        <v>264208158.19999999</v>
      </c>
      <c r="E169" s="1">
        <v>126781709.59999999</v>
      </c>
      <c r="F169" s="1">
        <v>34256067.609999999</v>
      </c>
      <c r="G169" s="1">
        <v>3234548.58</v>
      </c>
      <c r="H16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3234548.58</v>
      </c>
      <c r="I169" s="1">
        <v>5863437.6500000004</v>
      </c>
      <c r="J169" s="1">
        <v>841618.87</v>
      </c>
      <c r="K16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841618.87</v>
      </c>
      <c r="L169">
        <v>3.7</v>
      </c>
      <c r="M169">
        <f>deutsche_bank_financial_performance_cleaned[[#This Row],[Liabilities]]/deutsche_bank_financial_performance_cleaned[[#This Row],[Assets]]</f>
        <v>0.47985539304970637</v>
      </c>
      <c r="N169">
        <f>deutsche_bank_financial_performance_cleaned[[#This Row],[RevenueCorrected]]/deutsche_bank_financial_performance_cleaned[[#This Row],[Assets]]</f>
        <v>1.2242425071339073E-2</v>
      </c>
      <c r="O169">
        <f>deutsche_bank_financial_performance_cleaned[[#This Row],[Expenses]]/deutsche_bank_financial_performance_cleaned[[#This Row],[RevenueCorrected]]</f>
        <v>0.56794562658879588</v>
      </c>
      <c r="P169" s="7">
        <f>deutsche_bank_financial_performance_cleaned[[#This Row],[Net_Income]]/deutsche_bank_financial_performance_cleaned[[#This Row],[Equity]]</f>
        <v>2.4568461260110176E-2</v>
      </c>
      <c r="Q169">
        <v>0</v>
      </c>
      <c r="R169" s="7">
        <f>(deutsche_bank_financial_performance_cleaned[[#This Row],[Operating_Income]]-deutsche_bank_financial_performance_cleaned[[#This Row],[Expenses]])/deutsche_bank_financial_performance_cleaned[[#This Row],[Operating_Income]]</f>
        <v>0.31419321581190135</v>
      </c>
      <c r="S169">
        <v>0.26</v>
      </c>
      <c r="T169" s="7">
        <f>deutsche_bank_financial_performance_cleaned[[#This Row],[Net_Income_Corrected]]/deutsche_bank_financial_performance_cleaned[[#This Row],[RevenueCorrected]]</f>
        <v>0.26019670108030962</v>
      </c>
      <c r="U169" s="1">
        <v>227840.76</v>
      </c>
      <c r="V169" s="1">
        <v>862168.18</v>
      </c>
      <c r="W169" s="1">
        <v>1779476.43</v>
      </c>
    </row>
    <row r="170" spans="1:23" x14ac:dyDescent="0.3">
      <c r="A170" s="4">
        <v>42173</v>
      </c>
      <c r="B170" s="1">
        <v>1366976.27</v>
      </c>
      <c r="C170" s="1">
        <v>3048820.88</v>
      </c>
      <c r="D170" s="1">
        <v>219149728.30000001</v>
      </c>
      <c r="E170" s="1">
        <v>325323442.5</v>
      </c>
      <c r="F170" s="1">
        <v>27183392.66</v>
      </c>
      <c r="G170" s="1">
        <v>6093939.7800000003</v>
      </c>
      <c r="H17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6093939.7800000003</v>
      </c>
      <c r="I170" s="1">
        <v>7678511.2400000002</v>
      </c>
      <c r="J170" s="1">
        <v>-1681844.61</v>
      </c>
      <c r="K17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-1681844.61</v>
      </c>
      <c r="L170">
        <v>11.97</v>
      </c>
      <c r="M170">
        <f>deutsche_bank_financial_performance_cleaned[[#This Row],[Liabilities]]/deutsche_bank_financial_performance_cleaned[[#This Row],[Assets]]</f>
        <v>1.4844802456458257</v>
      </c>
      <c r="N170">
        <f>deutsche_bank_financial_performance_cleaned[[#This Row],[RevenueCorrected]]/deutsche_bank_financial_performance_cleaned[[#This Row],[Assets]]</f>
        <v>2.7807197514102506E-2</v>
      </c>
      <c r="O170">
        <f>deutsche_bank_financial_performance_cleaned[[#This Row],[Expenses]]/deutsche_bank_financial_performance_cleaned[[#This Row],[RevenueCorrected]]</f>
        <v>0.50030374274555101</v>
      </c>
      <c r="P170" s="7">
        <f>deutsche_bank_financial_performance_cleaned[[#This Row],[Net_Income]]/deutsche_bank_financial_performance_cleaned[[#This Row],[Equity]]</f>
        <v>-6.187029820140192E-2</v>
      </c>
      <c r="Q170">
        <v>-0.01</v>
      </c>
      <c r="R170" s="7">
        <f>(deutsche_bank_financial_performance_cleaned[[#This Row],[Operating_Income]]-deutsche_bank_financial_performance_cleaned[[#This Row],[Expenses]])/deutsche_bank_financial_performance_cleaned[[#This Row],[Operating_Income]]</f>
        <v>-1.2303392874552239</v>
      </c>
      <c r="S170">
        <v>-0.28000000000000003</v>
      </c>
      <c r="T170" s="7">
        <f>deutsche_bank_financial_performance_cleaned[[#This Row],[Net_Income_Corrected]]/deutsche_bank_financial_performance_cleaned[[#This Row],[RevenueCorrected]]</f>
        <v>-0.27598641777191962</v>
      </c>
      <c r="U170" s="1">
        <v>609194.81000000006</v>
      </c>
      <c r="V170" s="1">
        <v>610370.72</v>
      </c>
      <c r="W170" s="1">
        <v>648325.19999999995</v>
      </c>
    </row>
    <row r="171" spans="1:23" x14ac:dyDescent="0.3">
      <c r="A171" s="4">
        <v>42174</v>
      </c>
      <c r="B171" s="1">
        <v>6318036.4900000002</v>
      </c>
      <c r="C171" s="1">
        <v>2642226.81</v>
      </c>
      <c r="D171" s="1">
        <v>227514325.40000001</v>
      </c>
      <c r="E171" s="1">
        <v>373106660.39999998</v>
      </c>
      <c r="F171" s="1">
        <v>72517686.299999997</v>
      </c>
      <c r="G171" s="1">
        <v>3256382.85</v>
      </c>
      <c r="H17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3675809.68</v>
      </c>
      <c r="I171" s="1">
        <v>3703287.84</v>
      </c>
      <c r="J171" s="1">
        <v>3675809.68</v>
      </c>
      <c r="K17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3256382.85</v>
      </c>
      <c r="L171">
        <v>5.15</v>
      </c>
      <c r="M171">
        <f>deutsche_bank_financial_performance_cleaned[[#This Row],[Liabilities]]/deutsche_bank_financial_performance_cleaned[[#This Row],[Assets]]</f>
        <v>1.6399260123248485</v>
      </c>
      <c r="N171">
        <f>deutsche_bank_financial_performance_cleaned[[#This Row],[RevenueCorrected]]/deutsche_bank_financial_performance_cleaned[[#This Row],[Assets]]</f>
        <v>1.615638783860069E-2</v>
      </c>
      <c r="O171">
        <f>deutsche_bank_financial_performance_cleaned[[#This Row],[Expenses]]/deutsche_bank_financial_performance_cleaned[[#This Row],[RevenueCorrected]]</f>
        <v>0.71881491154895705</v>
      </c>
      <c r="P171" s="7">
        <f>deutsche_bank_financial_performance_cleaned[[#This Row],[Net_Income]]/deutsche_bank_financial_performance_cleaned[[#This Row],[Equity]]</f>
        <v>5.0688457775575783E-2</v>
      </c>
      <c r="Q171">
        <v>0.02</v>
      </c>
      <c r="R171" s="7">
        <f>(deutsche_bank_financial_performance_cleaned[[#This Row],[Operating_Income]]-deutsche_bank_financial_performance_cleaned[[#This Row],[Expenses]])/deutsche_bank_financial_performance_cleaned[[#This Row],[Operating_Income]]</f>
        <v>0.58179620928400178</v>
      </c>
      <c r="S171">
        <v>1.1299999999999999</v>
      </c>
      <c r="T171" s="7">
        <f>deutsche_bank_financial_performance_cleaned[[#This Row],[Net_Income_Corrected]]/deutsche_bank_financial_performance_cleaned[[#This Row],[RevenueCorrected]]</f>
        <v>0.88589538999200845</v>
      </c>
      <c r="U171" s="1">
        <v>1833195.65</v>
      </c>
      <c r="V171" s="1">
        <v>659361.92000000004</v>
      </c>
      <c r="W171" s="1">
        <v>2712632.42</v>
      </c>
    </row>
    <row r="172" spans="1:23" x14ac:dyDescent="0.3">
      <c r="A172" s="4">
        <v>42175</v>
      </c>
      <c r="B172" s="1">
        <v>7098079.2599999998</v>
      </c>
      <c r="C172" s="1">
        <v>3486520.24</v>
      </c>
      <c r="D172" s="1">
        <v>256751045.80000001</v>
      </c>
      <c r="E172" s="1">
        <v>173939023.90000001</v>
      </c>
      <c r="F172" s="1">
        <v>29684405.170000002</v>
      </c>
      <c r="G172" s="1">
        <v>4299660.3600000003</v>
      </c>
      <c r="H17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4299660.3600000003</v>
      </c>
      <c r="I172" s="1">
        <v>4063252.56</v>
      </c>
      <c r="J172" s="1">
        <v>3611559.01</v>
      </c>
      <c r="K17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3611559.01</v>
      </c>
      <c r="L172">
        <v>5.86</v>
      </c>
      <c r="M172">
        <f>deutsche_bank_financial_performance_cleaned[[#This Row],[Liabilities]]/deutsche_bank_financial_performance_cleaned[[#This Row],[Assets]]</f>
        <v>0.67746179322475808</v>
      </c>
      <c r="N172">
        <f>deutsche_bank_financial_performance_cleaned[[#This Row],[RevenueCorrected]]/deutsche_bank_financial_performance_cleaned[[#This Row],[Assets]]</f>
        <v>1.6746418097744707E-2</v>
      </c>
      <c r="O172">
        <f>deutsche_bank_financial_performance_cleaned[[#This Row],[Expenses]]/deutsche_bank_financial_performance_cleaned[[#This Row],[RevenueCorrected]]</f>
        <v>0.81088270888447567</v>
      </c>
      <c r="P172" s="7">
        <f>deutsche_bank_financial_performance_cleaned[[#This Row],[Net_Income]]/deutsche_bank_financial_performance_cleaned[[#This Row],[Equity]]</f>
        <v>0.12166519724134325</v>
      </c>
      <c r="Q172">
        <v>0.01</v>
      </c>
      <c r="R172" s="7">
        <f>(deutsche_bank_financial_performance_cleaned[[#This Row],[Operating_Income]]-deutsche_bank_financial_performance_cleaned[[#This Row],[Expenses]])/deutsche_bank_financial_performance_cleaned[[#This Row],[Operating_Income]]</f>
        <v>0.5088079306682749</v>
      </c>
      <c r="S172">
        <v>0.84</v>
      </c>
      <c r="T172" s="7">
        <f>deutsche_bank_financial_performance_cleaned[[#This Row],[Net_Income_Corrected]]/deutsche_bank_financial_performance_cleaned[[#This Row],[RevenueCorrected]]</f>
        <v>0.83996378960500018</v>
      </c>
      <c r="U172" s="1">
        <v>1303039.48</v>
      </c>
      <c r="V172" s="1">
        <v>865060.78</v>
      </c>
      <c r="W172" s="1">
        <v>2055142.15</v>
      </c>
    </row>
    <row r="173" spans="1:23" x14ac:dyDescent="0.3">
      <c r="A173" s="4">
        <v>42176</v>
      </c>
      <c r="B173" s="1">
        <v>1149290.46</v>
      </c>
      <c r="C173" s="1">
        <v>4715733.83</v>
      </c>
      <c r="D173" s="1">
        <v>403257444.69999999</v>
      </c>
      <c r="E173" s="1">
        <v>364322180.80000001</v>
      </c>
      <c r="F173" s="1">
        <v>63577293.93</v>
      </c>
      <c r="G173" s="1">
        <v>14835370.060000001</v>
      </c>
      <c r="H17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14835370.060000001</v>
      </c>
      <c r="I173" s="1">
        <v>7234664.1200000001</v>
      </c>
      <c r="J173" s="1">
        <v>-3566443.37</v>
      </c>
      <c r="K17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-3566443.37</v>
      </c>
      <c r="L173">
        <v>5.73</v>
      </c>
      <c r="M173">
        <f>deutsche_bank_financial_performance_cleaned[[#This Row],[Liabilities]]/deutsche_bank_financial_performance_cleaned[[#This Row],[Assets]]</f>
        <v>0.90344812126415786</v>
      </c>
      <c r="N173">
        <f>deutsche_bank_financial_performance_cleaned[[#This Row],[RevenueCorrected]]/deutsche_bank_financial_performance_cleaned[[#This Row],[Assets]]</f>
        <v>3.678883119203577E-2</v>
      </c>
      <c r="O173">
        <f>deutsche_bank_financial_performance_cleaned[[#This Row],[Expenses]]/deutsche_bank_financial_performance_cleaned[[#This Row],[RevenueCorrected]]</f>
        <v>0.31787099417997261</v>
      </c>
      <c r="P173" s="7">
        <f>deutsche_bank_financial_performance_cleaned[[#This Row],[Net_Income]]/deutsche_bank_financial_performance_cleaned[[#This Row],[Equity]]</f>
        <v>-5.6096180720222738E-2</v>
      </c>
      <c r="Q173">
        <v>-0.01</v>
      </c>
      <c r="R173" s="7">
        <f>(deutsche_bank_financial_performance_cleaned[[#This Row],[Operating_Income]]-deutsche_bank_financial_performance_cleaned[[#This Row],[Expenses]])/deutsche_bank_financial_performance_cleaned[[#This Row],[Operating_Income]]</f>
        <v>-3.1031697330890577</v>
      </c>
      <c r="S173">
        <v>-0.24</v>
      </c>
      <c r="T173" s="7">
        <f>deutsche_bank_financial_performance_cleaned[[#This Row],[Net_Income_Corrected]]/deutsche_bank_financial_performance_cleaned[[#This Row],[RevenueCorrected]]</f>
        <v>-0.24040137560275998</v>
      </c>
      <c r="U173" s="1">
        <v>1470003.86</v>
      </c>
      <c r="V173" s="1">
        <v>58503.86</v>
      </c>
      <c r="W173" s="1">
        <v>1936479.86</v>
      </c>
    </row>
    <row r="174" spans="1:23" x14ac:dyDescent="0.3">
      <c r="A174" s="4">
        <v>42177</v>
      </c>
      <c r="B174" s="1">
        <v>5608837.5199999996</v>
      </c>
      <c r="C174" s="1">
        <v>3796574.44</v>
      </c>
      <c r="D174" s="1">
        <v>451438110</v>
      </c>
      <c r="E174" s="1">
        <v>142168366.5</v>
      </c>
      <c r="F174" s="1">
        <v>33817152.420000002</v>
      </c>
      <c r="G174" s="1">
        <v>7773346.2400000002</v>
      </c>
      <c r="H17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7773346.2400000002</v>
      </c>
      <c r="I174" s="1">
        <v>4437870.05</v>
      </c>
      <c r="J174" s="1">
        <v>1812263.09</v>
      </c>
      <c r="K17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1812263.09</v>
      </c>
      <c r="L174">
        <v>4.2</v>
      </c>
      <c r="M174">
        <f>deutsche_bank_financial_performance_cleaned[[#This Row],[Liabilities]]/deutsche_bank_financial_performance_cleaned[[#This Row],[Assets]]</f>
        <v>0.31492327154213895</v>
      </c>
      <c r="N174">
        <f>deutsche_bank_financial_performance_cleaned[[#This Row],[RevenueCorrected]]/deutsche_bank_financial_performance_cleaned[[#This Row],[Assets]]</f>
        <v>1.7219074038742541E-2</v>
      </c>
      <c r="O174">
        <f>deutsche_bank_financial_performance_cleaned[[#This Row],[Expenses]]/deutsche_bank_financial_performance_cleaned[[#This Row],[RevenueCorrected]]</f>
        <v>0.48840927996538075</v>
      </c>
      <c r="P174" s="7">
        <f>deutsche_bank_financial_performance_cleaned[[#This Row],[Net_Income]]/deutsche_bank_financial_performance_cleaned[[#This Row],[Equity]]</f>
        <v>5.3590055942386174E-2</v>
      </c>
      <c r="Q174">
        <v>0</v>
      </c>
      <c r="R174" s="7">
        <f>(deutsche_bank_financial_performance_cleaned[[#This Row],[Operating_Income]]-deutsche_bank_financial_performance_cleaned[[#This Row],[Expenses]])/deutsche_bank_financial_performance_cleaned[[#This Row],[Operating_Income]]</f>
        <v>0.32310850038672539</v>
      </c>
      <c r="S174">
        <v>0.23</v>
      </c>
      <c r="T174" s="7">
        <f>deutsche_bank_financial_performance_cleaned[[#This Row],[Net_Income_Corrected]]/deutsche_bank_financial_performance_cleaned[[#This Row],[RevenueCorrected]]</f>
        <v>0.23313808931788943</v>
      </c>
      <c r="U174" s="1">
        <v>588589.47</v>
      </c>
      <c r="V174" s="1">
        <v>163839.31</v>
      </c>
      <c r="W174" s="1">
        <v>388539.06</v>
      </c>
    </row>
    <row r="175" spans="1:23" x14ac:dyDescent="0.3">
      <c r="A175" s="4">
        <v>42178</v>
      </c>
      <c r="B175" s="1">
        <v>3038461.98</v>
      </c>
      <c r="C175" s="1">
        <v>1467231.7</v>
      </c>
      <c r="D175" s="1">
        <v>479900608.89999998</v>
      </c>
      <c r="E175" s="1">
        <v>201046054.80000001</v>
      </c>
      <c r="F175" s="1">
        <v>69577205.030000001</v>
      </c>
      <c r="G175" s="1">
        <v>8914332.9600000009</v>
      </c>
      <c r="H17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8914332.9600000009</v>
      </c>
      <c r="I175" s="1">
        <v>5804591.8399999999</v>
      </c>
      <c r="J175" s="1">
        <v>1571230.27</v>
      </c>
      <c r="K17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1571230.27</v>
      </c>
      <c r="L175">
        <v>2.89</v>
      </c>
      <c r="M175">
        <f>deutsche_bank_financial_performance_cleaned[[#This Row],[Liabilities]]/deutsche_bank_financial_performance_cleaned[[#This Row],[Assets]]</f>
        <v>0.41893269371094566</v>
      </c>
      <c r="N175">
        <f>deutsche_bank_financial_performance_cleaned[[#This Row],[RevenueCorrected]]/deutsche_bank_financial_performance_cleaned[[#This Row],[Assets]]</f>
        <v>1.8575373305803701E-2</v>
      </c>
      <c r="O175">
        <f>deutsche_bank_financial_performance_cleaned[[#This Row],[Expenses]]/deutsche_bank_financial_performance_cleaned[[#This Row],[RevenueCorrected]]</f>
        <v>0.16459242733962226</v>
      </c>
      <c r="P175" s="7">
        <f>deutsche_bank_financial_performance_cleaned[[#This Row],[Net_Income]]/deutsche_bank_financial_performance_cleaned[[#This Row],[Equity]]</f>
        <v>2.2582543655246336E-2</v>
      </c>
      <c r="Q175">
        <v>0</v>
      </c>
      <c r="R175" s="7">
        <f>(deutsche_bank_financial_performance_cleaned[[#This Row],[Operating_Income]]-deutsche_bank_financial_performance_cleaned[[#This Row],[Expenses]])/deutsche_bank_financial_performance_cleaned[[#This Row],[Operating_Income]]</f>
        <v>0.5171136878928464</v>
      </c>
      <c r="S175">
        <v>0.18</v>
      </c>
      <c r="T175" s="7">
        <f>deutsche_bank_financial_performance_cleaned[[#This Row],[Net_Income_Corrected]]/deutsche_bank_financial_performance_cleaned[[#This Row],[RevenueCorrected]]</f>
        <v>0.17625887175746685</v>
      </c>
      <c r="U175" s="1">
        <v>1466837.5</v>
      </c>
      <c r="V175" s="1">
        <v>1327824.2</v>
      </c>
      <c r="W175" s="1">
        <v>1852104.42</v>
      </c>
    </row>
    <row r="176" spans="1:23" x14ac:dyDescent="0.3">
      <c r="A176" s="4">
        <v>42179</v>
      </c>
      <c r="B176" s="1">
        <v>6806555.1100000003</v>
      </c>
      <c r="C176" s="1">
        <v>640324.11</v>
      </c>
      <c r="D176" s="1">
        <v>404106523.80000001</v>
      </c>
      <c r="E176" s="1">
        <v>105891019.2</v>
      </c>
      <c r="F176" s="1">
        <v>83344575.569999993</v>
      </c>
      <c r="G176" s="1">
        <v>13357040.869999999</v>
      </c>
      <c r="H17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13357040.869999999</v>
      </c>
      <c r="I176" s="1">
        <v>2391296.58</v>
      </c>
      <c r="J176" s="1">
        <v>6166231.0099999998</v>
      </c>
      <c r="K17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6166231.0099999998</v>
      </c>
      <c r="L176">
        <v>1.27</v>
      </c>
      <c r="M176">
        <f>deutsche_bank_financial_performance_cleaned[[#This Row],[Liabilities]]/deutsche_bank_financial_performance_cleaned[[#This Row],[Assets]]</f>
        <v>0.26203739104298024</v>
      </c>
      <c r="N176">
        <f>deutsche_bank_financial_performance_cleaned[[#This Row],[RevenueCorrected]]/deutsche_bank_financial_performance_cleaned[[#This Row],[Assets]]</f>
        <v>3.3053267104914776E-2</v>
      </c>
      <c r="O176">
        <f>deutsche_bank_financial_performance_cleaned[[#This Row],[Expenses]]/deutsche_bank_financial_performance_cleaned[[#This Row],[RevenueCorrected]]</f>
        <v>4.7939069456482096E-2</v>
      </c>
      <c r="P176" s="7">
        <f>deutsche_bank_financial_performance_cleaned[[#This Row],[Net_Income]]/deutsche_bank_financial_performance_cleaned[[#This Row],[Equity]]</f>
        <v>7.3984791065629274E-2</v>
      </c>
      <c r="Q176">
        <v>0.02</v>
      </c>
      <c r="R176" s="7">
        <f>(deutsche_bank_financial_performance_cleaned[[#This Row],[Operating_Income]]-deutsche_bank_financial_performance_cleaned[[#This Row],[Expenses]])/deutsche_bank_financial_performance_cleaned[[#This Row],[Operating_Income]]</f>
        <v>0.90592537639792936</v>
      </c>
      <c r="S176">
        <v>0.46</v>
      </c>
      <c r="T176" s="7">
        <f>deutsche_bank_financial_performance_cleaned[[#This Row],[Net_Income_Corrected]]/deutsche_bank_financial_performance_cleaned[[#This Row],[RevenueCorrected]]</f>
        <v>0.46164648817159754</v>
      </c>
      <c r="U176" s="1">
        <v>153430.85999999999</v>
      </c>
      <c r="V176" s="1">
        <v>162924.53</v>
      </c>
      <c r="W176" s="1">
        <v>450785.92</v>
      </c>
    </row>
    <row r="177" spans="1:23" x14ac:dyDescent="0.3">
      <c r="A177" s="4">
        <v>42180</v>
      </c>
      <c r="B177" s="1">
        <v>2569297.86</v>
      </c>
      <c r="C177" s="1">
        <v>1680188.2</v>
      </c>
      <c r="D177" s="1">
        <v>191933103.09999999</v>
      </c>
      <c r="E177" s="1">
        <v>263380896</v>
      </c>
      <c r="F177" s="1">
        <v>80022271.879999995</v>
      </c>
      <c r="G177" s="1">
        <v>14942395.710000001</v>
      </c>
      <c r="H17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14942395.710000001</v>
      </c>
      <c r="I177" s="1">
        <v>3850448.52</v>
      </c>
      <c r="J177" s="1">
        <v>889109.66</v>
      </c>
      <c r="K17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889109.66</v>
      </c>
      <c r="L177">
        <v>3.29</v>
      </c>
      <c r="M177">
        <f>deutsche_bank_financial_performance_cleaned[[#This Row],[Liabilities]]/deutsche_bank_financial_performance_cleaned[[#This Row],[Assets]]</f>
        <v>1.3722536224653996</v>
      </c>
      <c r="N177">
        <f>deutsche_bank_financial_performance_cleaned[[#This Row],[RevenueCorrected]]/deutsche_bank_financial_performance_cleaned[[#This Row],[Assets]]</f>
        <v>7.7852102991398997E-2</v>
      </c>
      <c r="O177">
        <f>deutsche_bank_financial_performance_cleaned[[#This Row],[Expenses]]/deutsche_bank_financial_performance_cleaned[[#This Row],[RevenueCorrected]]</f>
        <v>0.11244436518807732</v>
      </c>
      <c r="P177" s="7">
        <f>deutsche_bank_financial_performance_cleaned[[#This Row],[Net_Income]]/deutsche_bank_financial_performance_cleaned[[#This Row],[Equity]]</f>
        <v>1.1110777526202872E-2</v>
      </c>
      <c r="Q177">
        <v>0</v>
      </c>
      <c r="R177" s="7">
        <f>(deutsche_bank_financial_performance_cleaned[[#This Row],[Operating_Income]]-deutsche_bank_financial_performance_cleaned[[#This Row],[Expenses]])/deutsche_bank_financial_performance_cleaned[[#This Row],[Operating_Income]]</f>
        <v>0.34605160960201009</v>
      </c>
      <c r="S177">
        <v>0.06</v>
      </c>
      <c r="T177" s="7">
        <f>deutsche_bank_financial_performance_cleaned[[#This Row],[Net_Income_Corrected]]/deutsche_bank_financial_performance_cleaned[[#This Row],[RevenueCorrected]]</f>
        <v>5.950248388917817E-2</v>
      </c>
      <c r="U177" s="1">
        <v>813110.56</v>
      </c>
      <c r="V177" s="1">
        <v>1074865.21</v>
      </c>
      <c r="W177" s="1">
        <v>328223.26</v>
      </c>
    </row>
    <row r="178" spans="1:23" x14ac:dyDescent="0.3">
      <c r="A178" s="4">
        <v>42181</v>
      </c>
      <c r="B178" s="1">
        <v>7218439.6399999997</v>
      </c>
      <c r="C178" s="1">
        <v>3177850.69</v>
      </c>
      <c r="D178" s="1">
        <v>359660617.69999999</v>
      </c>
      <c r="E178" s="1">
        <v>392012823.80000001</v>
      </c>
      <c r="F178" s="1">
        <v>78476619.780000001</v>
      </c>
      <c r="G178" s="1">
        <v>9575287.8399999999</v>
      </c>
      <c r="H17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9575287.8399999999</v>
      </c>
      <c r="I178" s="1">
        <v>1425873.99</v>
      </c>
      <c r="J178" s="1">
        <v>4040588.95</v>
      </c>
      <c r="K17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4040588.95</v>
      </c>
      <c r="L178">
        <v>5</v>
      </c>
      <c r="M178">
        <f>deutsche_bank_financial_performance_cleaned[[#This Row],[Liabilities]]/deutsche_bank_financial_performance_cleaned[[#This Row],[Assets]]</f>
        <v>1.0899520395279576</v>
      </c>
      <c r="N178">
        <f>deutsche_bank_financial_performance_cleaned[[#This Row],[RevenueCorrected]]/deutsche_bank_financial_performance_cleaned[[#This Row],[Assets]]</f>
        <v>2.6623120154864819E-2</v>
      </c>
      <c r="O178">
        <f>deutsche_bank_financial_performance_cleaned[[#This Row],[Expenses]]/deutsche_bank_financial_performance_cleaned[[#This Row],[RevenueCorrected]]</f>
        <v>0.33188043462513811</v>
      </c>
      <c r="P178" s="7">
        <f>deutsche_bank_financial_performance_cleaned[[#This Row],[Net_Income]]/deutsche_bank_financial_performance_cleaned[[#This Row],[Equity]]</f>
        <v>5.1487805684384949E-2</v>
      </c>
      <c r="Q178">
        <v>0.01</v>
      </c>
      <c r="R178" s="7">
        <f>(deutsche_bank_financial_performance_cleaned[[#This Row],[Operating_Income]]-deutsche_bank_financial_performance_cleaned[[#This Row],[Expenses]])/deutsche_bank_financial_performance_cleaned[[#This Row],[Operating_Income]]</f>
        <v>0.55975933186579918</v>
      </c>
      <c r="S178">
        <v>0.42</v>
      </c>
      <c r="T178" s="7">
        <f>deutsche_bank_financial_performance_cleaned[[#This Row],[Net_Income_Corrected]]/deutsche_bank_financial_performance_cleaned[[#This Row],[RevenueCorrected]]</f>
        <v>0.4219809385907714</v>
      </c>
      <c r="U178" s="1">
        <v>1290831.3600000001</v>
      </c>
      <c r="V178" s="1">
        <v>1384055.34</v>
      </c>
      <c r="W178" s="1">
        <v>1629201.6</v>
      </c>
    </row>
    <row r="179" spans="1:23" x14ac:dyDescent="0.3">
      <c r="A179" s="4">
        <v>42182</v>
      </c>
      <c r="B179" s="1">
        <v>4480618.12</v>
      </c>
      <c r="C179" s="1">
        <v>731416.16</v>
      </c>
      <c r="D179" s="1">
        <v>246921405.80000001</v>
      </c>
      <c r="E179" s="1">
        <v>249327376.5</v>
      </c>
      <c r="F179" s="1">
        <v>26895016.510000002</v>
      </c>
      <c r="G179" s="1">
        <v>12562159.67</v>
      </c>
      <c r="H17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12562159.67</v>
      </c>
      <c r="I179" s="1">
        <v>2044850.27</v>
      </c>
      <c r="J179" s="1">
        <v>3749201.96</v>
      </c>
      <c r="K17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3749201.96</v>
      </c>
      <c r="L179">
        <v>9.27</v>
      </c>
      <c r="M179">
        <f>deutsche_bank_financial_performance_cleaned[[#This Row],[Liabilities]]/deutsche_bank_financial_performance_cleaned[[#This Row],[Assets]]</f>
        <v>1.0097438725176737</v>
      </c>
      <c r="N179">
        <f>deutsche_bank_financial_performance_cleaned[[#This Row],[RevenueCorrected]]/deutsche_bank_financial_performance_cleaned[[#This Row],[Assets]]</f>
        <v>5.0875134252941302E-2</v>
      </c>
      <c r="O179">
        <f>deutsche_bank_financial_performance_cleaned[[#This Row],[Expenses]]/deutsche_bank_financial_performance_cleaned[[#This Row],[RevenueCorrected]]</f>
        <v>5.8223759227222116E-2</v>
      </c>
      <c r="P179" s="7">
        <f>deutsche_bank_financial_performance_cleaned[[#This Row],[Net_Income]]/deutsche_bank_financial_performance_cleaned[[#This Row],[Equity]]</f>
        <v>0.13940136302225306</v>
      </c>
      <c r="Q179">
        <v>0.02</v>
      </c>
      <c r="R179" s="7">
        <f>(deutsche_bank_financial_performance_cleaned[[#This Row],[Operating_Income]]-deutsche_bank_financial_performance_cleaned[[#This Row],[Expenses]])/deutsche_bank_financial_performance_cleaned[[#This Row],[Operating_Income]]</f>
        <v>0.83675998703500309</v>
      </c>
      <c r="S179">
        <v>0.3</v>
      </c>
      <c r="T179" s="7">
        <f>deutsche_bank_financial_performance_cleaned[[#This Row],[Net_Income_Corrected]]/deutsche_bank_financial_performance_cleaned[[#This Row],[RevenueCorrected]]</f>
        <v>0.29845202246183516</v>
      </c>
      <c r="U179" s="1">
        <v>377583.47</v>
      </c>
      <c r="V179" s="1">
        <v>442491.23</v>
      </c>
      <c r="W179" s="1">
        <v>1268078.05</v>
      </c>
    </row>
    <row r="180" spans="1:23" x14ac:dyDescent="0.3">
      <c r="A180" s="4">
        <v>42183</v>
      </c>
      <c r="B180" s="1">
        <v>9430569.9000000004</v>
      </c>
      <c r="C180" s="1">
        <v>2733648.11</v>
      </c>
      <c r="D180" s="1">
        <v>164601779.90000001</v>
      </c>
      <c r="E180" s="1">
        <v>155969352</v>
      </c>
      <c r="F180" s="1">
        <v>17954645.23</v>
      </c>
      <c r="G180" s="1">
        <v>6250233.3200000003</v>
      </c>
      <c r="H18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6696921.79</v>
      </c>
      <c r="I180" s="1">
        <v>507075.61</v>
      </c>
      <c r="J180" s="1">
        <v>6696921.79</v>
      </c>
      <c r="K18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6250233.3200000003</v>
      </c>
      <c r="L180">
        <v>8.69</v>
      </c>
      <c r="M180">
        <f>deutsche_bank_financial_performance_cleaned[[#This Row],[Liabilities]]/deutsche_bank_financial_performance_cleaned[[#This Row],[Assets]]</f>
        <v>0.94755568314483329</v>
      </c>
      <c r="N180">
        <f>deutsche_bank_financial_performance_cleaned[[#This Row],[RevenueCorrected]]/deutsche_bank_financial_performance_cleaned[[#This Row],[Assets]]</f>
        <v>4.0685597653127202E-2</v>
      </c>
      <c r="O180">
        <f>deutsche_bank_financial_performance_cleaned[[#This Row],[Expenses]]/deutsche_bank_financial_performance_cleaned[[#This Row],[RevenueCorrected]]</f>
        <v>0.40819471926369921</v>
      </c>
      <c r="P180" s="7">
        <f>deutsche_bank_financial_performance_cleaned[[#This Row],[Net_Income]]/deutsche_bank_financial_performance_cleaned[[#This Row],[Equity]]</f>
        <v>0.37299103960073066</v>
      </c>
      <c r="Q180">
        <v>0.04</v>
      </c>
      <c r="R180" s="7">
        <f>(deutsche_bank_financial_performance_cleaned[[#This Row],[Operating_Income]]-deutsche_bank_financial_performance_cleaned[[#This Row],[Expenses]])/deutsche_bank_financial_performance_cleaned[[#This Row],[Operating_Income]]</f>
        <v>0.71012906547673227</v>
      </c>
      <c r="S180">
        <v>1.07</v>
      </c>
      <c r="T180" s="7">
        <f>deutsche_bank_financial_performance_cleaned[[#This Row],[Net_Income_Corrected]]/deutsche_bank_financial_performance_cleaned[[#This Row],[RevenueCorrected]]</f>
        <v>0.93329943457500053</v>
      </c>
      <c r="U180" s="1">
        <v>1663706.79</v>
      </c>
      <c r="V180" s="1">
        <v>587212.57999999996</v>
      </c>
      <c r="W180" s="1">
        <v>1807549.78</v>
      </c>
    </row>
    <row r="181" spans="1:23" x14ac:dyDescent="0.3">
      <c r="A181" s="4">
        <v>42184</v>
      </c>
      <c r="B181" s="1">
        <v>2237688.5</v>
      </c>
      <c r="C181" s="1">
        <v>3185792.82</v>
      </c>
      <c r="D181" s="1">
        <v>428392210.69999999</v>
      </c>
      <c r="E181" s="1">
        <v>266170629.5</v>
      </c>
      <c r="F181" s="1">
        <v>72905394.560000002</v>
      </c>
      <c r="G181" s="1">
        <v>5974671.4500000002</v>
      </c>
      <c r="H18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5974671.4500000002</v>
      </c>
      <c r="I181" s="1">
        <v>794487.89</v>
      </c>
      <c r="J181" s="1">
        <v>-948104.32</v>
      </c>
      <c r="K18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-948104.32</v>
      </c>
      <c r="L181">
        <v>3.65</v>
      </c>
      <c r="M181">
        <f>deutsche_bank_financial_performance_cleaned[[#This Row],[Liabilities]]/deutsche_bank_financial_performance_cleaned[[#This Row],[Assets]]</f>
        <v>0.62132462461227478</v>
      </c>
      <c r="N181">
        <f>deutsche_bank_financial_performance_cleaned[[#This Row],[RevenueCorrected]]/deutsche_bank_financial_performance_cleaned[[#This Row],[Assets]]</f>
        <v>1.3946732225213171E-2</v>
      </c>
      <c r="O181">
        <f>deutsche_bank_financial_performance_cleaned[[#This Row],[Expenses]]/deutsche_bank_financial_performance_cleaned[[#This Row],[RevenueCorrected]]</f>
        <v>0.53321640305426332</v>
      </c>
      <c r="P181" s="7">
        <f>deutsche_bank_financial_performance_cleaned[[#This Row],[Net_Income]]/deutsche_bank_financial_performance_cleaned[[#This Row],[Equity]]</f>
        <v>-1.3004583895636487E-2</v>
      </c>
      <c r="Q181">
        <v>0</v>
      </c>
      <c r="R181" s="7">
        <f>(deutsche_bank_financial_performance_cleaned[[#This Row],[Operating_Income]]-deutsche_bank_financial_performance_cleaned[[#This Row],[Expenses]])/deutsche_bank_financial_performance_cleaned[[#This Row],[Operating_Income]]</f>
        <v>-0.42369807951374816</v>
      </c>
      <c r="S181">
        <v>-0.16</v>
      </c>
      <c r="T181" s="7">
        <f>deutsche_bank_financial_performance_cleaned[[#This Row],[Net_Income_Corrected]]/deutsche_bank_financial_performance_cleaned[[#This Row],[RevenueCorrected]]</f>
        <v>-0.15868727308846411</v>
      </c>
      <c r="U181" s="1">
        <v>546559.47</v>
      </c>
      <c r="V181" s="1">
        <v>874936.04</v>
      </c>
      <c r="W181" s="1">
        <v>358744.29</v>
      </c>
    </row>
    <row r="182" spans="1:23" x14ac:dyDescent="0.3">
      <c r="A182" s="4">
        <v>42185</v>
      </c>
      <c r="B182" s="1">
        <v>4069597.16</v>
      </c>
      <c r="C182" s="1">
        <v>2004097.51</v>
      </c>
      <c r="D182" s="1">
        <v>67291857.030000001</v>
      </c>
      <c r="E182" s="1">
        <v>66709857.82</v>
      </c>
      <c r="F182" s="1">
        <v>43151249.240000002</v>
      </c>
      <c r="G182" s="1">
        <v>7235148.3700000001</v>
      </c>
      <c r="H18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7235148.3700000001</v>
      </c>
      <c r="I182" s="1">
        <v>7829628.6699999999</v>
      </c>
      <c r="J182" s="1">
        <v>2065499.65</v>
      </c>
      <c r="K18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2065499.65</v>
      </c>
      <c r="L182">
        <v>1.55</v>
      </c>
      <c r="M182">
        <f>deutsche_bank_financial_performance_cleaned[[#This Row],[Liabilities]]/deutsche_bank_financial_performance_cleaned[[#This Row],[Assets]]</f>
        <v>0.99135111979833557</v>
      </c>
      <c r="N182">
        <f>deutsche_bank_financial_performance_cleaned[[#This Row],[RevenueCorrected]]/deutsche_bank_financial_performance_cleaned[[#This Row],[Assets]]</f>
        <v>0.10751892857964125</v>
      </c>
      <c r="O182">
        <f>deutsche_bank_financial_performance_cleaned[[#This Row],[Expenses]]/deutsche_bank_financial_performance_cleaned[[#This Row],[RevenueCorrected]]</f>
        <v>0.27699466652402593</v>
      </c>
      <c r="P182" s="7">
        <f>deutsche_bank_financial_performance_cleaned[[#This Row],[Net_Income]]/deutsche_bank_financial_performance_cleaned[[#This Row],[Equity]]</f>
        <v>4.7866508765761047E-2</v>
      </c>
      <c r="Q182">
        <v>0.03</v>
      </c>
      <c r="R182" s="7">
        <f>(deutsche_bank_financial_performance_cleaned[[#This Row],[Operating_Income]]-deutsche_bank_financial_performance_cleaned[[#This Row],[Expenses]])/deutsche_bank_financial_performance_cleaned[[#This Row],[Operating_Income]]</f>
        <v>0.50754400713214576</v>
      </c>
      <c r="S182">
        <v>0.28999999999999998</v>
      </c>
      <c r="T182" s="7">
        <f>deutsche_bank_financial_performance_cleaned[[#This Row],[Net_Income_Corrected]]/deutsche_bank_financial_performance_cleaned[[#This Row],[RevenueCorrected]]</f>
        <v>0.28548131211302302</v>
      </c>
      <c r="U182" s="1">
        <v>1339334.1100000001</v>
      </c>
      <c r="V182" s="1">
        <v>1328478.01</v>
      </c>
      <c r="W182" s="1">
        <v>1349850.88</v>
      </c>
    </row>
    <row r="183" spans="1:23" x14ac:dyDescent="0.3">
      <c r="A183" s="4">
        <v>42186</v>
      </c>
      <c r="B183" s="1">
        <v>2021261.69</v>
      </c>
      <c r="C183" s="1">
        <v>3969104.92</v>
      </c>
      <c r="D183" s="1">
        <v>455792896.5</v>
      </c>
      <c r="E183" s="1">
        <v>357690450.5</v>
      </c>
      <c r="F183" s="1">
        <v>48911160.380000003</v>
      </c>
      <c r="G183" s="1">
        <v>10742594.41</v>
      </c>
      <c r="H18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10742594.41</v>
      </c>
      <c r="I183" s="1">
        <v>2317652.71</v>
      </c>
      <c r="J183" s="1">
        <v>-1947843.23</v>
      </c>
      <c r="K18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-1947843.23</v>
      </c>
      <c r="L183">
        <v>7.31</v>
      </c>
      <c r="M183">
        <f>deutsche_bank_financial_performance_cleaned[[#This Row],[Liabilities]]/deutsche_bank_financial_performance_cleaned[[#This Row],[Assets]]</f>
        <v>0.78476530294060864</v>
      </c>
      <c r="N183">
        <f>deutsche_bank_financial_performance_cleaned[[#This Row],[RevenueCorrected]]/deutsche_bank_financial_performance_cleaned[[#This Row],[Assets]]</f>
        <v>2.3569025521221566E-2</v>
      </c>
      <c r="O183">
        <f>deutsche_bank_financial_performance_cleaned[[#This Row],[Expenses]]/deutsche_bank_financial_performance_cleaned[[#This Row],[RevenueCorrected]]</f>
        <v>0.36947358976014805</v>
      </c>
      <c r="P183" s="7">
        <f>deutsche_bank_financial_performance_cleaned[[#This Row],[Net_Income]]/deutsche_bank_financial_performance_cleaned[[#This Row],[Equity]]</f>
        <v>-3.9824105886403831E-2</v>
      </c>
      <c r="Q183">
        <v>0</v>
      </c>
      <c r="R183" s="7">
        <f>(deutsche_bank_financial_performance_cleaned[[#This Row],[Operating_Income]]-deutsche_bank_financial_performance_cleaned[[#This Row],[Expenses]])/deutsche_bank_financial_performance_cleaned[[#This Row],[Operating_Income]]</f>
        <v>-0.96367691508564635</v>
      </c>
      <c r="S183">
        <v>-0.18</v>
      </c>
      <c r="T183" s="7">
        <f>deutsche_bank_financial_performance_cleaned[[#This Row],[Net_Income_Corrected]]/deutsche_bank_financial_performance_cleaned[[#This Row],[RevenueCorrected]]</f>
        <v>-0.18131962872830829</v>
      </c>
      <c r="U183" s="1">
        <v>869874.57</v>
      </c>
      <c r="V183" s="1">
        <v>1415763.1</v>
      </c>
      <c r="W183" s="1">
        <v>606881.47</v>
      </c>
    </row>
    <row r="184" spans="1:23" x14ac:dyDescent="0.3">
      <c r="A184" s="4">
        <v>42187</v>
      </c>
      <c r="B184" s="1">
        <v>9322242.5600000005</v>
      </c>
      <c r="C184" s="1">
        <v>979692.14</v>
      </c>
      <c r="D184" s="1">
        <v>257664859.09999999</v>
      </c>
      <c r="E184" s="1">
        <v>211171901.30000001</v>
      </c>
      <c r="F184" s="1">
        <v>12803418.35</v>
      </c>
      <c r="G184" s="1">
        <v>10868491.960000001</v>
      </c>
      <c r="H18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10868491.960000001</v>
      </c>
      <c r="I184" s="1">
        <v>5474830.3200000003</v>
      </c>
      <c r="J184" s="1">
        <v>8342550.4299999997</v>
      </c>
      <c r="K18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8342550.4299999997</v>
      </c>
      <c r="L184">
        <v>16.489999999999998</v>
      </c>
      <c r="M184">
        <f>deutsche_bank_financial_performance_cleaned[[#This Row],[Liabilities]]/deutsche_bank_financial_performance_cleaned[[#This Row],[Assets]]</f>
        <v>0.81956034686920187</v>
      </c>
      <c r="N184">
        <f>deutsche_bank_financial_performance_cleaned[[#This Row],[RevenueCorrected]]/deutsche_bank_financial_performance_cleaned[[#This Row],[Assets]]</f>
        <v>4.2180730418430588E-2</v>
      </c>
      <c r="O184">
        <f>deutsche_bank_financial_performance_cleaned[[#This Row],[Expenses]]/deutsche_bank_financial_performance_cleaned[[#This Row],[RevenueCorrected]]</f>
        <v>9.0140577331760743E-2</v>
      </c>
      <c r="P184" s="7">
        <f>deutsche_bank_financial_performance_cleaned[[#This Row],[Net_Income]]/deutsche_bank_financial_performance_cleaned[[#This Row],[Equity]]</f>
        <v>0.65158774023813726</v>
      </c>
      <c r="Q184">
        <v>0.03</v>
      </c>
      <c r="R184" s="7">
        <f>(deutsche_bank_financial_performance_cleaned[[#This Row],[Operating_Income]]-deutsche_bank_financial_performance_cleaned[[#This Row],[Expenses]])/deutsche_bank_financial_performance_cleaned[[#This Row],[Operating_Income]]</f>
        <v>0.89490810460095993</v>
      </c>
      <c r="S184">
        <v>0.77</v>
      </c>
      <c r="T184" s="7">
        <f>deutsche_bank_financial_performance_cleaned[[#This Row],[Net_Income_Corrected]]/deutsche_bank_financial_performance_cleaned[[#This Row],[RevenueCorrected]]</f>
        <v>0.76759043119354697</v>
      </c>
      <c r="U184" s="1">
        <v>1232482.83</v>
      </c>
      <c r="V184" s="1">
        <v>1122366.71</v>
      </c>
      <c r="W184" s="1">
        <v>2962590.25</v>
      </c>
    </row>
    <row r="185" spans="1:23" x14ac:dyDescent="0.3">
      <c r="A185" s="4">
        <v>42188</v>
      </c>
      <c r="B185" s="1">
        <v>8896054.1799999997</v>
      </c>
      <c r="C185" s="1">
        <v>838120.02</v>
      </c>
      <c r="D185" s="1">
        <v>336740664.60000002</v>
      </c>
      <c r="E185" s="1">
        <v>190752902</v>
      </c>
      <c r="F185" s="1">
        <v>33361880.43</v>
      </c>
      <c r="G185" s="1">
        <v>6098112.6500000004</v>
      </c>
      <c r="H18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8057934.1600000001</v>
      </c>
      <c r="I185" s="1">
        <v>6793247.7400000002</v>
      </c>
      <c r="J185" s="1">
        <v>8057934.1600000001</v>
      </c>
      <c r="K18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6098112.6500000004</v>
      </c>
      <c r="L185">
        <v>5.72</v>
      </c>
      <c r="M185">
        <f>deutsche_bank_financial_performance_cleaned[[#This Row],[Liabilities]]/deutsche_bank_financial_performance_cleaned[[#This Row],[Assets]]</f>
        <v>0.56646827084750007</v>
      </c>
      <c r="N185">
        <f>deutsche_bank_financial_performance_cleaned[[#This Row],[RevenueCorrected]]/deutsche_bank_financial_performance_cleaned[[#This Row],[Assets]]</f>
        <v>2.3929198362697534E-2</v>
      </c>
      <c r="O185">
        <f>deutsche_bank_financial_performance_cleaned[[#This Row],[Expenses]]/deutsche_bank_financial_performance_cleaned[[#This Row],[RevenueCorrected]]</f>
        <v>0.10401177316147245</v>
      </c>
      <c r="P185" s="7">
        <f>deutsche_bank_financial_performance_cleaned[[#This Row],[Net_Income]]/deutsche_bank_financial_performance_cleaned[[#This Row],[Equity]]</f>
        <v>0.24153117438650326</v>
      </c>
      <c r="Q185">
        <v>0.02</v>
      </c>
      <c r="R185" s="7">
        <f>(deutsche_bank_financial_performance_cleaned[[#This Row],[Operating_Income]]-deutsche_bank_financial_performance_cleaned[[#This Row],[Expenses]])/deutsche_bank_financial_performance_cleaned[[#This Row],[Operating_Income]]</f>
        <v>0.90578744204545758</v>
      </c>
      <c r="S185">
        <v>1.32</v>
      </c>
      <c r="T185" s="7">
        <f>deutsche_bank_financial_performance_cleaned[[#This Row],[Net_Income_Corrected]]/deutsche_bank_financial_performance_cleaned[[#This Row],[RevenueCorrected]]</f>
        <v>0.75678362827427226</v>
      </c>
      <c r="U185" s="1">
        <v>304156.05</v>
      </c>
      <c r="V185" s="1">
        <v>175598.65</v>
      </c>
      <c r="W185" s="1">
        <v>1727335.62</v>
      </c>
    </row>
    <row r="186" spans="1:23" x14ac:dyDescent="0.3">
      <c r="A186" s="4">
        <v>42189</v>
      </c>
      <c r="B186" s="1">
        <v>3321474.65</v>
      </c>
      <c r="C186" s="1">
        <v>3776849.4</v>
      </c>
      <c r="D186" s="1">
        <v>346709265</v>
      </c>
      <c r="E186" s="1">
        <v>242628619.59999999</v>
      </c>
      <c r="F186" s="1">
        <v>13030876.35</v>
      </c>
      <c r="G186" s="1">
        <v>3731729.01</v>
      </c>
      <c r="H18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3731729.01</v>
      </c>
      <c r="I186" s="1">
        <v>4629953.4400000004</v>
      </c>
      <c r="J186" s="1">
        <v>-455374.75</v>
      </c>
      <c r="K18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-455374.75</v>
      </c>
      <c r="L186">
        <v>18.62</v>
      </c>
      <c r="M186">
        <f>deutsche_bank_financial_performance_cleaned[[#This Row],[Liabilities]]/deutsche_bank_financial_performance_cleaned[[#This Row],[Assets]]</f>
        <v>0.69980425703362725</v>
      </c>
      <c r="N186">
        <f>deutsche_bank_financial_performance_cleaned[[#This Row],[RevenueCorrected]]/deutsche_bank_financial_performance_cleaned[[#This Row],[Assets]]</f>
        <v>1.076328032364523E-2</v>
      </c>
      <c r="O186">
        <f>deutsche_bank_financial_performance_cleaned[[#This Row],[Expenses]]/deutsche_bank_financial_performance_cleaned[[#This Row],[RevenueCorrected]]</f>
        <v>1.0120910146152333</v>
      </c>
      <c r="P186" s="7">
        <f>deutsche_bank_financial_performance_cleaned[[#This Row],[Net_Income]]/deutsche_bank_financial_performance_cleaned[[#This Row],[Equity]]</f>
        <v>-3.4945826955068912E-2</v>
      </c>
      <c r="Q186">
        <v>0</v>
      </c>
      <c r="R186" s="7">
        <f>(deutsche_bank_financial_performance_cleaned[[#This Row],[Operating_Income]]-deutsche_bank_financial_performance_cleaned[[#This Row],[Expenses]])/deutsche_bank_financial_performance_cleaned[[#This Row],[Operating_Income]]</f>
        <v>-0.13710017326189738</v>
      </c>
      <c r="S186">
        <v>-0.12</v>
      </c>
      <c r="T186" s="7">
        <f>deutsche_bank_financial_performance_cleaned[[#This Row],[Net_Income_Corrected]]/deutsche_bank_financial_performance_cleaned[[#This Row],[RevenueCorrected]]</f>
        <v>-0.12202781841332043</v>
      </c>
      <c r="U186" s="1">
        <v>132134.32</v>
      </c>
      <c r="V186" s="1">
        <v>1020273.53</v>
      </c>
      <c r="W186" s="1">
        <v>2093566.9</v>
      </c>
    </row>
    <row r="187" spans="1:23" x14ac:dyDescent="0.3">
      <c r="A187" s="4">
        <v>42190</v>
      </c>
      <c r="B187" s="1">
        <v>6939856.4100000001</v>
      </c>
      <c r="C187" s="1">
        <v>2729710.92</v>
      </c>
      <c r="D187" s="1">
        <v>452802983.30000001</v>
      </c>
      <c r="E187" s="1">
        <v>257417867.90000001</v>
      </c>
      <c r="F187" s="1">
        <v>89126719.530000001</v>
      </c>
      <c r="G187" s="1">
        <v>10221151.33</v>
      </c>
      <c r="H18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10221151.33</v>
      </c>
      <c r="I187" s="1">
        <v>1648583.75</v>
      </c>
      <c r="J187" s="1">
        <v>4210145.49</v>
      </c>
      <c r="K18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4210145.49</v>
      </c>
      <c r="L187">
        <v>2.89</v>
      </c>
      <c r="M187">
        <f>deutsche_bank_financial_performance_cleaned[[#This Row],[Liabilities]]/deutsche_bank_financial_performance_cleaned[[#This Row],[Assets]]</f>
        <v>0.56849861284913494</v>
      </c>
      <c r="N187">
        <f>deutsche_bank_financial_performance_cleaned[[#This Row],[RevenueCorrected]]/deutsche_bank_financial_performance_cleaned[[#This Row],[Assets]]</f>
        <v>2.2573065344024201E-2</v>
      </c>
      <c r="O187">
        <f>deutsche_bank_financial_performance_cleaned[[#This Row],[Expenses]]/deutsche_bank_financial_performance_cleaned[[#This Row],[RevenueCorrected]]</f>
        <v>0.26706491586598979</v>
      </c>
      <c r="P187" s="7">
        <f>deutsche_bank_financial_performance_cleaned[[#This Row],[Net_Income]]/deutsche_bank_financial_performance_cleaned[[#This Row],[Equity]]</f>
        <v>4.7237747694538083E-2</v>
      </c>
      <c r="Q187">
        <v>0.01</v>
      </c>
      <c r="R187" s="7">
        <f>(deutsche_bank_financial_performance_cleaned[[#This Row],[Operating_Income]]-deutsche_bank_financial_performance_cleaned[[#This Row],[Expenses]])/deutsche_bank_financial_performance_cleaned[[#This Row],[Operating_Income]]</f>
        <v>0.60666175800602773</v>
      </c>
      <c r="S187">
        <v>0.41</v>
      </c>
      <c r="T187" s="7">
        <f>deutsche_bank_financial_performance_cleaned[[#This Row],[Net_Income_Corrected]]/deutsche_bank_financial_performance_cleaned[[#This Row],[RevenueCorrected]]</f>
        <v>0.41190521048669382</v>
      </c>
      <c r="U187" s="1">
        <v>1828172.41</v>
      </c>
      <c r="V187" s="1">
        <v>644940.4</v>
      </c>
      <c r="W187" s="1">
        <v>1043713.01</v>
      </c>
    </row>
    <row r="188" spans="1:23" x14ac:dyDescent="0.3">
      <c r="A188" s="4">
        <v>42191</v>
      </c>
      <c r="B188" s="1">
        <v>8354999.7999999998</v>
      </c>
      <c r="C188" s="1">
        <v>3597810.78</v>
      </c>
      <c r="D188" s="1">
        <v>336501357</v>
      </c>
      <c r="E188" s="1">
        <v>47274806.369999997</v>
      </c>
      <c r="F188" s="1">
        <v>31905701.489999998</v>
      </c>
      <c r="G188" s="1">
        <v>3668236.21</v>
      </c>
      <c r="H18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4757189.0199999996</v>
      </c>
      <c r="I188" s="1">
        <v>5960873.2800000003</v>
      </c>
      <c r="J188" s="1">
        <v>4757189.0199999996</v>
      </c>
      <c r="K18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3668236.21</v>
      </c>
      <c r="L188">
        <v>1.48</v>
      </c>
      <c r="M188">
        <f>deutsche_bank_financial_performance_cleaned[[#This Row],[Liabilities]]/deutsche_bank_financial_performance_cleaned[[#This Row],[Assets]]</f>
        <v>0.14048919978055244</v>
      </c>
      <c r="N188">
        <f>deutsche_bank_financial_performance_cleaned[[#This Row],[RevenueCorrected]]/deutsche_bank_financial_performance_cleaned[[#This Row],[Assets]]</f>
        <v>1.4137206049959553E-2</v>
      </c>
      <c r="O188">
        <f>deutsche_bank_financial_performance_cleaned[[#This Row],[Expenses]]/deutsche_bank_financial_performance_cleaned[[#This Row],[RevenueCorrected]]</f>
        <v>0.75628922140243238</v>
      </c>
      <c r="P188" s="7">
        <f>deutsche_bank_financial_performance_cleaned[[#This Row],[Net_Income]]/deutsche_bank_financial_performance_cleaned[[#This Row],[Equity]]</f>
        <v>0.14910153351403402</v>
      </c>
      <c r="Q188">
        <v>0.01</v>
      </c>
      <c r="R188" s="7">
        <f>(deutsche_bank_financial_performance_cleaned[[#This Row],[Operating_Income]]-deutsche_bank_financial_performance_cleaned[[#This Row],[Expenses]])/deutsche_bank_financial_performance_cleaned[[#This Row],[Operating_Income]]</f>
        <v>0.56938230207976781</v>
      </c>
      <c r="S188">
        <v>1.3</v>
      </c>
      <c r="T188" s="7">
        <f>deutsche_bank_financial_performance_cleaned[[#This Row],[Net_Income_Corrected]]/deutsche_bank_financial_performance_cleaned[[#This Row],[RevenueCorrected]]</f>
        <v>0.77109322219027576</v>
      </c>
      <c r="U188" s="1">
        <v>612297.02</v>
      </c>
      <c r="V188" s="1">
        <v>732516.45</v>
      </c>
      <c r="W188" s="1">
        <v>374742.85</v>
      </c>
    </row>
    <row r="189" spans="1:23" x14ac:dyDescent="0.3">
      <c r="A189" s="4">
        <v>42192</v>
      </c>
      <c r="B189" s="1">
        <v>5996807.2999999998</v>
      </c>
      <c r="C189" s="1">
        <v>2456723.02</v>
      </c>
      <c r="D189" s="1">
        <v>326270113.10000002</v>
      </c>
      <c r="E189" s="1">
        <v>279394544.10000002</v>
      </c>
      <c r="F189" s="1">
        <v>60160345.259999998</v>
      </c>
      <c r="G189" s="1">
        <v>9520402.6099999994</v>
      </c>
      <c r="H18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9520402.6099999994</v>
      </c>
      <c r="I189" s="1">
        <v>5001885.58</v>
      </c>
      <c r="J189" s="1">
        <v>3540084.28</v>
      </c>
      <c r="K18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3540084.28</v>
      </c>
      <c r="L189">
        <v>4.6399999999999997</v>
      </c>
      <c r="M189">
        <f>deutsche_bank_financial_performance_cleaned[[#This Row],[Liabilities]]/deutsche_bank_financial_performance_cleaned[[#This Row],[Assets]]</f>
        <v>0.85632895224567229</v>
      </c>
      <c r="N189">
        <f>deutsche_bank_financial_performance_cleaned[[#This Row],[RevenueCorrected]]/deutsche_bank_financial_performance_cleaned[[#This Row],[Assets]]</f>
        <v>2.9179511784096657E-2</v>
      </c>
      <c r="O189">
        <f>deutsche_bank_financial_performance_cleaned[[#This Row],[Expenses]]/deutsche_bank_financial_performance_cleaned[[#This Row],[RevenueCorrected]]</f>
        <v>0.258048227647381</v>
      </c>
      <c r="P189" s="7">
        <f>deutsche_bank_financial_performance_cleaned[[#This Row],[Net_Income]]/deutsche_bank_financial_performance_cleaned[[#This Row],[Equity]]</f>
        <v>5.884414832894528E-2</v>
      </c>
      <c r="Q189">
        <v>0.01</v>
      </c>
      <c r="R189" s="7">
        <f>(deutsche_bank_financial_performance_cleaned[[#This Row],[Operating_Income]]-deutsche_bank_financial_performance_cleaned[[#This Row],[Expenses]])/deutsche_bank_financial_performance_cleaned[[#This Row],[Operating_Income]]</f>
        <v>0.59032817012479288</v>
      </c>
      <c r="S189">
        <v>0.37</v>
      </c>
      <c r="T189" s="7">
        <f>deutsche_bank_financial_performance_cleaned[[#This Row],[Net_Income_Corrected]]/deutsche_bank_financial_performance_cleaned[[#This Row],[RevenueCorrected]]</f>
        <v>0.37184186688508125</v>
      </c>
      <c r="U189" s="1">
        <v>1657386.31</v>
      </c>
      <c r="V189" s="1">
        <v>121265.17</v>
      </c>
      <c r="W189" s="1">
        <v>2930025.5</v>
      </c>
    </row>
    <row r="190" spans="1:23" x14ac:dyDescent="0.3">
      <c r="A190" s="4">
        <v>42193</v>
      </c>
      <c r="B190" s="1">
        <v>5766855.21</v>
      </c>
      <c r="C190" s="1">
        <v>1608809.15</v>
      </c>
      <c r="D190" s="1">
        <v>79993418.25</v>
      </c>
      <c r="E190" s="1">
        <v>111934038.5</v>
      </c>
      <c r="F190" s="1">
        <v>13508138.859999999</v>
      </c>
      <c r="G190" s="1">
        <v>11014487.66</v>
      </c>
      <c r="H19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11014487.66</v>
      </c>
      <c r="I190" s="1">
        <v>5984379.4199999999</v>
      </c>
      <c r="J190" s="1">
        <v>4158046.06</v>
      </c>
      <c r="K19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4158046.06</v>
      </c>
      <c r="L190">
        <v>8.2899999999999991</v>
      </c>
      <c r="M190">
        <f>deutsche_bank_financial_performance_cleaned[[#This Row],[Liabilities]]/deutsche_bank_financial_performance_cleaned[[#This Row],[Assets]]</f>
        <v>1.3992906035116208</v>
      </c>
      <c r="N190">
        <f>deutsche_bank_financial_performance_cleaned[[#This Row],[RevenueCorrected]]/deutsche_bank_financial_performance_cleaned[[#This Row],[Assets]]</f>
        <v>0.13769242396389281</v>
      </c>
      <c r="O190">
        <f>deutsche_bank_financial_performance_cleaned[[#This Row],[Expenses]]/deutsche_bank_financial_performance_cleaned[[#This Row],[RevenueCorrected]]</f>
        <v>0.14606300353329371</v>
      </c>
      <c r="P190" s="7">
        <f>deutsche_bank_financial_performance_cleaned[[#This Row],[Net_Income]]/deutsche_bank_financial_performance_cleaned[[#This Row],[Equity]]</f>
        <v>0.30781783509145838</v>
      </c>
      <c r="Q190">
        <v>0.05</v>
      </c>
      <c r="R190" s="7">
        <f>(deutsche_bank_financial_performance_cleaned[[#This Row],[Operating_Income]]-deutsche_bank_financial_performance_cleaned[[#This Row],[Expenses]])/deutsche_bank_financial_performance_cleaned[[#This Row],[Operating_Income]]</f>
        <v>0.72102487553177186</v>
      </c>
      <c r="S190">
        <v>0.38</v>
      </c>
      <c r="T190" s="7">
        <f>deutsche_bank_financial_performance_cleaned[[#This Row],[Net_Income_Corrected]]/deutsche_bank_financial_performance_cleaned[[#This Row],[RevenueCorrected]]</f>
        <v>0.37750698791921838</v>
      </c>
      <c r="U190" s="1">
        <v>1998765.57</v>
      </c>
      <c r="V190" s="1">
        <v>327040.09999999998</v>
      </c>
      <c r="W190" s="1">
        <v>930151.2</v>
      </c>
    </row>
    <row r="191" spans="1:23" x14ac:dyDescent="0.3">
      <c r="A191" s="4">
        <v>42194</v>
      </c>
      <c r="B191" s="1">
        <v>3176670.62</v>
      </c>
      <c r="C191" s="1">
        <v>4185960.43</v>
      </c>
      <c r="D191" s="1">
        <v>283283609.89999998</v>
      </c>
      <c r="E191" s="1">
        <v>291302000.39999998</v>
      </c>
      <c r="F191" s="1">
        <v>70016265.219999999</v>
      </c>
      <c r="G191" s="1">
        <v>11107949.449999999</v>
      </c>
      <c r="H19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11107949.449999999</v>
      </c>
      <c r="I191" s="1">
        <v>6273099.6699999999</v>
      </c>
      <c r="J191" s="1">
        <v>-1009289.81</v>
      </c>
      <c r="K19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-1009289.81</v>
      </c>
      <c r="L191">
        <v>4.16</v>
      </c>
      <c r="M191">
        <f>deutsche_bank_financial_performance_cleaned[[#This Row],[Liabilities]]/deutsche_bank_financial_performance_cleaned[[#This Row],[Assets]]</f>
        <v>1.0283051691653835</v>
      </c>
      <c r="N191">
        <f>deutsche_bank_financial_performance_cleaned[[#This Row],[RevenueCorrected]]/deutsche_bank_financial_performance_cleaned[[#This Row],[Assets]]</f>
        <v>3.921140885602644E-2</v>
      </c>
      <c r="O191">
        <f>deutsche_bank_financial_performance_cleaned[[#This Row],[Expenses]]/deutsche_bank_financial_performance_cleaned[[#This Row],[RevenueCorrected]]</f>
        <v>0.37684366937769964</v>
      </c>
      <c r="P191" s="7">
        <f>deutsche_bank_financial_performance_cleaned[[#This Row],[Net_Income]]/deutsche_bank_financial_performance_cleaned[[#This Row],[Equity]]</f>
        <v>-1.441507636587989E-2</v>
      </c>
      <c r="Q191">
        <v>0</v>
      </c>
      <c r="R191" s="7">
        <f>(deutsche_bank_financial_performance_cleaned[[#This Row],[Operating_Income]]-deutsche_bank_financial_performance_cleaned[[#This Row],[Expenses]])/deutsche_bank_financial_performance_cleaned[[#This Row],[Operating_Income]]</f>
        <v>-0.31771937689907553</v>
      </c>
      <c r="S191">
        <v>-0.09</v>
      </c>
      <c r="T191" s="7">
        <f>deutsche_bank_financial_performance_cleaned[[#This Row],[Net_Income_Corrected]]/deutsche_bank_financial_performance_cleaned[[#This Row],[RevenueCorrected]]</f>
        <v>-9.0861937618918504E-2</v>
      </c>
      <c r="U191" s="1">
        <v>501719.39</v>
      </c>
      <c r="V191" s="1">
        <v>1196244.73</v>
      </c>
      <c r="W191" s="1">
        <v>1329043.74</v>
      </c>
    </row>
    <row r="192" spans="1:23" x14ac:dyDescent="0.3">
      <c r="A192" s="4">
        <v>42195</v>
      </c>
      <c r="B192" s="1">
        <v>1837924.91</v>
      </c>
      <c r="C192" s="1">
        <v>4097371.46</v>
      </c>
      <c r="D192" s="1">
        <v>117576050.40000001</v>
      </c>
      <c r="E192" s="1">
        <v>332563221.89999998</v>
      </c>
      <c r="F192" s="1">
        <v>39072461.119999997</v>
      </c>
      <c r="G192" s="1">
        <v>11795137.439999999</v>
      </c>
      <c r="H19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11795137.439999999</v>
      </c>
      <c r="I192" s="1">
        <v>7815577.7599999998</v>
      </c>
      <c r="J192" s="1">
        <v>-2259446.5499999998</v>
      </c>
      <c r="K19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-2259446.5499999998</v>
      </c>
      <c r="L192">
        <v>8.51</v>
      </c>
      <c r="M192">
        <f>deutsche_bank_financial_performance_cleaned[[#This Row],[Liabilities]]/deutsche_bank_financial_performance_cleaned[[#This Row],[Assets]]</f>
        <v>2.8284945851523515</v>
      </c>
      <c r="N192">
        <f>deutsche_bank_financial_performance_cleaned[[#This Row],[RevenueCorrected]]/deutsche_bank_financial_performance_cleaned[[#This Row],[Assets]]</f>
        <v>0.10031921807096184</v>
      </c>
      <c r="O192">
        <f>deutsche_bank_financial_performance_cleaned[[#This Row],[Expenses]]/deutsche_bank_financial_performance_cleaned[[#This Row],[RevenueCorrected]]</f>
        <v>0.34737801749599623</v>
      </c>
      <c r="P192" s="7">
        <f>deutsche_bank_financial_performance_cleaned[[#This Row],[Net_Income]]/deutsche_bank_financial_performance_cleaned[[#This Row],[Equity]]</f>
        <v>-5.7827085503028584E-2</v>
      </c>
      <c r="Q192">
        <v>-0.02</v>
      </c>
      <c r="R192" s="7">
        <f>(deutsche_bank_financial_performance_cleaned[[#This Row],[Operating_Income]]-deutsche_bank_financial_performance_cleaned[[#This Row],[Expenses]])/deutsche_bank_financial_performance_cleaned[[#This Row],[Operating_Income]]</f>
        <v>-1.2293464970775112</v>
      </c>
      <c r="S192">
        <v>-0.19</v>
      </c>
      <c r="T192" s="7">
        <f>deutsche_bank_financial_performance_cleaned[[#This Row],[Net_Income_Corrected]]/deutsche_bank_financial_performance_cleaned[[#This Row],[RevenueCorrected]]</f>
        <v>-0.19155745844365507</v>
      </c>
      <c r="U192" s="1">
        <v>603824.41</v>
      </c>
      <c r="V192" s="1">
        <v>708240.31</v>
      </c>
      <c r="W192" s="1">
        <v>1984605.37</v>
      </c>
    </row>
    <row r="193" spans="1:23" x14ac:dyDescent="0.3">
      <c r="A193" s="4">
        <v>42196</v>
      </c>
      <c r="B193" s="1">
        <v>9074941.8200000003</v>
      </c>
      <c r="C193" s="1">
        <v>3626134.12</v>
      </c>
      <c r="D193" s="1">
        <v>381845195.89999998</v>
      </c>
      <c r="E193" s="1">
        <v>325504232.89999998</v>
      </c>
      <c r="F193" s="1">
        <v>90812726.829999998</v>
      </c>
      <c r="G193" s="1">
        <v>13347172.48</v>
      </c>
      <c r="H19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13347172.48</v>
      </c>
      <c r="I193" s="1">
        <v>4801724.5999999996</v>
      </c>
      <c r="J193" s="1">
        <v>5448807.7000000002</v>
      </c>
      <c r="K19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5448807.7000000002</v>
      </c>
      <c r="L193">
        <v>3.58</v>
      </c>
      <c r="M193">
        <f>deutsche_bank_financial_performance_cleaned[[#This Row],[Liabilities]]/deutsche_bank_financial_performance_cleaned[[#This Row],[Assets]]</f>
        <v>0.85245077427986049</v>
      </c>
      <c r="N193">
        <f>deutsche_bank_financial_performance_cleaned[[#This Row],[RevenueCorrected]]/deutsche_bank_financial_performance_cleaned[[#This Row],[Assets]]</f>
        <v>3.4954407239669562E-2</v>
      </c>
      <c r="O193">
        <f>deutsche_bank_financial_performance_cleaned[[#This Row],[Expenses]]/deutsche_bank_financial_performance_cleaned[[#This Row],[RevenueCorrected]]</f>
        <v>0.271678074546018</v>
      </c>
      <c r="P193" s="7">
        <f>deutsche_bank_financial_performance_cleaned[[#This Row],[Net_Income]]/deutsche_bank_financial_performance_cleaned[[#This Row],[Equity]]</f>
        <v>6.0000485506839618E-2</v>
      </c>
      <c r="Q193">
        <v>0.01</v>
      </c>
      <c r="R193" s="7">
        <f>(deutsche_bank_financial_performance_cleaned[[#This Row],[Operating_Income]]-deutsche_bank_financial_performance_cleaned[[#This Row],[Expenses]])/deutsche_bank_financial_performance_cleaned[[#This Row],[Operating_Income]]</f>
        <v>0.60042343059340952</v>
      </c>
      <c r="S193">
        <v>0.41</v>
      </c>
      <c r="T193" s="7">
        <f>deutsche_bank_financial_performance_cleaned[[#This Row],[Net_Income_Corrected]]/deutsche_bank_financial_performance_cleaned[[#This Row],[RevenueCorrected]]</f>
        <v>0.40823685377294233</v>
      </c>
      <c r="U193" s="1">
        <v>1359433.6</v>
      </c>
      <c r="V193" s="1">
        <v>487410.25</v>
      </c>
      <c r="W193" s="1">
        <v>171622.16</v>
      </c>
    </row>
    <row r="194" spans="1:23" x14ac:dyDescent="0.3">
      <c r="A194" s="4">
        <v>42197</v>
      </c>
      <c r="B194" s="1">
        <v>9103762.5099999998</v>
      </c>
      <c r="C194" s="1">
        <v>1724653.12</v>
      </c>
      <c r="D194" s="1">
        <v>280499864.39999998</v>
      </c>
      <c r="E194" s="1">
        <v>229950367.59999999</v>
      </c>
      <c r="F194" s="1">
        <v>89930637</v>
      </c>
      <c r="G194" s="1">
        <v>8499466.9000000004</v>
      </c>
      <c r="H19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8499466.9000000004</v>
      </c>
      <c r="I194" s="1">
        <v>3062308.35</v>
      </c>
      <c r="J194" s="1">
        <v>7379109.4000000004</v>
      </c>
      <c r="K19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7379109.4000000004</v>
      </c>
      <c r="L194">
        <v>2.56</v>
      </c>
      <c r="M194">
        <f>deutsche_bank_financial_performance_cleaned[[#This Row],[Liabilities]]/deutsche_bank_financial_performance_cleaned[[#This Row],[Assets]]</f>
        <v>0.81978780307745491</v>
      </c>
      <c r="N194">
        <f>deutsche_bank_financial_performance_cleaned[[#This Row],[RevenueCorrected]]/deutsche_bank_financial_performance_cleaned[[#This Row],[Assets]]</f>
        <v>3.030114441652472E-2</v>
      </c>
      <c r="O194">
        <f>deutsche_bank_financial_performance_cleaned[[#This Row],[Expenses]]/deutsche_bank_financial_performance_cleaned[[#This Row],[RevenueCorrected]]</f>
        <v>0.20291309329059215</v>
      </c>
      <c r="P194" s="7">
        <f>deutsche_bank_financial_performance_cleaned[[#This Row],[Net_Income]]/deutsche_bank_financial_performance_cleaned[[#This Row],[Equity]]</f>
        <v>8.2053342955860531E-2</v>
      </c>
      <c r="Q194">
        <v>0.03</v>
      </c>
      <c r="R194" s="7">
        <f>(deutsche_bank_financial_performance_cleaned[[#This Row],[Operating_Income]]-deutsche_bank_financial_performance_cleaned[[#This Row],[Expenses]])/deutsche_bank_financial_performance_cleaned[[#This Row],[Operating_Income]]</f>
        <v>0.81055600713380205</v>
      </c>
      <c r="S194">
        <v>0.87</v>
      </c>
      <c r="T194" s="7">
        <f>deutsche_bank_financial_performance_cleaned[[#This Row],[Net_Income_Corrected]]/deutsche_bank_financial_performance_cleaned[[#This Row],[RevenueCorrected]]</f>
        <v>0.86818496816547397</v>
      </c>
      <c r="U194" s="1">
        <v>1934352.41</v>
      </c>
      <c r="V194" s="1">
        <v>606827.66</v>
      </c>
      <c r="W194" s="1">
        <v>2449751.48</v>
      </c>
    </row>
    <row r="195" spans="1:23" x14ac:dyDescent="0.3">
      <c r="A195" s="4">
        <v>42198</v>
      </c>
      <c r="B195" s="1">
        <v>6697913.1200000001</v>
      </c>
      <c r="C195" s="1">
        <v>3156038</v>
      </c>
      <c r="D195" s="1">
        <v>356102500.60000002</v>
      </c>
      <c r="E195" s="1">
        <v>217664559.09999999</v>
      </c>
      <c r="F195" s="1">
        <v>39276155.649999999</v>
      </c>
      <c r="G195" s="1">
        <v>11493239.460000001</v>
      </c>
      <c r="H19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11493239.460000001</v>
      </c>
      <c r="I195" s="1">
        <v>5363484.18</v>
      </c>
      <c r="J195" s="1">
        <v>3541875.11</v>
      </c>
      <c r="K19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3541875.11</v>
      </c>
      <c r="L195">
        <v>5.54</v>
      </c>
      <c r="M195">
        <f>deutsche_bank_financial_performance_cleaned[[#This Row],[Liabilities]]/deutsche_bank_financial_performance_cleaned[[#This Row],[Assets]]</f>
        <v>0.6112413103902814</v>
      </c>
      <c r="N195">
        <f>deutsche_bank_financial_performance_cleaned[[#This Row],[RevenueCorrected]]/deutsche_bank_financial_performance_cleaned[[#This Row],[Assets]]</f>
        <v>3.2275087764435655E-2</v>
      </c>
      <c r="O195">
        <f>deutsche_bank_financial_performance_cleaned[[#This Row],[Expenses]]/deutsche_bank_financial_performance_cleaned[[#This Row],[RevenueCorrected]]</f>
        <v>0.27459951661008897</v>
      </c>
      <c r="P195" s="7">
        <f>deutsche_bank_financial_performance_cleaned[[#This Row],[Net_Income]]/deutsche_bank_financial_performance_cleaned[[#This Row],[Equity]]</f>
        <v>9.0178762442092525E-2</v>
      </c>
      <c r="Q195">
        <v>0.01</v>
      </c>
      <c r="R195" s="7">
        <f>(deutsche_bank_financial_performance_cleaned[[#This Row],[Operating_Income]]-deutsche_bank_financial_performance_cleaned[[#This Row],[Expenses]])/deutsche_bank_financial_performance_cleaned[[#This Row],[Operating_Income]]</f>
        <v>0.5288027862624769</v>
      </c>
      <c r="S195">
        <v>0.31</v>
      </c>
      <c r="T195" s="7">
        <f>deutsche_bank_financial_performance_cleaned[[#This Row],[Net_Income_Corrected]]/deutsche_bank_financial_performance_cleaned[[#This Row],[RevenueCorrected]]</f>
        <v>0.30817030501511883</v>
      </c>
      <c r="U195" s="1">
        <v>1840047.26</v>
      </c>
      <c r="V195" s="1">
        <v>1288879.29</v>
      </c>
      <c r="W195" s="1">
        <v>1656076.75</v>
      </c>
    </row>
    <row r="196" spans="1:23" x14ac:dyDescent="0.3">
      <c r="A196" s="4">
        <v>42199</v>
      </c>
      <c r="B196" s="1">
        <v>4051268.12</v>
      </c>
      <c r="C196" s="1">
        <v>2124382.54</v>
      </c>
      <c r="D196" s="1">
        <v>68752805.269999996</v>
      </c>
      <c r="E196" s="1">
        <v>74292865.310000002</v>
      </c>
      <c r="F196" s="1">
        <v>91086480.609999999</v>
      </c>
      <c r="G196" s="1">
        <v>10049245.560000001</v>
      </c>
      <c r="H19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10049245.560000001</v>
      </c>
      <c r="I196" s="1">
        <v>1013305.32</v>
      </c>
      <c r="J196" s="1">
        <v>1926885.58</v>
      </c>
      <c r="K19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1926885.58</v>
      </c>
      <c r="L196">
        <v>0.82</v>
      </c>
      <c r="M196">
        <f>deutsche_bank_financial_performance_cleaned[[#This Row],[Liabilities]]/deutsche_bank_financial_performance_cleaned[[#This Row],[Assets]]</f>
        <v>1.0805794035347878</v>
      </c>
      <c r="N196">
        <f>deutsche_bank_financial_performance_cleaned[[#This Row],[RevenueCorrected]]/deutsche_bank_financial_performance_cleaned[[#This Row],[Assets]]</f>
        <v>0.14616488040794093</v>
      </c>
      <c r="O196">
        <f>deutsche_bank_financial_performance_cleaned[[#This Row],[Expenses]]/deutsche_bank_financial_performance_cleaned[[#This Row],[RevenueCorrected]]</f>
        <v>0.21139721656876298</v>
      </c>
      <c r="P196" s="7">
        <f>deutsche_bank_financial_performance_cleaned[[#This Row],[Net_Income]]/deutsche_bank_financial_performance_cleaned[[#This Row],[Equity]]</f>
        <v>2.11544629575737E-2</v>
      </c>
      <c r="Q196">
        <v>0.03</v>
      </c>
      <c r="R196" s="7">
        <f>(deutsche_bank_financial_performance_cleaned[[#This Row],[Operating_Income]]-deutsche_bank_financial_performance_cleaned[[#This Row],[Expenses]])/deutsche_bank_financial_performance_cleaned[[#This Row],[Operating_Income]]</f>
        <v>0.47562529137172982</v>
      </c>
      <c r="S196">
        <v>0.19</v>
      </c>
      <c r="T196" s="7">
        <f>deutsche_bank_financial_performance_cleaned[[#This Row],[Net_Income_Corrected]]/deutsche_bank_financial_performance_cleaned[[#This Row],[RevenueCorrected]]</f>
        <v>0.19174430244492902</v>
      </c>
      <c r="U196" s="1">
        <v>1055463.49</v>
      </c>
      <c r="V196" s="1">
        <v>1136048.58</v>
      </c>
      <c r="W196" s="1">
        <v>906829.84</v>
      </c>
    </row>
    <row r="197" spans="1:23" x14ac:dyDescent="0.3">
      <c r="A197" s="4">
        <v>42200</v>
      </c>
      <c r="B197" s="1">
        <v>4142886.17</v>
      </c>
      <c r="C197" s="1">
        <v>912119.33</v>
      </c>
      <c r="D197" s="1">
        <v>88156407.219999999</v>
      </c>
      <c r="E197" s="1">
        <v>314631537.19999999</v>
      </c>
      <c r="F197" s="1">
        <v>99654190.609999999</v>
      </c>
      <c r="G197" s="1">
        <v>4426319.22</v>
      </c>
      <c r="H19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4426319.22</v>
      </c>
      <c r="I197" s="1">
        <v>7230479.8899999997</v>
      </c>
      <c r="J197" s="1">
        <v>3230766.84</v>
      </c>
      <c r="K19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3230766.84</v>
      </c>
      <c r="L197">
        <v>3.16</v>
      </c>
      <c r="M197">
        <f>deutsche_bank_financial_performance_cleaned[[#This Row],[Liabilities]]/deutsche_bank_financial_performance_cleaned[[#This Row],[Assets]]</f>
        <v>3.5690149714792336</v>
      </c>
      <c r="N197">
        <f>deutsche_bank_financial_performance_cleaned[[#This Row],[RevenueCorrected]]/deutsche_bank_financial_performance_cleaned[[#This Row],[Assets]]</f>
        <v>5.0209841344303369E-2</v>
      </c>
      <c r="O197">
        <f>deutsche_bank_financial_performance_cleaned[[#This Row],[Expenses]]/deutsche_bank_financial_performance_cleaned[[#This Row],[RevenueCorrected]]</f>
        <v>0.20606722756882412</v>
      </c>
      <c r="P197" s="7">
        <f>deutsche_bank_financial_performance_cleaned[[#This Row],[Net_Income]]/deutsche_bank_financial_performance_cleaned[[#This Row],[Equity]]</f>
        <v>3.2419779040138048E-2</v>
      </c>
      <c r="Q197">
        <v>0.04</v>
      </c>
      <c r="R197" s="7">
        <f>(deutsche_bank_financial_performance_cleaned[[#This Row],[Operating_Income]]-deutsche_bank_financial_performance_cleaned[[#This Row],[Expenses]])/deutsche_bank_financial_performance_cleaned[[#This Row],[Operating_Income]]</f>
        <v>0.77983480777122094</v>
      </c>
      <c r="S197">
        <v>0.73</v>
      </c>
      <c r="T197" s="7">
        <f>deutsche_bank_financial_performance_cleaned[[#This Row],[Net_Income_Corrected]]/deutsche_bank_financial_performance_cleaned[[#This Row],[RevenueCorrected]]</f>
        <v>0.72989919601867304</v>
      </c>
      <c r="U197" s="1">
        <v>1610709.54</v>
      </c>
      <c r="V197" s="1">
        <v>444857.33</v>
      </c>
      <c r="W197" s="1">
        <v>278663.15999999997</v>
      </c>
    </row>
    <row r="198" spans="1:23" x14ac:dyDescent="0.3">
      <c r="A198" s="4">
        <v>42201</v>
      </c>
      <c r="B198" s="1">
        <v>7533601.1100000003</v>
      </c>
      <c r="C198" s="1">
        <v>4627911.09</v>
      </c>
      <c r="D198" s="1">
        <v>372345524.60000002</v>
      </c>
      <c r="E198" s="1">
        <v>123135564.59999999</v>
      </c>
      <c r="F198" s="1">
        <v>84287409.769999996</v>
      </c>
      <c r="G198" s="1">
        <v>2333965.38</v>
      </c>
      <c r="H19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2905690.02</v>
      </c>
      <c r="I198" s="1">
        <v>1395357.59</v>
      </c>
      <c r="J198" s="1">
        <v>2905690.02</v>
      </c>
      <c r="K19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2333965.38</v>
      </c>
      <c r="L198">
        <v>1.46</v>
      </c>
      <c r="M198">
        <f>deutsche_bank_financial_performance_cleaned[[#This Row],[Liabilities]]/deutsche_bank_financial_performance_cleaned[[#This Row],[Assets]]</f>
        <v>0.33070241607517897</v>
      </c>
      <c r="N198">
        <f>deutsche_bank_financial_performance_cleaned[[#This Row],[RevenueCorrected]]/deutsche_bank_financial_performance_cleaned[[#This Row],[Assets]]</f>
        <v>7.8037463270748276E-3</v>
      </c>
      <c r="O198">
        <f>deutsche_bank_financial_performance_cleaned[[#This Row],[Expenses]]/deutsche_bank_financial_performance_cleaned[[#This Row],[RevenueCorrected]]</f>
        <v>1.5927063995628825</v>
      </c>
      <c r="P198" s="7">
        <f>deutsche_bank_financial_performance_cleaned[[#This Row],[Net_Income]]/deutsche_bank_financial_performance_cleaned[[#This Row],[Equity]]</f>
        <v>3.4473594904967743E-2</v>
      </c>
      <c r="Q198">
        <v>0.01</v>
      </c>
      <c r="R198" s="7">
        <f>(deutsche_bank_financial_performance_cleaned[[#This Row],[Operating_Income]]-deutsche_bank_financial_performance_cleaned[[#This Row],[Expenses]])/deutsche_bank_financial_performance_cleaned[[#This Row],[Operating_Income]]</f>
        <v>0.38569735476743344</v>
      </c>
      <c r="S198">
        <v>1.24</v>
      </c>
      <c r="T198" s="7">
        <f>deutsche_bank_financial_performance_cleaned[[#This Row],[Net_Income_Corrected]]/deutsche_bank_financial_performance_cleaned[[#This Row],[RevenueCorrected]]</f>
        <v>0.80323963118405861</v>
      </c>
      <c r="U198" s="1">
        <v>357917.12</v>
      </c>
      <c r="V198" s="1">
        <v>220377.67</v>
      </c>
      <c r="W198" s="1">
        <v>571245.4</v>
      </c>
    </row>
    <row r="199" spans="1:23" x14ac:dyDescent="0.3">
      <c r="A199" s="4">
        <v>42202</v>
      </c>
      <c r="B199" s="1">
        <v>9073992.3399999999</v>
      </c>
      <c r="C199" s="1">
        <v>1115683.8400000001</v>
      </c>
      <c r="D199" s="1">
        <v>82437951.200000003</v>
      </c>
      <c r="E199" s="1">
        <v>208744260.69999999</v>
      </c>
      <c r="F199" s="1">
        <v>86038421.299999997</v>
      </c>
      <c r="G199" s="1">
        <v>5699038.0099999998</v>
      </c>
      <c r="H19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7958308.5</v>
      </c>
      <c r="I199" s="1">
        <v>2958821.28</v>
      </c>
      <c r="J199" s="1">
        <v>7958308.5</v>
      </c>
      <c r="K19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5699038.0099999998</v>
      </c>
      <c r="L199">
        <v>2.4300000000000002</v>
      </c>
      <c r="M199">
        <f>deutsche_bank_financial_performance_cleaned[[#This Row],[Liabilities]]/deutsche_bank_financial_performance_cleaned[[#This Row],[Assets]]</f>
        <v>2.5321379008264335</v>
      </c>
      <c r="N199">
        <f>deutsche_bank_financial_performance_cleaned[[#This Row],[RevenueCorrected]]/deutsche_bank_financial_performance_cleaned[[#This Row],[Assets]]</f>
        <v>9.6536951539377899E-2</v>
      </c>
      <c r="O199">
        <f>deutsche_bank_financial_performance_cleaned[[#This Row],[Expenses]]/deutsche_bank_financial_performance_cleaned[[#This Row],[RevenueCorrected]]</f>
        <v>0.14019107703603098</v>
      </c>
      <c r="P199" s="7">
        <f>deutsche_bank_financial_performance_cleaned[[#This Row],[Net_Income]]/deutsche_bank_financial_performance_cleaned[[#This Row],[Equity]]</f>
        <v>9.2497146969385408E-2</v>
      </c>
      <c r="Q199">
        <v>0.1</v>
      </c>
      <c r="R199" s="7">
        <f>(deutsche_bank_financial_performance_cleaned[[#This Row],[Operating_Income]]-deutsche_bank_financial_performance_cleaned[[#This Row],[Expenses]])/deutsche_bank_financial_performance_cleaned[[#This Row],[Operating_Income]]</f>
        <v>0.87704597952085117</v>
      </c>
      <c r="S199">
        <v>1.4</v>
      </c>
      <c r="T199" s="7">
        <f>deutsche_bank_financial_performance_cleaned[[#This Row],[Net_Income_Corrected]]/deutsche_bank_financial_performance_cleaned[[#This Row],[RevenueCorrected]]</f>
        <v>0.71611172273605628</v>
      </c>
      <c r="U199" s="1">
        <v>1957132.55</v>
      </c>
      <c r="V199" s="1">
        <v>415397.42</v>
      </c>
      <c r="W199" s="1">
        <v>2695598.19</v>
      </c>
    </row>
    <row r="200" spans="1:23" x14ac:dyDescent="0.3">
      <c r="A200" s="4">
        <v>42203</v>
      </c>
      <c r="B200" s="1">
        <v>8983777.8200000003</v>
      </c>
      <c r="C200" s="1">
        <v>4776068.09</v>
      </c>
      <c r="D200" s="1">
        <v>82065527.489999995</v>
      </c>
      <c r="E200" s="1">
        <v>128024155.3</v>
      </c>
      <c r="F200" s="1">
        <v>32410786.25</v>
      </c>
      <c r="G200" s="1">
        <v>7759438.1799999997</v>
      </c>
      <c r="H20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7759438.1799999997</v>
      </c>
      <c r="I200" s="1">
        <v>6618090.3499999996</v>
      </c>
      <c r="J200" s="1">
        <v>4207709.7300000004</v>
      </c>
      <c r="K20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4207709.7300000004</v>
      </c>
      <c r="L200">
        <v>3.95</v>
      </c>
      <c r="M200">
        <f>deutsche_bank_financial_performance_cleaned[[#This Row],[Liabilities]]/deutsche_bank_financial_performance_cleaned[[#This Row],[Assets]]</f>
        <v>1.560023547226943</v>
      </c>
      <c r="N200">
        <f>deutsche_bank_financial_performance_cleaned[[#This Row],[RevenueCorrected]]/deutsche_bank_financial_performance_cleaned[[#This Row],[Assets]]</f>
        <v>9.4551737097473942E-2</v>
      </c>
      <c r="O200">
        <f>deutsche_bank_financial_performance_cleaned[[#This Row],[Expenses]]/deutsche_bank_financial_performance_cleaned[[#This Row],[RevenueCorrected]]</f>
        <v>0.6155172551423046</v>
      </c>
      <c r="P200" s="7">
        <f>deutsche_bank_financial_performance_cleaned[[#This Row],[Net_Income]]/deutsche_bank_financial_performance_cleaned[[#This Row],[Equity]]</f>
        <v>0.12982436456628696</v>
      </c>
      <c r="Q200">
        <v>0.05</v>
      </c>
      <c r="R200" s="7">
        <f>(deutsche_bank_financial_performance_cleaned[[#This Row],[Operating_Income]]-deutsche_bank_financial_performance_cleaned[[#This Row],[Expenses]])/deutsche_bank_financial_performance_cleaned[[#This Row],[Operating_Income]]</f>
        <v>0.46836751913350416</v>
      </c>
      <c r="S200">
        <v>0.54</v>
      </c>
      <c r="T200" s="7">
        <f>deutsche_bank_financial_performance_cleaned[[#This Row],[Net_Income_Corrected]]/deutsche_bank_financial_performance_cleaned[[#This Row],[RevenueCorrected]]</f>
        <v>0.54226989537018266</v>
      </c>
      <c r="U200" s="1">
        <v>1932271.14</v>
      </c>
      <c r="V200" s="1">
        <v>1385096.85</v>
      </c>
      <c r="W200" s="1">
        <v>2089470.25</v>
      </c>
    </row>
    <row r="201" spans="1:23" x14ac:dyDescent="0.3">
      <c r="A201" s="4">
        <v>42204</v>
      </c>
      <c r="B201" s="1">
        <v>8018879.9100000001</v>
      </c>
      <c r="C201" s="1">
        <v>2507025.98</v>
      </c>
      <c r="D201" s="1">
        <v>55448813.859999999</v>
      </c>
      <c r="E201" s="1">
        <v>70854777.939999998</v>
      </c>
      <c r="F201" s="1">
        <v>61903215.899999999</v>
      </c>
      <c r="G201" s="1">
        <v>10022377.279999999</v>
      </c>
      <c r="H20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10022377.279999999</v>
      </c>
      <c r="I201" s="1">
        <v>4979842.84</v>
      </c>
      <c r="J201" s="1">
        <v>5511853.9299999997</v>
      </c>
      <c r="K20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5511853.9299999997</v>
      </c>
      <c r="L201">
        <v>1.1399999999999999</v>
      </c>
      <c r="M201">
        <f>deutsche_bank_financial_performance_cleaned[[#This Row],[Liabilities]]/deutsche_bank_financial_performance_cleaned[[#This Row],[Assets]]</f>
        <v>1.2778411837428618</v>
      </c>
      <c r="N201">
        <f>deutsche_bank_financial_performance_cleaned[[#This Row],[RevenueCorrected]]/deutsche_bank_financial_performance_cleaned[[#This Row],[Assets]]</f>
        <v>0.18075007529115067</v>
      </c>
      <c r="O201">
        <f>deutsche_bank_financial_performance_cleaned[[#This Row],[Expenses]]/deutsche_bank_financial_performance_cleaned[[#This Row],[RevenueCorrected]]</f>
        <v>0.2501428463487258</v>
      </c>
      <c r="P201" s="7">
        <f>deutsche_bank_financial_performance_cleaned[[#This Row],[Net_Income]]/deutsche_bank_financial_performance_cleaned[[#This Row],[Equity]]</f>
        <v>8.9039864082408673E-2</v>
      </c>
      <c r="Q201">
        <v>0.1</v>
      </c>
      <c r="R201" s="7">
        <f>(deutsche_bank_financial_performance_cleaned[[#This Row],[Operating_Income]]-deutsche_bank_financial_performance_cleaned[[#This Row],[Expenses]])/deutsche_bank_financial_performance_cleaned[[#This Row],[Operating_Income]]</f>
        <v>0.68735958037311473</v>
      </c>
      <c r="S201">
        <v>0.55000000000000004</v>
      </c>
      <c r="T201" s="7">
        <f>deutsche_bank_financial_performance_cleaned[[#This Row],[Net_Income_Corrected]]/deutsche_bank_financial_performance_cleaned[[#This Row],[RevenueCorrected]]</f>
        <v>0.54995474387090726</v>
      </c>
      <c r="U201" s="1">
        <v>411085.02</v>
      </c>
      <c r="V201" s="1">
        <v>893303.81</v>
      </c>
      <c r="W201" s="1">
        <v>824714.99</v>
      </c>
    </row>
    <row r="202" spans="1:23" x14ac:dyDescent="0.3">
      <c r="A202" s="4">
        <v>42205</v>
      </c>
      <c r="B202" s="1">
        <v>6778284.8200000003</v>
      </c>
      <c r="C202" s="1">
        <v>1333098.18</v>
      </c>
      <c r="D202" s="1">
        <v>480425629.19999999</v>
      </c>
      <c r="E202" s="1">
        <v>259231924.80000001</v>
      </c>
      <c r="F202" s="1">
        <v>16053032.26</v>
      </c>
      <c r="G202" s="1">
        <v>13049471.300000001</v>
      </c>
      <c r="H20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13049471.300000001</v>
      </c>
      <c r="I202" s="1">
        <v>3452266.4</v>
      </c>
      <c r="J202" s="1">
        <v>5445186.6399999997</v>
      </c>
      <c r="K20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5445186.6399999997</v>
      </c>
      <c r="L202">
        <v>16.149999999999999</v>
      </c>
      <c r="M202">
        <f>deutsche_bank_financial_performance_cleaned[[#This Row],[Liabilities]]/deutsche_bank_financial_performance_cleaned[[#This Row],[Assets]]</f>
        <v>0.53958804244409364</v>
      </c>
      <c r="N202">
        <f>deutsche_bank_financial_performance_cleaned[[#This Row],[RevenueCorrected]]/deutsche_bank_financial_performance_cleaned[[#This Row],[Assets]]</f>
        <v>2.7162312971790975E-2</v>
      </c>
      <c r="O202">
        <f>deutsche_bank_financial_performance_cleaned[[#This Row],[Expenses]]/deutsche_bank_financial_performance_cleaned[[#This Row],[RevenueCorrected]]</f>
        <v>0.10215725598017139</v>
      </c>
      <c r="P202" s="7">
        <f>deutsche_bank_financial_performance_cleaned[[#This Row],[Net_Income]]/deutsche_bank_financial_performance_cleaned[[#This Row],[Equity]]</f>
        <v>0.33919988148083369</v>
      </c>
      <c r="Q202">
        <v>0.01</v>
      </c>
      <c r="R202" s="7">
        <f>(deutsche_bank_financial_performance_cleaned[[#This Row],[Operating_Income]]-deutsche_bank_financial_performance_cleaned[[#This Row],[Expenses]])/deutsche_bank_financial_performance_cleaned[[#This Row],[Operating_Income]]</f>
        <v>0.80332809620708745</v>
      </c>
      <c r="S202">
        <v>0.42</v>
      </c>
      <c r="T202" s="7">
        <f>deutsche_bank_financial_performance_cleaned[[#This Row],[Net_Income_Corrected]]/deutsche_bank_financial_performance_cleaned[[#This Row],[RevenueCorrected]]</f>
        <v>0.41727258636141062</v>
      </c>
      <c r="U202" s="1">
        <v>668903.93999999994</v>
      </c>
      <c r="V202" s="1">
        <v>823546.3</v>
      </c>
      <c r="W202" s="1">
        <v>290242.21999999997</v>
      </c>
    </row>
    <row r="203" spans="1:23" x14ac:dyDescent="0.3">
      <c r="A203" s="4">
        <v>42206</v>
      </c>
      <c r="B203" s="1">
        <v>1757259.68</v>
      </c>
      <c r="C203" s="1">
        <v>2938554.26</v>
      </c>
      <c r="D203" s="1">
        <v>381878761.80000001</v>
      </c>
      <c r="E203" s="1">
        <v>40646173.229999997</v>
      </c>
      <c r="F203" s="1">
        <v>18542614.309999999</v>
      </c>
      <c r="G203" s="1">
        <v>4551194.32</v>
      </c>
      <c r="H20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4551194.32</v>
      </c>
      <c r="I203" s="1">
        <v>4050767.45</v>
      </c>
      <c r="J203" s="1">
        <v>-1181294.58</v>
      </c>
      <c r="K20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-1181294.58</v>
      </c>
      <c r="L203">
        <v>2.19</v>
      </c>
      <c r="M203">
        <f>deutsche_bank_financial_performance_cleaned[[#This Row],[Liabilities]]/deutsche_bank_financial_performance_cleaned[[#This Row],[Assets]]</f>
        <v>0.10643737566973539</v>
      </c>
      <c r="N203">
        <f>deutsche_bank_financial_performance_cleaned[[#This Row],[RevenueCorrected]]/deutsche_bank_financial_performance_cleaned[[#This Row],[Assets]]</f>
        <v>1.1917903730879857E-2</v>
      </c>
      <c r="O203">
        <f>deutsche_bank_financial_performance_cleaned[[#This Row],[Expenses]]/deutsche_bank_financial_performance_cleaned[[#This Row],[RevenueCorrected]]</f>
        <v>0.64566662141554076</v>
      </c>
      <c r="P203" s="7">
        <f>deutsche_bank_financial_performance_cleaned[[#This Row],[Net_Income]]/deutsche_bank_financial_performance_cleaned[[#This Row],[Equity]]</f>
        <v>-6.3707013490699099E-2</v>
      </c>
      <c r="Q203">
        <v>0</v>
      </c>
      <c r="R203" s="7">
        <f>(deutsche_bank_financial_performance_cleaned[[#This Row],[Operating_Income]]-deutsche_bank_financial_performance_cleaned[[#This Row],[Expenses]])/deutsche_bank_financial_performance_cleaned[[#This Row],[Operating_Income]]</f>
        <v>-0.67223677493129519</v>
      </c>
      <c r="S203">
        <v>-0.26</v>
      </c>
      <c r="T203" s="7">
        <f>deutsche_bank_financial_performance_cleaned[[#This Row],[Net_Income_Corrected]]/deutsche_bank_financial_performance_cleaned[[#This Row],[RevenueCorrected]]</f>
        <v>-0.25955705182898015</v>
      </c>
      <c r="U203" s="1">
        <v>290294.5</v>
      </c>
      <c r="V203" s="1">
        <v>914770.72</v>
      </c>
      <c r="W203" s="1">
        <v>2102784.41</v>
      </c>
    </row>
    <row r="204" spans="1:23" x14ac:dyDescent="0.3">
      <c r="A204" s="4">
        <v>42207</v>
      </c>
      <c r="B204" s="1">
        <v>2454658.4300000002</v>
      </c>
      <c r="C204" s="1">
        <v>4428256.26</v>
      </c>
      <c r="D204" s="1">
        <v>208963133.80000001</v>
      </c>
      <c r="E204" s="1">
        <v>304485189</v>
      </c>
      <c r="F204" s="1">
        <v>99900335.079999998</v>
      </c>
      <c r="G204" s="1">
        <v>3632147.27</v>
      </c>
      <c r="H20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3632147.27</v>
      </c>
      <c r="I204" s="1">
        <v>6909105.4500000002</v>
      </c>
      <c r="J204" s="1">
        <v>-1973597.83</v>
      </c>
      <c r="K20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-1973597.83</v>
      </c>
      <c r="L204">
        <v>3.05</v>
      </c>
      <c r="M204">
        <f>deutsche_bank_financial_performance_cleaned[[#This Row],[Liabilities]]/deutsche_bank_financial_performance_cleaned[[#This Row],[Assets]]</f>
        <v>1.457123959920245</v>
      </c>
      <c r="N204">
        <f>deutsche_bank_financial_performance_cleaned[[#This Row],[RevenueCorrected]]/deutsche_bank_financial_performance_cleaned[[#This Row],[Assets]]</f>
        <v>1.738176109799517E-2</v>
      </c>
      <c r="O204">
        <f>deutsche_bank_financial_performance_cleaned[[#This Row],[Expenses]]/deutsche_bank_financial_performance_cleaned[[#This Row],[RevenueCorrected]]</f>
        <v>1.2191841163973507</v>
      </c>
      <c r="P204" s="7">
        <f>deutsche_bank_financial_performance_cleaned[[#This Row],[Net_Income]]/deutsche_bank_financial_performance_cleaned[[#This Row],[Equity]]</f>
        <v>-1.9755667770478914E-2</v>
      </c>
      <c r="Q204">
        <v>-0.01</v>
      </c>
      <c r="R204" s="7">
        <f>(deutsche_bank_financial_performance_cleaned[[#This Row],[Operating_Income]]-deutsche_bank_financial_performance_cleaned[[#This Row],[Expenses]])/deutsche_bank_financial_performance_cleaned[[#This Row],[Operating_Income]]</f>
        <v>-0.80402136846388006</v>
      </c>
      <c r="S204">
        <v>-0.54</v>
      </c>
      <c r="T204" s="7">
        <f>deutsche_bank_financial_performance_cleaned[[#This Row],[Net_Income_Corrected]]/deutsche_bank_financial_performance_cleaned[[#This Row],[RevenueCorrected]]</f>
        <v>-0.54336944052381442</v>
      </c>
      <c r="U204" s="1">
        <v>616263.43999999994</v>
      </c>
      <c r="V204" s="1">
        <v>580740.99</v>
      </c>
      <c r="W204" s="1">
        <v>1759982.41</v>
      </c>
    </row>
    <row r="205" spans="1:23" x14ac:dyDescent="0.3">
      <c r="A205" s="4">
        <v>42208</v>
      </c>
      <c r="B205" s="1">
        <v>9086987.6999999993</v>
      </c>
      <c r="C205" s="1">
        <v>3795011.99</v>
      </c>
      <c r="D205" s="1">
        <v>183441011.59999999</v>
      </c>
      <c r="E205" s="1">
        <v>140682982.19999999</v>
      </c>
      <c r="F205" s="1">
        <v>39397532.450000003</v>
      </c>
      <c r="G205" s="1">
        <v>14525239.32</v>
      </c>
      <c r="H20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14525239.32</v>
      </c>
      <c r="I205" s="1">
        <v>3050032.9</v>
      </c>
      <c r="J205" s="1">
        <v>5291975.71</v>
      </c>
      <c r="K20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5291975.71</v>
      </c>
      <c r="L205">
        <v>3.57</v>
      </c>
      <c r="M205">
        <f>deutsche_bank_financial_performance_cleaned[[#This Row],[Liabilities]]/deutsche_bank_financial_performance_cleaned[[#This Row],[Assets]]</f>
        <v>0.766911286483551</v>
      </c>
      <c r="N205">
        <f>deutsche_bank_financial_performance_cleaned[[#This Row],[RevenueCorrected]]/deutsche_bank_financial_performance_cleaned[[#This Row],[Assets]]</f>
        <v>7.9182071627869291E-2</v>
      </c>
      <c r="O205">
        <f>deutsche_bank_financial_performance_cleaned[[#This Row],[Expenses]]/deutsche_bank_financial_performance_cleaned[[#This Row],[RevenueCorrected]]</f>
        <v>0.26127018676894337</v>
      </c>
      <c r="P205" s="7">
        <f>deutsche_bank_financial_performance_cleaned[[#This Row],[Net_Income]]/deutsche_bank_financial_performance_cleaned[[#This Row],[Equity]]</f>
        <v>0.13432251668847853</v>
      </c>
      <c r="Q205">
        <v>0.03</v>
      </c>
      <c r="R205" s="7">
        <f>(deutsche_bank_financial_performance_cleaned[[#This Row],[Operating_Income]]-deutsche_bank_financial_performance_cleaned[[#This Row],[Expenses]])/deutsche_bank_financial_performance_cleaned[[#This Row],[Operating_Income]]</f>
        <v>0.58236853451446835</v>
      </c>
      <c r="S205">
        <v>0.36</v>
      </c>
      <c r="T205" s="7">
        <f>deutsche_bank_financial_performance_cleaned[[#This Row],[Net_Income_Corrected]]/deutsche_bank_financial_performance_cleaned[[#This Row],[RevenueCorrected]]</f>
        <v>0.36432967425971469</v>
      </c>
      <c r="U205" s="1">
        <v>1650316</v>
      </c>
      <c r="V205" s="1">
        <v>1220305.18</v>
      </c>
      <c r="W205" s="1">
        <v>1273106.6200000001</v>
      </c>
    </row>
    <row r="206" spans="1:23" x14ac:dyDescent="0.3">
      <c r="A206" s="4">
        <v>42209</v>
      </c>
      <c r="B206" s="1">
        <v>6457861.54</v>
      </c>
      <c r="C206" s="1">
        <v>4129525.17</v>
      </c>
      <c r="D206" s="1">
        <v>207366453.40000001</v>
      </c>
      <c r="E206" s="1">
        <v>20051183.34</v>
      </c>
      <c r="F206" s="1">
        <v>77336552.079999998</v>
      </c>
      <c r="G206" s="1">
        <v>3404579.27</v>
      </c>
      <c r="H20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3404579.27</v>
      </c>
      <c r="I206" s="1">
        <v>7022372.6399999997</v>
      </c>
      <c r="J206" s="1">
        <v>2328336.37</v>
      </c>
      <c r="K20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2328336.37</v>
      </c>
      <c r="L206">
        <v>0.26</v>
      </c>
      <c r="M206">
        <f>deutsche_bank_financial_performance_cleaned[[#This Row],[Liabilities]]/deutsche_bank_financial_performance_cleaned[[#This Row],[Assets]]</f>
        <v>9.6694441223442354E-2</v>
      </c>
      <c r="N206">
        <f>deutsche_bank_financial_performance_cleaned[[#This Row],[RevenueCorrected]]/deutsche_bank_financial_performance_cleaned[[#This Row],[Assets]]</f>
        <v>1.6418177647243303E-2</v>
      </c>
      <c r="O206">
        <f>deutsche_bank_financial_performance_cleaned[[#This Row],[Expenses]]/deutsche_bank_financial_performance_cleaned[[#This Row],[RevenueCorrected]]</f>
        <v>1.212932595339453</v>
      </c>
      <c r="P206" s="7">
        <f>deutsche_bank_financial_performance_cleaned[[#This Row],[Net_Income]]/deutsche_bank_financial_performance_cleaned[[#This Row],[Equity]]</f>
        <v>3.0106544801628558E-2</v>
      </c>
      <c r="Q206">
        <v>0.01</v>
      </c>
      <c r="R206" s="7">
        <f>(deutsche_bank_financial_performance_cleaned[[#This Row],[Operating_Income]]-deutsche_bank_financial_performance_cleaned[[#This Row],[Expenses]])/deutsche_bank_financial_performance_cleaned[[#This Row],[Operating_Income]]</f>
        <v>0.3605429375619596</v>
      </c>
      <c r="S206">
        <v>0.68</v>
      </c>
      <c r="T206" s="7">
        <f>deutsche_bank_financial_performance_cleaned[[#This Row],[Net_Income_Corrected]]/deutsche_bank_financial_performance_cleaned[[#This Row],[RevenueCorrected]]</f>
        <v>0.68388372992707558</v>
      </c>
      <c r="U206" s="1">
        <v>818799.65</v>
      </c>
      <c r="V206" s="1">
        <v>808765.06</v>
      </c>
      <c r="W206" s="1">
        <v>1154473.2</v>
      </c>
    </row>
    <row r="207" spans="1:23" x14ac:dyDescent="0.3">
      <c r="A207" s="4">
        <v>42210</v>
      </c>
      <c r="B207" s="1">
        <v>1082773.46</v>
      </c>
      <c r="C207" s="1">
        <v>3464525.15</v>
      </c>
      <c r="D207" s="1">
        <v>398594089</v>
      </c>
      <c r="E207" s="1">
        <v>214229072.90000001</v>
      </c>
      <c r="F207" s="1">
        <v>82599854.769999996</v>
      </c>
      <c r="G207" s="1">
        <v>8220383.9100000001</v>
      </c>
      <c r="H20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8220383.9100000001</v>
      </c>
      <c r="I207" s="1">
        <v>1161008.23</v>
      </c>
      <c r="J207" s="1">
        <v>-2381751.69</v>
      </c>
      <c r="K20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-2381751.69</v>
      </c>
      <c r="L207">
        <v>2.59</v>
      </c>
      <c r="M207">
        <f>deutsche_bank_financial_performance_cleaned[[#This Row],[Liabilities]]/deutsche_bank_financial_performance_cleaned[[#This Row],[Assets]]</f>
        <v>0.53746174068326436</v>
      </c>
      <c r="N207">
        <f>deutsche_bank_financial_performance_cleaned[[#This Row],[RevenueCorrected]]/deutsche_bank_financial_performance_cleaned[[#This Row],[Assets]]</f>
        <v>2.0623446601085949E-2</v>
      </c>
      <c r="O207">
        <f>deutsche_bank_financial_performance_cleaned[[#This Row],[Expenses]]/deutsche_bank_financial_performance_cleaned[[#This Row],[RevenueCorrected]]</f>
        <v>0.42145539526267695</v>
      </c>
      <c r="P207" s="7">
        <f>deutsche_bank_financial_performance_cleaned[[#This Row],[Net_Income]]/deutsche_bank_financial_performance_cleaned[[#This Row],[Equity]]</f>
        <v>-2.8834816921070962E-2</v>
      </c>
      <c r="Q207">
        <v>-0.01</v>
      </c>
      <c r="R207" s="7">
        <f>(deutsche_bank_financial_performance_cleaned[[#This Row],[Operating_Income]]-deutsche_bank_financial_performance_cleaned[[#This Row],[Expenses]])/deutsche_bank_financial_performance_cleaned[[#This Row],[Operating_Income]]</f>
        <v>-2.1996768280596757</v>
      </c>
      <c r="S207">
        <v>-0.28999999999999998</v>
      </c>
      <c r="T207" s="7">
        <f>deutsche_bank_financial_performance_cleaned[[#This Row],[Net_Income_Corrected]]/deutsche_bank_financial_performance_cleaned[[#This Row],[RevenueCorrected]]</f>
        <v>-0.28973728186862746</v>
      </c>
      <c r="U207" s="1">
        <v>267954.24</v>
      </c>
      <c r="V207" s="1">
        <v>219284.46</v>
      </c>
      <c r="W207" s="1">
        <v>728761.4</v>
      </c>
    </row>
    <row r="208" spans="1:23" x14ac:dyDescent="0.3">
      <c r="A208" s="4">
        <v>42211</v>
      </c>
      <c r="B208" s="1">
        <v>1913243.89</v>
      </c>
      <c r="C208" s="1">
        <v>3615244.54</v>
      </c>
      <c r="D208" s="1">
        <v>347616775</v>
      </c>
      <c r="E208" s="1">
        <v>37803725.240000002</v>
      </c>
      <c r="F208" s="1">
        <v>87222094.390000001</v>
      </c>
      <c r="G208" s="1">
        <v>9612328.4700000007</v>
      </c>
      <c r="H20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9612328.4700000007</v>
      </c>
      <c r="I208" s="1">
        <v>6325988.2800000003</v>
      </c>
      <c r="J208" s="1">
        <v>-1702000.65</v>
      </c>
      <c r="K20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-1702000.65</v>
      </c>
      <c r="L208">
        <v>0.43</v>
      </c>
      <c r="M208">
        <f>deutsche_bank_financial_performance_cleaned[[#This Row],[Liabilities]]/deutsche_bank_financial_performance_cleaned[[#This Row],[Assets]]</f>
        <v>0.10875115345052033</v>
      </c>
      <c r="N208">
        <f>deutsche_bank_financial_performance_cleaned[[#This Row],[RevenueCorrected]]/deutsche_bank_financial_performance_cleaned[[#This Row],[Assets]]</f>
        <v>2.7652084598046228E-2</v>
      </c>
      <c r="O208">
        <f>deutsche_bank_financial_performance_cleaned[[#This Row],[Expenses]]/deutsche_bank_financial_performance_cleaned[[#This Row],[RevenueCorrected]]</f>
        <v>0.37610497303365664</v>
      </c>
      <c r="P208" s="7">
        <f>deutsche_bank_financial_performance_cleaned[[#This Row],[Net_Income]]/deutsche_bank_financial_performance_cleaned[[#This Row],[Equity]]</f>
        <v>-1.9513411847114897E-2</v>
      </c>
      <c r="Q208">
        <v>0</v>
      </c>
      <c r="R208" s="7">
        <f>(deutsche_bank_financial_performance_cleaned[[#This Row],[Operating_Income]]-deutsche_bank_financial_performance_cleaned[[#This Row],[Expenses]])/deutsche_bank_financial_performance_cleaned[[#This Row],[Operating_Income]]</f>
        <v>-0.88958896400813814</v>
      </c>
      <c r="S208">
        <v>-0.18</v>
      </c>
      <c r="T208" s="7">
        <f>deutsche_bank_financial_performance_cleaned[[#This Row],[Net_Income_Corrected]]/deutsche_bank_financial_performance_cleaned[[#This Row],[RevenueCorrected]]</f>
        <v>-0.17706434557578116</v>
      </c>
      <c r="U208" s="1">
        <v>750228.5</v>
      </c>
      <c r="V208" s="1">
        <v>237144.43</v>
      </c>
      <c r="W208" s="1">
        <v>2041872.64</v>
      </c>
    </row>
    <row r="209" spans="1:23" x14ac:dyDescent="0.3">
      <c r="A209" s="4">
        <v>42212</v>
      </c>
      <c r="B209" s="1">
        <v>6971515.9199999999</v>
      </c>
      <c r="C209" s="1">
        <v>4321380.43</v>
      </c>
      <c r="D209" s="1">
        <v>133338005.5</v>
      </c>
      <c r="E209" s="1">
        <v>124944432</v>
      </c>
      <c r="F209" s="1">
        <v>99786546.769999996</v>
      </c>
      <c r="G209" s="1">
        <v>9037867.4700000007</v>
      </c>
      <c r="H20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9037867.4700000007</v>
      </c>
      <c r="I209" s="1">
        <v>6856607.25</v>
      </c>
      <c r="J209" s="1">
        <v>2650135.4900000002</v>
      </c>
      <c r="K20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2650135.4900000002</v>
      </c>
      <c r="L209">
        <v>1.25</v>
      </c>
      <c r="M209">
        <f>deutsche_bank_financial_performance_cleaned[[#This Row],[Liabilities]]/deutsche_bank_financial_performance_cleaned[[#This Row],[Assets]]</f>
        <v>0.93705040458251043</v>
      </c>
      <c r="N209">
        <f>deutsche_bank_financial_performance_cleaned[[#This Row],[RevenueCorrected]]/deutsche_bank_financial_performance_cleaned[[#This Row],[Assets]]</f>
        <v>6.778163087192722E-2</v>
      </c>
      <c r="O209">
        <f>deutsche_bank_financial_performance_cleaned[[#This Row],[Expenses]]/deutsche_bank_financial_performance_cleaned[[#This Row],[RevenueCorrected]]</f>
        <v>0.4781416019148596</v>
      </c>
      <c r="P209" s="7">
        <f>deutsche_bank_financial_performance_cleaned[[#This Row],[Net_Income]]/deutsche_bank_financial_performance_cleaned[[#This Row],[Equity]]</f>
        <v>2.6558043902534783E-2</v>
      </c>
      <c r="Q209">
        <v>0.02</v>
      </c>
      <c r="R209" s="7">
        <f>(deutsche_bank_financial_performance_cleaned[[#This Row],[Operating_Income]]-deutsche_bank_financial_performance_cleaned[[#This Row],[Expenses]])/deutsche_bank_financial_performance_cleaned[[#This Row],[Operating_Income]]</f>
        <v>0.38013762292319347</v>
      </c>
      <c r="S209">
        <v>0.28999999999999998</v>
      </c>
      <c r="T209" s="7">
        <f>deutsche_bank_financial_performance_cleaned[[#This Row],[Net_Income_Corrected]]/deutsche_bank_financial_performance_cleaned[[#This Row],[RevenueCorrected]]</f>
        <v>0.29322575251261124</v>
      </c>
      <c r="U209" s="1">
        <v>1964628.34</v>
      </c>
      <c r="V209" s="1">
        <v>828445.76</v>
      </c>
      <c r="W209" s="1">
        <v>2914937.28</v>
      </c>
    </row>
    <row r="210" spans="1:23" x14ac:dyDescent="0.3">
      <c r="A210" s="4">
        <v>42213</v>
      </c>
      <c r="B210" s="1">
        <v>1045554.25</v>
      </c>
      <c r="C210" s="1">
        <v>1623506.04</v>
      </c>
      <c r="D210" s="1">
        <v>128349200.90000001</v>
      </c>
      <c r="E210" s="1">
        <v>288651065.19999999</v>
      </c>
      <c r="F210" s="1">
        <v>31734683.670000002</v>
      </c>
      <c r="G210" s="1">
        <v>3118418.04</v>
      </c>
      <c r="H21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3118418.04</v>
      </c>
      <c r="I210" s="1">
        <v>1863632.4</v>
      </c>
      <c r="J210" s="1">
        <v>-577951.79</v>
      </c>
      <c r="K21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-577951.79</v>
      </c>
      <c r="L210">
        <v>9.1</v>
      </c>
      <c r="M210">
        <f>deutsche_bank_financial_performance_cleaned[[#This Row],[Liabilities]]/deutsche_bank_financial_performance_cleaned[[#This Row],[Assets]]</f>
        <v>2.2489510115835865</v>
      </c>
      <c r="N210">
        <f>deutsche_bank_financial_performance_cleaned[[#This Row],[RevenueCorrected]]/deutsche_bank_financial_performance_cleaned[[#This Row],[Assets]]</f>
        <v>2.429635726699721E-2</v>
      </c>
      <c r="O210">
        <f>deutsche_bank_financial_performance_cleaned[[#This Row],[Expenses]]/deutsche_bank_financial_performance_cleaned[[#This Row],[RevenueCorrected]]</f>
        <v>0.52061847358989755</v>
      </c>
      <c r="P210" s="7">
        <f>deutsche_bank_financial_performance_cleaned[[#This Row],[Net_Income]]/deutsche_bank_financial_performance_cleaned[[#This Row],[Equity]]</f>
        <v>-1.8211991523531704E-2</v>
      </c>
      <c r="Q210">
        <v>0</v>
      </c>
      <c r="R210" s="7">
        <f>(deutsche_bank_financial_performance_cleaned[[#This Row],[Operating_Income]]-deutsche_bank_financial_performance_cleaned[[#This Row],[Expenses]])/deutsche_bank_financial_performance_cleaned[[#This Row],[Operating_Income]]</f>
        <v>-0.55277073379980046</v>
      </c>
      <c r="S210">
        <v>-0.19</v>
      </c>
      <c r="T210" s="7">
        <f>deutsche_bank_financial_performance_cleaned[[#This Row],[Net_Income_Corrected]]/deutsche_bank_financial_performance_cleaned[[#This Row],[RevenueCorrected]]</f>
        <v>-0.18533493027124742</v>
      </c>
      <c r="U210" s="1">
        <v>1296398.83</v>
      </c>
      <c r="V210" s="1">
        <v>1408026.82</v>
      </c>
      <c r="W210" s="1">
        <v>609574.21</v>
      </c>
    </row>
    <row r="211" spans="1:23" x14ac:dyDescent="0.3">
      <c r="A211" s="4">
        <v>42214</v>
      </c>
      <c r="B211" s="1">
        <v>2447272.46</v>
      </c>
      <c r="C211" s="1">
        <v>2702412.34</v>
      </c>
      <c r="D211" s="1">
        <v>94278042.370000005</v>
      </c>
      <c r="E211" s="1">
        <v>43822056.219999999</v>
      </c>
      <c r="F211" s="1">
        <v>13631574.42</v>
      </c>
      <c r="G211" s="1">
        <v>2741349.88</v>
      </c>
      <c r="H21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2741349.88</v>
      </c>
      <c r="I211" s="1">
        <v>3727598.99</v>
      </c>
      <c r="J211" s="1">
        <v>-255139.87</v>
      </c>
      <c r="K21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-255139.87</v>
      </c>
      <c r="L211">
        <v>3.21</v>
      </c>
      <c r="M211">
        <f>deutsche_bank_financial_performance_cleaned[[#This Row],[Liabilities]]/deutsche_bank_financial_performance_cleaned[[#This Row],[Assets]]</f>
        <v>0.46481720577117663</v>
      </c>
      <c r="N211">
        <f>deutsche_bank_financial_performance_cleaned[[#This Row],[RevenueCorrected]]/deutsche_bank_financial_performance_cleaned[[#This Row],[Assets]]</f>
        <v>2.9077288953894512E-2</v>
      </c>
      <c r="O211">
        <f>deutsche_bank_financial_performance_cleaned[[#This Row],[Expenses]]/deutsche_bank_financial_performance_cleaned[[#This Row],[RevenueCorrected]]</f>
        <v>0.98579621657050209</v>
      </c>
      <c r="P211" s="7">
        <f>deutsche_bank_financial_performance_cleaned[[#This Row],[Net_Income]]/deutsche_bank_financial_performance_cleaned[[#This Row],[Equity]]</f>
        <v>-1.8716830656454721E-2</v>
      </c>
      <c r="Q211">
        <v>0</v>
      </c>
      <c r="R211" s="7">
        <f>(deutsche_bank_financial_performance_cleaned[[#This Row],[Operating_Income]]-deutsche_bank_financial_performance_cleaned[[#This Row],[Expenses]])/deutsche_bank_financial_performance_cleaned[[#This Row],[Operating_Income]]</f>
        <v>-0.10425479147507748</v>
      </c>
      <c r="S211">
        <v>-0.09</v>
      </c>
      <c r="T211" s="7">
        <f>deutsche_bank_financial_performance_cleaned[[#This Row],[Net_Income_Corrected]]/deutsche_bank_financial_performance_cleaned[[#This Row],[RevenueCorrected]]</f>
        <v>-9.3070888857134867E-2</v>
      </c>
      <c r="U211" s="1">
        <v>890705.8</v>
      </c>
      <c r="V211" s="1">
        <v>497110.58</v>
      </c>
      <c r="W211" s="1">
        <v>1831638.2</v>
      </c>
    </row>
    <row r="212" spans="1:23" x14ac:dyDescent="0.3">
      <c r="A212" s="4">
        <v>42215</v>
      </c>
      <c r="B212" s="1">
        <v>5938604.0999999996</v>
      </c>
      <c r="C212" s="1">
        <v>1495442.49</v>
      </c>
      <c r="D212" s="1">
        <v>347136223.89999998</v>
      </c>
      <c r="E212" s="1">
        <v>338948627.10000002</v>
      </c>
      <c r="F212" s="1">
        <v>47007236.619999997</v>
      </c>
      <c r="G212" s="1">
        <v>3371284.56</v>
      </c>
      <c r="H21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4443161.62</v>
      </c>
      <c r="I212" s="1">
        <v>1741248.31</v>
      </c>
      <c r="J212" s="1">
        <v>4443161.62</v>
      </c>
      <c r="K21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3371284.56</v>
      </c>
      <c r="L212">
        <v>7.21</v>
      </c>
      <c r="M212">
        <f>deutsche_bank_financial_performance_cleaned[[#This Row],[Liabilities]]/deutsche_bank_financial_performance_cleaned[[#This Row],[Assets]]</f>
        <v>0.97641387951964764</v>
      </c>
      <c r="N212">
        <f>deutsche_bank_financial_performance_cleaned[[#This Row],[RevenueCorrected]]/deutsche_bank_financial_performance_cleaned[[#This Row],[Assets]]</f>
        <v>1.279947557786406E-2</v>
      </c>
      <c r="O212">
        <f>deutsche_bank_financial_performance_cleaned[[#This Row],[Expenses]]/deutsche_bank_financial_performance_cleaned[[#This Row],[RevenueCorrected]]</f>
        <v>0.33657170679287601</v>
      </c>
      <c r="P212" s="7">
        <f>deutsche_bank_financial_performance_cleaned[[#This Row],[Net_Income]]/deutsche_bank_financial_performance_cleaned[[#This Row],[Equity]]</f>
        <v>9.4520800189083751E-2</v>
      </c>
      <c r="Q212">
        <v>0.01</v>
      </c>
      <c r="R212" s="7">
        <f>(deutsche_bank_financial_performance_cleaned[[#This Row],[Operating_Income]]-deutsche_bank_financial_performance_cleaned[[#This Row],[Expenses]])/deutsche_bank_financial_performance_cleaned[[#This Row],[Operating_Income]]</f>
        <v>0.74818282801508851</v>
      </c>
      <c r="S212">
        <v>1.32</v>
      </c>
      <c r="T212" s="7">
        <f>deutsche_bank_financial_performance_cleaned[[#This Row],[Net_Income_Corrected]]/deutsche_bank_financial_performance_cleaned[[#This Row],[RevenueCorrected]]</f>
        <v>0.75875803050351343</v>
      </c>
      <c r="U212" s="1">
        <v>416423.18</v>
      </c>
      <c r="V212" s="1">
        <v>1310834.69</v>
      </c>
      <c r="W212" s="1">
        <v>1330136.6599999999</v>
      </c>
    </row>
    <row r="213" spans="1:23" x14ac:dyDescent="0.3">
      <c r="A213" s="4">
        <v>42216</v>
      </c>
      <c r="B213" s="1">
        <v>7227056.7800000003</v>
      </c>
      <c r="C213" s="1">
        <v>4944506.04</v>
      </c>
      <c r="D213" s="1">
        <v>393967698</v>
      </c>
      <c r="E213" s="1">
        <v>21451570.609999999</v>
      </c>
      <c r="F213" s="1">
        <v>21707260.280000001</v>
      </c>
      <c r="G213" s="1">
        <v>9612639.8900000006</v>
      </c>
      <c r="H21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9612639.8900000006</v>
      </c>
      <c r="I213" s="1">
        <v>5799530.9699999997</v>
      </c>
      <c r="J213" s="1">
        <v>2282550.7400000002</v>
      </c>
      <c r="K21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2282550.7400000002</v>
      </c>
      <c r="L213">
        <v>0.99</v>
      </c>
      <c r="M213">
        <f>deutsche_bank_financial_performance_cleaned[[#This Row],[Liabilities]]/deutsche_bank_financial_performance_cleaned[[#This Row],[Assets]]</f>
        <v>5.4450074762220732E-2</v>
      </c>
      <c r="N213">
        <f>deutsche_bank_financial_performance_cleaned[[#This Row],[RevenueCorrected]]/deutsche_bank_financial_performance_cleaned[[#This Row],[Assets]]</f>
        <v>2.4399563565234227E-2</v>
      </c>
      <c r="O213">
        <f>deutsche_bank_financial_performance_cleaned[[#This Row],[Expenses]]/deutsche_bank_financial_performance_cleaned[[#This Row],[RevenueCorrected]]</f>
        <v>0.51437545737500834</v>
      </c>
      <c r="P213" s="7">
        <f>deutsche_bank_financial_performance_cleaned[[#This Row],[Net_Income]]/deutsche_bank_financial_performance_cleaned[[#This Row],[Equity]]</f>
        <v>0.10515148897454507</v>
      </c>
      <c r="Q213">
        <v>0.01</v>
      </c>
      <c r="R213" s="7">
        <f>(deutsche_bank_financial_performance_cleaned[[#This Row],[Operating_Income]]-deutsche_bank_financial_performance_cleaned[[#This Row],[Expenses]])/deutsche_bank_financial_performance_cleaned[[#This Row],[Operating_Income]]</f>
        <v>0.31583406765485522</v>
      </c>
      <c r="S213">
        <v>0.24</v>
      </c>
      <c r="T213" s="7">
        <f>deutsche_bank_financial_performance_cleaned[[#This Row],[Net_Income_Corrected]]/deutsche_bank_financial_performance_cleaned[[#This Row],[RevenueCorrected]]</f>
        <v>0.23745305827741769</v>
      </c>
      <c r="U213" s="1">
        <v>1973735.91</v>
      </c>
      <c r="V213" s="1">
        <v>1157938.6000000001</v>
      </c>
      <c r="W213" s="1">
        <v>1395397.29</v>
      </c>
    </row>
    <row r="214" spans="1:23" x14ac:dyDescent="0.3">
      <c r="A214" s="4">
        <v>42217</v>
      </c>
      <c r="B214" s="1">
        <v>6867651.3399999999</v>
      </c>
      <c r="C214" s="1">
        <v>4748267.03</v>
      </c>
      <c r="D214" s="1">
        <v>169270892.80000001</v>
      </c>
      <c r="E214" s="1">
        <v>113793070.3</v>
      </c>
      <c r="F214" s="1">
        <v>12018330.02</v>
      </c>
      <c r="G214" s="1">
        <v>9076483.5399999991</v>
      </c>
      <c r="H21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9076483.5399999991</v>
      </c>
      <c r="I214" s="1">
        <v>4515108.26</v>
      </c>
      <c r="J214" s="1">
        <v>2119384.31</v>
      </c>
      <c r="K21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2119384.31</v>
      </c>
      <c r="L214">
        <v>9.4700000000000006</v>
      </c>
      <c r="M214">
        <f>deutsche_bank_financial_performance_cleaned[[#This Row],[Liabilities]]/deutsche_bank_financial_performance_cleaned[[#This Row],[Assets]]</f>
        <v>0.67225420990985629</v>
      </c>
      <c r="N214">
        <f>deutsche_bank_financial_performance_cleaned[[#This Row],[RevenueCorrected]]/deutsche_bank_financial_performance_cleaned[[#This Row],[Assets]]</f>
        <v>5.362105315250041E-2</v>
      </c>
      <c r="O214">
        <f>deutsche_bank_financial_performance_cleaned[[#This Row],[Expenses]]/deutsche_bank_financial_performance_cleaned[[#This Row],[RevenueCorrected]]</f>
        <v>0.52313949659848125</v>
      </c>
      <c r="P214" s="7">
        <f>deutsche_bank_financial_performance_cleaned[[#This Row],[Net_Income]]/deutsche_bank_financial_performance_cleaned[[#This Row],[Equity]]</f>
        <v>0.17634599037246276</v>
      </c>
      <c r="Q214">
        <v>0.01</v>
      </c>
      <c r="R214" s="7">
        <f>(deutsche_bank_financial_performance_cleaned[[#This Row],[Operating_Income]]-deutsche_bank_financial_performance_cleaned[[#This Row],[Expenses]])/deutsche_bank_financial_performance_cleaned[[#This Row],[Operating_Income]]</f>
        <v>0.30860394697905552</v>
      </c>
      <c r="S214">
        <v>0.23</v>
      </c>
      <c r="T214" s="7">
        <f>deutsche_bank_financial_performance_cleaned[[#This Row],[Net_Income_Corrected]]/deutsche_bank_financial_performance_cleaned[[#This Row],[RevenueCorrected]]</f>
        <v>0.23350279881629138</v>
      </c>
      <c r="U214" s="1">
        <v>1659613.12</v>
      </c>
      <c r="V214" s="1">
        <v>409328.04</v>
      </c>
      <c r="W214" s="1">
        <v>837027.11</v>
      </c>
    </row>
    <row r="215" spans="1:23" x14ac:dyDescent="0.3">
      <c r="A215" s="4">
        <v>42218</v>
      </c>
      <c r="B215" s="1">
        <v>3018423.79</v>
      </c>
      <c r="C215" s="1">
        <v>677420.65</v>
      </c>
      <c r="D215" s="1">
        <v>59425232.460000001</v>
      </c>
      <c r="E215" s="1">
        <v>301543541.30000001</v>
      </c>
      <c r="F215" s="1">
        <v>42438414.439999998</v>
      </c>
      <c r="G215" s="1">
        <v>5038630.3</v>
      </c>
      <c r="H21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5038630.3</v>
      </c>
      <c r="I215" s="1">
        <v>5264925.0999999996</v>
      </c>
      <c r="J215" s="1">
        <v>2341003.13</v>
      </c>
      <c r="K21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2341003.13</v>
      </c>
      <c r="L215">
        <v>7.11</v>
      </c>
      <c r="M215">
        <f>deutsche_bank_financial_performance_cleaned[[#This Row],[Liabilities]]/deutsche_bank_financial_performance_cleaned[[#This Row],[Assets]]</f>
        <v>5.0743350731185348</v>
      </c>
      <c r="N215">
        <f>deutsche_bank_financial_performance_cleaned[[#This Row],[RevenueCorrected]]/deutsche_bank_financial_performance_cleaned[[#This Row],[Assets]]</f>
        <v>8.4789408327372986E-2</v>
      </c>
      <c r="O215">
        <f>deutsche_bank_financial_performance_cleaned[[#This Row],[Expenses]]/deutsche_bank_financial_performance_cleaned[[#This Row],[RevenueCorrected]]</f>
        <v>0.1344453967976178</v>
      </c>
      <c r="P215" s="7">
        <f>deutsche_bank_financial_performance_cleaned[[#This Row],[Net_Income]]/deutsche_bank_financial_performance_cleaned[[#This Row],[Equity]]</f>
        <v>5.5162360820754548E-2</v>
      </c>
      <c r="Q215">
        <v>0.04</v>
      </c>
      <c r="R215" s="7">
        <f>(deutsche_bank_financial_performance_cleaned[[#This Row],[Operating_Income]]-deutsche_bank_financial_performance_cleaned[[#This Row],[Expenses]])/deutsche_bank_financial_performance_cleaned[[#This Row],[Operating_Income]]</f>
        <v>0.77557139184885637</v>
      </c>
      <c r="S215">
        <v>0.46</v>
      </c>
      <c r="T215" s="7">
        <f>deutsche_bank_financial_performance_cleaned[[#This Row],[Net_Income_Corrected]]/deutsche_bank_financial_performance_cleaned[[#This Row],[RevenueCorrected]]</f>
        <v>0.46461101343355155</v>
      </c>
      <c r="U215" s="1">
        <v>634806.87</v>
      </c>
      <c r="V215" s="1">
        <v>102694.09</v>
      </c>
      <c r="W215" s="1">
        <v>2492891.14</v>
      </c>
    </row>
    <row r="216" spans="1:23" x14ac:dyDescent="0.3">
      <c r="A216" s="4">
        <v>42219</v>
      </c>
      <c r="B216" s="1">
        <v>7409612.9900000002</v>
      </c>
      <c r="C216" s="1">
        <v>3675088.28</v>
      </c>
      <c r="D216" s="1">
        <v>86977250.359999999</v>
      </c>
      <c r="E216" s="1">
        <v>140182656.90000001</v>
      </c>
      <c r="F216" s="1">
        <v>80536442.599999994</v>
      </c>
      <c r="G216" s="1">
        <v>10291063.84</v>
      </c>
      <c r="H21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10291063.84</v>
      </c>
      <c r="I216" s="1">
        <v>1973652.25</v>
      </c>
      <c r="J216" s="1">
        <v>3734524.72</v>
      </c>
      <c r="K21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3734524.72</v>
      </c>
      <c r="L216">
        <v>1.74</v>
      </c>
      <c r="M216">
        <f>deutsche_bank_financial_performance_cleaned[[#This Row],[Liabilities]]/deutsche_bank_financial_performance_cleaned[[#This Row],[Assets]]</f>
        <v>1.6117163547914211</v>
      </c>
      <c r="N216">
        <f>deutsche_bank_financial_performance_cleaned[[#This Row],[RevenueCorrected]]/deutsche_bank_financial_performance_cleaned[[#This Row],[Assets]]</f>
        <v>0.11831902937153278</v>
      </c>
      <c r="O216">
        <f>deutsche_bank_financial_performance_cleaned[[#This Row],[Expenses]]/deutsche_bank_financial_performance_cleaned[[#This Row],[RevenueCorrected]]</f>
        <v>0.35711451577196707</v>
      </c>
      <c r="P216" s="7">
        <f>deutsche_bank_financial_performance_cleaned[[#This Row],[Net_Income]]/deutsche_bank_financial_performance_cleaned[[#This Row],[Equity]]</f>
        <v>4.6370619305203836E-2</v>
      </c>
      <c r="Q216">
        <v>0.04</v>
      </c>
      <c r="R216" s="7">
        <f>(deutsche_bank_financial_performance_cleaned[[#This Row],[Operating_Income]]-deutsche_bank_financial_performance_cleaned[[#This Row],[Expenses]])/deutsche_bank_financial_performance_cleaned[[#This Row],[Operating_Income]]</f>
        <v>0.50401076480514007</v>
      </c>
      <c r="S216">
        <v>0.36</v>
      </c>
      <c r="T216" s="7">
        <f>deutsche_bank_financial_performance_cleaned[[#This Row],[Net_Income_Corrected]]/deutsche_bank_financial_performance_cleaned[[#This Row],[RevenueCorrected]]</f>
        <v>0.36289005471760832</v>
      </c>
      <c r="U216" s="1">
        <v>233130.52</v>
      </c>
      <c r="V216" s="1">
        <v>197678.53</v>
      </c>
      <c r="W216" s="1">
        <v>1507241.25</v>
      </c>
    </row>
    <row r="217" spans="1:23" x14ac:dyDescent="0.3">
      <c r="A217" s="4">
        <v>42220</v>
      </c>
      <c r="B217" s="1">
        <v>3135241.79</v>
      </c>
      <c r="C217" s="1">
        <v>4663617.43</v>
      </c>
      <c r="D217" s="1">
        <v>485537015.69999999</v>
      </c>
      <c r="E217" s="1">
        <v>58719107.469999999</v>
      </c>
      <c r="F217" s="1">
        <v>60956262.210000001</v>
      </c>
      <c r="G217" s="1">
        <v>12660877.529999999</v>
      </c>
      <c r="H21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12660877.529999999</v>
      </c>
      <c r="I217" s="1">
        <v>2088093.97</v>
      </c>
      <c r="J217" s="1">
        <v>-1528375.64</v>
      </c>
      <c r="K21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-1528375.64</v>
      </c>
      <c r="L217">
        <v>0.96</v>
      </c>
      <c r="M217">
        <f>deutsche_bank_financial_performance_cleaned[[#This Row],[Liabilities]]/deutsche_bank_financial_performance_cleaned[[#This Row],[Assets]]</f>
        <v>0.12093641796876085</v>
      </c>
      <c r="N217">
        <f>deutsche_bank_financial_performance_cleaned[[#This Row],[RevenueCorrected]]/deutsche_bank_financial_performance_cleaned[[#This Row],[Assets]]</f>
        <v>2.6076029469651821E-2</v>
      </c>
      <c r="O217">
        <f>deutsche_bank_financial_performance_cleaned[[#This Row],[Expenses]]/deutsche_bank_financial_performance_cleaned[[#This Row],[RevenueCorrected]]</f>
        <v>0.36834867243202851</v>
      </c>
      <c r="P217" s="7">
        <f>deutsche_bank_financial_performance_cleaned[[#This Row],[Net_Income]]/deutsche_bank_financial_performance_cleaned[[#This Row],[Equity]]</f>
        <v>-2.5073316253129228E-2</v>
      </c>
      <c r="Q217">
        <v>0</v>
      </c>
      <c r="R217" s="7">
        <f>(deutsche_bank_financial_performance_cleaned[[#This Row],[Operating_Income]]-deutsche_bank_financial_performance_cleaned[[#This Row],[Expenses]])/deutsche_bank_financial_performance_cleaned[[#This Row],[Operating_Income]]</f>
        <v>-0.48748254277383807</v>
      </c>
      <c r="S217">
        <v>-0.12</v>
      </c>
      <c r="T217" s="7">
        <f>deutsche_bank_financial_performance_cleaned[[#This Row],[Net_Income_Corrected]]/deutsche_bank_financial_performance_cleaned[[#This Row],[RevenueCorrected]]</f>
        <v>-0.12071640661387868</v>
      </c>
      <c r="U217" s="1">
        <v>207588.56</v>
      </c>
      <c r="V217" s="1">
        <v>1106316.2</v>
      </c>
      <c r="W217" s="1">
        <v>1675876.97</v>
      </c>
    </row>
    <row r="218" spans="1:23" x14ac:dyDescent="0.3">
      <c r="A218" s="4">
        <v>42221</v>
      </c>
      <c r="B218" s="1">
        <v>3928597.28</v>
      </c>
      <c r="C218" s="1">
        <v>1312589.05</v>
      </c>
      <c r="D218" s="1">
        <v>182950149.90000001</v>
      </c>
      <c r="E218" s="1">
        <v>156888889.09999999</v>
      </c>
      <c r="F218" s="1">
        <v>38150019.030000001</v>
      </c>
      <c r="G218" s="1">
        <v>2540526.48</v>
      </c>
      <c r="H21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2616008.23</v>
      </c>
      <c r="I218" s="1">
        <v>811229.94</v>
      </c>
      <c r="J218" s="1">
        <v>2616008.23</v>
      </c>
      <c r="K21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2540526.48</v>
      </c>
      <c r="L218">
        <v>4.1100000000000003</v>
      </c>
      <c r="M218">
        <f>deutsche_bank_financial_performance_cleaned[[#This Row],[Liabilities]]/deutsche_bank_financial_performance_cleaned[[#This Row],[Assets]]</f>
        <v>0.85754993469945218</v>
      </c>
      <c r="N218">
        <f>deutsche_bank_financial_performance_cleaned[[#This Row],[RevenueCorrected]]/deutsche_bank_financial_performance_cleaned[[#This Row],[Assets]]</f>
        <v>1.4299022063823955E-2</v>
      </c>
      <c r="O218">
        <f>deutsche_bank_financial_performance_cleaned[[#This Row],[Expenses]]/deutsche_bank_financial_performance_cleaned[[#This Row],[RevenueCorrected]]</f>
        <v>0.5017526454800183</v>
      </c>
      <c r="P218" s="7">
        <f>deutsche_bank_financial_performance_cleaned[[#This Row],[Net_Income]]/deutsche_bank_financial_performance_cleaned[[#This Row],[Equity]]</f>
        <v>6.8571610093899338E-2</v>
      </c>
      <c r="Q218">
        <v>0.01</v>
      </c>
      <c r="R218" s="7">
        <f>(deutsche_bank_financial_performance_cleaned[[#This Row],[Operating_Income]]-deutsche_bank_financial_performance_cleaned[[#This Row],[Expenses]])/deutsche_bank_financial_performance_cleaned[[#This Row],[Operating_Income]]</f>
        <v>0.66588862221072442</v>
      </c>
      <c r="S218">
        <v>1.03</v>
      </c>
      <c r="T218" s="7">
        <f>deutsche_bank_financial_performance_cleaned[[#This Row],[Net_Income_Corrected]]/deutsche_bank_financial_performance_cleaned[[#This Row],[RevenueCorrected]]</f>
        <v>0.97114621080530772</v>
      </c>
      <c r="U218" s="1">
        <v>328718.48</v>
      </c>
      <c r="V218" s="1">
        <v>339521.12</v>
      </c>
      <c r="W218" s="1">
        <v>983806.65</v>
      </c>
    </row>
    <row r="219" spans="1:23" x14ac:dyDescent="0.3">
      <c r="A219" s="4">
        <v>42222</v>
      </c>
      <c r="B219" s="1">
        <v>7718422.6500000004</v>
      </c>
      <c r="C219" s="1">
        <v>3055753.54</v>
      </c>
      <c r="D219" s="1">
        <v>396150416.5</v>
      </c>
      <c r="E219" s="1">
        <v>122749448.8</v>
      </c>
      <c r="F219" s="1">
        <v>68890780.489999995</v>
      </c>
      <c r="G219" s="1">
        <v>8475689.2699999996</v>
      </c>
      <c r="H21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8475689.2699999996</v>
      </c>
      <c r="I219" s="1">
        <v>2915506.51</v>
      </c>
      <c r="J219" s="1">
        <v>4662669.1100000003</v>
      </c>
      <c r="K21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4662669.1100000003</v>
      </c>
      <c r="L219">
        <v>1.78</v>
      </c>
      <c r="M219">
        <f>deutsche_bank_financial_performance_cleaned[[#This Row],[Liabilities]]/deutsche_bank_financial_performance_cleaned[[#This Row],[Assets]]</f>
        <v>0.30985566009117144</v>
      </c>
      <c r="N219">
        <f>deutsche_bank_financial_performance_cleaned[[#This Row],[RevenueCorrected]]/deutsche_bank_financial_performance_cleaned[[#This Row],[Assets]]</f>
        <v>2.1395129014082456E-2</v>
      </c>
      <c r="O219">
        <f>deutsche_bank_financial_performance_cleaned[[#This Row],[Expenses]]/deutsche_bank_financial_performance_cleaned[[#This Row],[RevenueCorrected]]</f>
        <v>0.36053156771755984</v>
      </c>
      <c r="P219" s="7">
        <f>deutsche_bank_financial_performance_cleaned[[#This Row],[Net_Income]]/deutsche_bank_financial_performance_cleaned[[#This Row],[Equity]]</f>
        <v>6.7682047972686579E-2</v>
      </c>
      <c r="Q219">
        <v>0.01</v>
      </c>
      <c r="R219" s="7">
        <f>(deutsche_bank_financial_performance_cleaned[[#This Row],[Operating_Income]]-deutsche_bank_financial_performance_cleaned[[#This Row],[Expenses]])/deutsche_bank_financial_performance_cleaned[[#This Row],[Operating_Income]]</f>
        <v>0.60409611152869425</v>
      </c>
      <c r="S219">
        <v>0.55000000000000004</v>
      </c>
      <c r="T219" s="7">
        <f>deutsche_bank_financial_performance_cleaned[[#This Row],[Net_Income_Corrected]]/deutsche_bank_financial_performance_cleaned[[#This Row],[RevenueCorrected]]</f>
        <v>0.55012270524164708</v>
      </c>
      <c r="U219" s="1">
        <v>1203460.31</v>
      </c>
      <c r="V219" s="1">
        <v>588342.82999999996</v>
      </c>
      <c r="W219" s="1">
        <v>627244.55000000005</v>
      </c>
    </row>
    <row r="220" spans="1:23" x14ac:dyDescent="0.3">
      <c r="A220" s="4">
        <v>42223</v>
      </c>
      <c r="B220" s="1">
        <v>6846696.0899999999</v>
      </c>
      <c r="C220" s="1">
        <v>4619697.34</v>
      </c>
      <c r="D220" s="1">
        <v>331098606</v>
      </c>
      <c r="E220" s="1">
        <v>340230522.80000001</v>
      </c>
      <c r="F220" s="1">
        <v>30881636.23</v>
      </c>
      <c r="G220" s="1">
        <v>10961035.359999999</v>
      </c>
      <c r="H22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10961035.359999999</v>
      </c>
      <c r="I220" s="1">
        <v>4698084.96</v>
      </c>
      <c r="J220" s="1">
        <v>2226998.75</v>
      </c>
      <c r="K22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2226998.75</v>
      </c>
      <c r="L220">
        <v>11.02</v>
      </c>
      <c r="M220">
        <f>deutsche_bank_financial_performance_cleaned[[#This Row],[Liabilities]]/deutsche_bank_financial_performance_cleaned[[#This Row],[Assets]]</f>
        <v>1.0275806561384315</v>
      </c>
      <c r="N220">
        <f>deutsche_bank_financial_performance_cleaned[[#This Row],[RevenueCorrected]]/deutsche_bank_financial_performance_cleaned[[#This Row],[Assets]]</f>
        <v>3.3105048349252188E-2</v>
      </c>
      <c r="O220">
        <f>deutsche_bank_financial_performance_cleaned[[#This Row],[Expenses]]/deutsche_bank_financial_performance_cleaned[[#This Row],[RevenueCorrected]]</f>
        <v>0.42146541711366214</v>
      </c>
      <c r="P220" s="7">
        <f>deutsche_bank_financial_performance_cleaned[[#This Row],[Net_Income]]/deutsche_bank_financial_performance_cleaned[[#This Row],[Equity]]</f>
        <v>7.211401408311971E-2</v>
      </c>
      <c r="Q220">
        <v>0.01</v>
      </c>
      <c r="R220" s="7">
        <f>(deutsche_bank_financial_performance_cleaned[[#This Row],[Operating_Income]]-deutsche_bank_financial_performance_cleaned[[#This Row],[Expenses]])/deutsche_bank_financial_performance_cleaned[[#This Row],[Operating_Income]]</f>
        <v>0.32526618981272765</v>
      </c>
      <c r="S220">
        <v>0.2</v>
      </c>
      <c r="T220" s="7">
        <f>deutsche_bank_financial_performance_cleaned[[#This Row],[Net_Income_Corrected]]/deutsche_bank_financial_performance_cleaned[[#This Row],[RevenueCorrected]]</f>
        <v>0.20317412332478782</v>
      </c>
      <c r="U220" s="1">
        <v>1864650.5</v>
      </c>
      <c r="V220" s="1">
        <v>777463.79</v>
      </c>
      <c r="W220" s="1">
        <v>349140.13</v>
      </c>
    </row>
    <row r="221" spans="1:23" x14ac:dyDescent="0.3">
      <c r="A221" s="4">
        <v>42224</v>
      </c>
      <c r="B221" s="1">
        <v>8643010.6899999995</v>
      </c>
      <c r="C221" s="1">
        <v>652756.9</v>
      </c>
      <c r="D221" s="1">
        <v>221872837.80000001</v>
      </c>
      <c r="E221" s="1">
        <v>139072208.69999999</v>
      </c>
      <c r="F221" s="1">
        <v>11294330.15</v>
      </c>
      <c r="G221" s="1">
        <v>5280055.05</v>
      </c>
      <c r="H22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7990253.79</v>
      </c>
      <c r="I221" s="1">
        <v>6934511.8499999996</v>
      </c>
      <c r="J221" s="1">
        <v>7990253.79</v>
      </c>
      <c r="K22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5280055.05</v>
      </c>
      <c r="L221">
        <v>12.31</v>
      </c>
      <c r="M221">
        <f>deutsche_bank_financial_performance_cleaned[[#This Row],[Liabilities]]/deutsche_bank_financial_performance_cleaned[[#This Row],[Assets]]</f>
        <v>0.62681042924849628</v>
      </c>
      <c r="N221">
        <f>deutsche_bank_financial_performance_cleaned[[#This Row],[RevenueCorrected]]/deutsche_bank_financial_performance_cleaned[[#This Row],[Assets]]</f>
        <v>3.6012762396821878E-2</v>
      </c>
      <c r="O221">
        <f>deutsche_bank_financial_performance_cleaned[[#This Row],[Expenses]]/deutsche_bank_financial_performance_cleaned[[#This Row],[RevenueCorrected]]</f>
        <v>8.1694138528733765E-2</v>
      </c>
      <c r="P221" s="7">
        <f>deutsche_bank_financial_performance_cleaned[[#This Row],[Net_Income]]/deutsche_bank_financial_performance_cleaned[[#This Row],[Equity]]</f>
        <v>0.70745707659342683</v>
      </c>
      <c r="Q221">
        <v>0.04</v>
      </c>
      <c r="R221" s="7">
        <f>(deutsche_bank_financial_performance_cleaned[[#This Row],[Operating_Income]]-deutsche_bank_financial_performance_cleaned[[#This Row],[Expenses]])/deutsche_bank_financial_performance_cleaned[[#This Row],[Operating_Income]]</f>
        <v>0.92447575001205973</v>
      </c>
      <c r="S221">
        <v>1.51</v>
      </c>
      <c r="T221" s="7">
        <f>deutsche_bank_financial_performance_cleaned[[#This Row],[Net_Income_Corrected]]/deutsche_bank_financial_performance_cleaned[[#This Row],[RevenueCorrected]]</f>
        <v>0.66081193273336558</v>
      </c>
      <c r="U221" s="1">
        <v>1043812.51</v>
      </c>
      <c r="V221" s="1">
        <v>1101928.8400000001</v>
      </c>
      <c r="W221" s="1">
        <v>2170945.5099999998</v>
      </c>
    </row>
    <row r="222" spans="1:23" x14ac:dyDescent="0.3">
      <c r="A222" s="4">
        <v>42225</v>
      </c>
      <c r="B222" s="1">
        <v>6918516.0300000003</v>
      </c>
      <c r="C222" s="1">
        <v>3638391.2</v>
      </c>
      <c r="D222" s="1">
        <v>142559268</v>
      </c>
      <c r="E222" s="1">
        <v>319794339.30000001</v>
      </c>
      <c r="F222" s="1">
        <v>78791804.780000001</v>
      </c>
      <c r="G222" s="1">
        <v>6001021.7699999996</v>
      </c>
      <c r="H22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6001021.7699999996</v>
      </c>
      <c r="I222" s="1">
        <v>5501955.8600000003</v>
      </c>
      <c r="J222" s="1">
        <v>3280124.83</v>
      </c>
      <c r="K22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3280124.83</v>
      </c>
      <c r="L222">
        <v>4.0599999999999996</v>
      </c>
      <c r="M222">
        <f>deutsche_bank_financial_performance_cleaned[[#This Row],[Liabilities]]/deutsche_bank_financial_performance_cleaned[[#This Row],[Assets]]</f>
        <v>2.2432378040830008</v>
      </c>
      <c r="N222">
        <f>deutsche_bank_financial_performance_cleaned[[#This Row],[RevenueCorrected]]/deutsche_bank_financial_performance_cleaned[[#This Row],[Assets]]</f>
        <v>4.2094925529499769E-2</v>
      </c>
      <c r="O222">
        <f>deutsche_bank_financial_performance_cleaned[[#This Row],[Expenses]]/deutsche_bank_financial_performance_cleaned[[#This Row],[RevenueCorrected]]</f>
        <v>0.60629528427789725</v>
      </c>
      <c r="P222" s="7">
        <f>deutsche_bank_financial_performance_cleaned[[#This Row],[Net_Income]]/deutsche_bank_financial_performance_cleaned[[#This Row],[Equity]]</f>
        <v>4.1630279178890006E-2</v>
      </c>
      <c r="Q222">
        <v>0.02</v>
      </c>
      <c r="R222" s="7">
        <f>(deutsche_bank_financial_performance_cleaned[[#This Row],[Operating_Income]]-deutsche_bank_financial_performance_cleaned[[#This Row],[Expenses]])/deutsche_bank_financial_performance_cleaned[[#This Row],[Operating_Income]]</f>
        <v>0.47410814917198363</v>
      </c>
      <c r="S222">
        <v>0.55000000000000004</v>
      </c>
      <c r="T222" s="7">
        <f>deutsche_bank_financial_performance_cleaned[[#This Row],[Net_Income_Corrected]]/deutsche_bank_financial_performance_cleaned[[#This Row],[RevenueCorrected]]</f>
        <v>0.54659438937512805</v>
      </c>
      <c r="U222" s="1">
        <v>1701596.42</v>
      </c>
      <c r="V222" s="1">
        <v>214185.27</v>
      </c>
      <c r="W222" s="1">
        <v>669079.42000000004</v>
      </c>
    </row>
    <row r="223" spans="1:23" x14ac:dyDescent="0.3">
      <c r="A223" s="4">
        <v>42226</v>
      </c>
      <c r="B223" s="1">
        <v>6114777.4299999997</v>
      </c>
      <c r="C223" s="1">
        <v>1838070.53</v>
      </c>
      <c r="D223" s="1">
        <v>104623888.2</v>
      </c>
      <c r="E223" s="1">
        <v>358911415</v>
      </c>
      <c r="F223" s="1">
        <v>66136877.640000001</v>
      </c>
      <c r="G223" s="1">
        <v>9977292.7400000002</v>
      </c>
      <c r="H22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9977292.7400000002</v>
      </c>
      <c r="I223" s="1">
        <v>3765472.43</v>
      </c>
      <c r="J223" s="1">
        <v>4276706.9000000004</v>
      </c>
      <c r="K22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4276706.9000000004</v>
      </c>
      <c r="L223">
        <v>5.43</v>
      </c>
      <c r="M223">
        <f>deutsche_bank_financial_performance_cleaned[[#This Row],[Liabilities]]/deutsche_bank_financial_performance_cleaned[[#This Row],[Assets]]</f>
        <v>3.4304920336539357</v>
      </c>
      <c r="N223">
        <f>deutsche_bank_financial_performance_cleaned[[#This Row],[RevenueCorrected]]/deutsche_bank_financial_performance_cleaned[[#This Row],[Assets]]</f>
        <v>9.5363429056730467E-2</v>
      </c>
      <c r="O223">
        <f>deutsche_bank_financial_performance_cleaned[[#This Row],[Expenses]]/deutsche_bank_financial_performance_cleaned[[#This Row],[RevenueCorrected]]</f>
        <v>0.18422537835649391</v>
      </c>
      <c r="P223" s="7">
        <f>deutsche_bank_financial_performance_cleaned[[#This Row],[Net_Income]]/deutsche_bank_financial_performance_cleaned[[#This Row],[Equity]]</f>
        <v>6.4664481490632406E-2</v>
      </c>
      <c r="Q223">
        <v>0.04</v>
      </c>
      <c r="R223" s="7">
        <f>(deutsche_bank_financial_performance_cleaned[[#This Row],[Operating_Income]]-deutsche_bank_financial_performance_cleaned[[#This Row],[Expenses]])/deutsche_bank_financial_performance_cleaned[[#This Row],[Operating_Income]]</f>
        <v>0.69940516215976145</v>
      </c>
      <c r="S223">
        <v>0.43</v>
      </c>
      <c r="T223" s="7">
        <f>deutsche_bank_financial_performance_cleaned[[#This Row],[Net_Income_Corrected]]/deutsche_bank_financial_performance_cleaned[[#This Row],[RevenueCorrected]]</f>
        <v>0.42864402312806149</v>
      </c>
      <c r="U223" s="1">
        <v>947184.58</v>
      </c>
      <c r="V223" s="1">
        <v>639231.29</v>
      </c>
      <c r="W223" s="1">
        <v>2101218.5299999998</v>
      </c>
    </row>
    <row r="224" spans="1:23" x14ac:dyDescent="0.3">
      <c r="A224" s="4">
        <v>42227</v>
      </c>
      <c r="B224" s="1">
        <v>1843072.91</v>
      </c>
      <c r="C224" s="1">
        <v>4659782.88</v>
      </c>
      <c r="D224" s="1">
        <v>326755835.60000002</v>
      </c>
      <c r="E224" s="1">
        <v>184850619.40000001</v>
      </c>
      <c r="F224" s="1">
        <v>78607236.209999993</v>
      </c>
      <c r="G224" s="1">
        <v>13673158.810000001</v>
      </c>
      <c r="H22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13673158.810000001</v>
      </c>
      <c r="I224" s="1">
        <v>7648400.8600000003</v>
      </c>
      <c r="J224" s="1">
        <v>-2816709.97</v>
      </c>
      <c r="K22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-2816709.97</v>
      </c>
      <c r="L224">
        <v>2.35</v>
      </c>
      <c r="M224">
        <f>deutsche_bank_financial_performance_cleaned[[#This Row],[Liabilities]]/deutsche_bank_financial_performance_cleaned[[#This Row],[Assets]]</f>
        <v>0.56571482207982937</v>
      </c>
      <c r="N224">
        <f>deutsche_bank_financial_performance_cleaned[[#This Row],[RevenueCorrected]]/deutsche_bank_financial_performance_cleaned[[#This Row],[Assets]]</f>
        <v>4.1845186283797769E-2</v>
      </c>
      <c r="O224">
        <f>deutsche_bank_financial_performance_cleaned[[#This Row],[Expenses]]/deutsche_bank_financial_performance_cleaned[[#This Row],[RevenueCorrected]]</f>
        <v>0.34079783207023245</v>
      </c>
      <c r="P224" s="7">
        <f>deutsche_bank_financial_performance_cleaned[[#This Row],[Net_Income]]/deutsche_bank_financial_performance_cleaned[[#This Row],[Equity]]</f>
        <v>-3.5832705814451131E-2</v>
      </c>
      <c r="Q224">
        <v>-0.01</v>
      </c>
      <c r="R224" s="7">
        <f>(deutsche_bank_financial_performance_cleaned[[#This Row],[Operating_Income]]-deutsche_bank_financial_performance_cleaned[[#This Row],[Expenses]])/deutsche_bank_financial_performance_cleaned[[#This Row],[Operating_Income]]</f>
        <v>-1.528268336383936</v>
      </c>
      <c r="S224">
        <v>-0.21</v>
      </c>
      <c r="T224" s="7">
        <f>deutsche_bank_financial_performance_cleaned[[#This Row],[Net_Income_Corrected]]/deutsche_bank_financial_performance_cleaned[[#This Row],[RevenueCorrected]]</f>
        <v>-0.20600287096350928</v>
      </c>
      <c r="U224" s="1">
        <v>1446308.74</v>
      </c>
      <c r="V224" s="1">
        <v>753355.72</v>
      </c>
      <c r="W224" s="1">
        <v>1232091.69</v>
      </c>
    </row>
    <row r="225" spans="1:23" x14ac:dyDescent="0.3">
      <c r="A225" s="4">
        <v>42228</v>
      </c>
      <c r="B225" s="1">
        <v>4309442.2300000004</v>
      </c>
      <c r="C225" s="1">
        <v>4869762.0999999996</v>
      </c>
      <c r="D225" s="1">
        <v>398585201.30000001</v>
      </c>
      <c r="E225" s="1">
        <v>365778394.69999999</v>
      </c>
      <c r="F225" s="1">
        <v>13504421.5</v>
      </c>
      <c r="G225" s="1">
        <v>12529017.460000001</v>
      </c>
      <c r="H22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12529017.460000001</v>
      </c>
      <c r="I225" s="1">
        <v>5894339</v>
      </c>
      <c r="J225" s="1">
        <v>-560319.88</v>
      </c>
      <c r="K22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-560319.88</v>
      </c>
      <c r="L225">
        <v>27.09</v>
      </c>
      <c r="M225">
        <f>deutsche_bank_financial_performance_cleaned[[#This Row],[Liabilities]]/deutsche_bank_financial_performance_cleaned[[#This Row],[Assets]]</f>
        <v>0.91769185987588242</v>
      </c>
      <c r="N225">
        <f>deutsche_bank_financial_performance_cleaned[[#This Row],[RevenueCorrected]]/deutsche_bank_financial_performance_cleaned[[#This Row],[Assets]]</f>
        <v>3.1433724631863294E-2</v>
      </c>
      <c r="O225">
        <f>deutsche_bank_financial_performance_cleaned[[#This Row],[Expenses]]/deutsche_bank_financial_performance_cleaned[[#This Row],[RevenueCorrected]]</f>
        <v>0.38867869053157178</v>
      </c>
      <c r="P225" s="7">
        <f>deutsche_bank_financial_performance_cleaned[[#This Row],[Net_Income]]/deutsche_bank_financial_performance_cleaned[[#This Row],[Equity]]</f>
        <v>-4.1491587033180205E-2</v>
      </c>
      <c r="Q225">
        <v>0</v>
      </c>
      <c r="R225" s="7">
        <f>(deutsche_bank_financial_performance_cleaned[[#This Row],[Operating_Income]]-deutsche_bank_financial_performance_cleaned[[#This Row],[Expenses]])/deutsche_bank_financial_performance_cleaned[[#This Row],[Operating_Income]]</f>
        <v>-0.13002143667209554</v>
      </c>
      <c r="S225">
        <v>-0.04</v>
      </c>
      <c r="T225" s="7">
        <f>deutsche_bank_financial_performance_cleaned[[#This Row],[Net_Income_Corrected]]/deutsche_bank_financial_performance_cleaned[[#This Row],[RevenueCorrected]]</f>
        <v>-4.4721773418296439E-2</v>
      </c>
      <c r="U225" s="1">
        <v>1490558.2</v>
      </c>
      <c r="V225" s="1">
        <v>834199.24</v>
      </c>
      <c r="W225" s="1">
        <v>1305746.92</v>
      </c>
    </row>
    <row r="226" spans="1:23" x14ac:dyDescent="0.3">
      <c r="A226" s="4">
        <v>42229</v>
      </c>
      <c r="B226" s="1">
        <v>3386821.31</v>
      </c>
      <c r="C226" s="1">
        <v>4749199.2</v>
      </c>
      <c r="D226" s="1">
        <v>339756914.10000002</v>
      </c>
      <c r="E226" s="1">
        <v>163380860.5</v>
      </c>
      <c r="F226" s="1">
        <v>85340766.5</v>
      </c>
      <c r="G226" s="1">
        <v>9580692.8499999996</v>
      </c>
      <c r="H22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9580692.8499999996</v>
      </c>
      <c r="I226" s="1">
        <v>7476239.0199999996</v>
      </c>
      <c r="J226" s="1">
        <v>-1362377.89</v>
      </c>
      <c r="K22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-1362377.89</v>
      </c>
      <c r="L226">
        <v>1.91</v>
      </c>
      <c r="M226">
        <f>deutsche_bank_financial_performance_cleaned[[#This Row],[Liabilities]]/deutsche_bank_financial_performance_cleaned[[#This Row],[Assets]]</f>
        <v>0.48087574886529733</v>
      </c>
      <c r="N226">
        <f>deutsche_bank_financial_performance_cleaned[[#This Row],[RevenueCorrected]]/deutsche_bank_financial_performance_cleaned[[#This Row],[Assets]]</f>
        <v>2.8198669261459478E-2</v>
      </c>
      <c r="O226">
        <f>deutsche_bank_financial_performance_cleaned[[#This Row],[Expenses]]/deutsche_bank_financial_performance_cleaned[[#This Row],[RevenueCorrected]]</f>
        <v>0.49570519317921774</v>
      </c>
      <c r="P226" s="7">
        <f>deutsche_bank_financial_performance_cleaned[[#This Row],[Net_Income]]/deutsche_bank_financial_performance_cleaned[[#This Row],[Equity]]</f>
        <v>-1.5963975317704698E-2</v>
      </c>
      <c r="Q226">
        <v>0</v>
      </c>
      <c r="R226" s="7">
        <f>(deutsche_bank_financial_performance_cleaned[[#This Row],[Operating_Income]]-deutsche_bank_financial_performance_cleaned[[#This Row],[Expenses]])/deutsche_bank_financial_performance_cleaned[[#This Row],[Operating_Income]]</f>
        <v>-0.40225856793135628</v>
      </c>
      <c r="S226">
        <v>-0.14000000000000001</v>
      </c>
      <c r="T226" s="7">
        <f>deutsche_bank_financial_performance_cleaned[[#This Row],[Net_Income_Corrected]]/deutsche_bank_financial_performance_cleaned[[#This Row],[RevenueCorrected]]</f>
        <v>-0.14220035140777945</v>
      </c>
      <c r="U226" s="1">
        <v>430531.04</v>
      </c>
      <c r="V226" s="1">
        <v>1236622.93</v>
      </c>
      <c r="W226" s="1">
        <v>1460614.74</v>
      </c>
    </row>
    <row r="227" spans="1:23" x14ac:dyDescent="0.3">
      <c r="A227" s="4">
        <v>42230</v>
      </c>
      <c r="B227" s="1">
        <v>3195906.79</v>
      </c>
      <c r="C227" s="1">
        <v>2633963.9700000002</v>
      </c>
      <c r="D227" s="1">
        <v>288635960</v>
      </c>
      <c r="E227" s="1">
        <v>386349798.30000001</v>
      </c>
      <c r="F227" s="1">
        <v>65757358</v>
      </c>
      <c r="G227" s="1">
        <v>11492882.33</v>
      </c>
      <c r="H22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11492882.33</v>
      </c>
      <c r="I227" s="1">
        <v>4456909.8</v>
      </c>
      <c r="J227" s="1">
        <v>561942.81999999995</v>
      </c>
      <c r="K22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561942.81999999995</v>
      </c>
      <c r="L227">
        <v>5.88</v>
      </c>
      <c r="M227">
        <f>deutsche_bank_financial_performance_cleaned[[#This Row],[Liabilities]]/deutsche_bank_financial_performance_cleaned[[#This Row],[Assets]]</f>
        <v>1.3385366061110335</v>
      </c>
      <c r="N227">
        <f>deutsche_bank_financial_performance_cleaned[[#This Row],[RevenueCorrected]]/deutsche_bank_financial_performance_cleaned[[#This Row],[Assets]]</f>
        <v>3.9817915723321516E-2</v>
      </c>
      <c r="O227">
        <f>deutsche_bank_financial_performance_cleaned[[#This Row],[Expenses]]/deutsche_bank_financial_performance_cleaned[[#This Row],[RevenueCorrected]]</f>
        <v>0.22918219245354443</v>
      </c>
      <c r="P227" s="7">
        <f>deutsche_bank_financial_performance_cleaned[[#This Row],[Net_Income]]/deutsche_bank_financial_performance_cleaned[[#This Row],[Equity]]</f>
        <v>8.5457025204692671E-3</v>
      </c>
      <c r="Q227">
        <v>0</v>
      </c>
      <c r="R227" s="7">
        <f>(deutsche_bank_financial_performance_cleaned[[#This Row],[Operating_Income]]-deutsche_bank_financial_performance_cleaned[[#This Row],[Expenses]])/deutsche_bank_financial_performance_cleaned[[#This Row],[Operating_Income]]</f>
        <v>0.17583204296142813</v>
      </c>
      <c r="S227">
        <v>0.05</v>
      </c>
      <c r="T227" s="7">
        <f>deutsche_bank_financial_performance_cleaned[[#This Row],[Net_Income_Corrected]]/deutsche_bank_financial_performance_cleaned[[#This Row],[RevenueCorrected]]</f>
        <v>4.8894855430056415E-2</v>
      </c>
      <c r="U227" s="1">
        <v>786310.51</v>
      </c>
      <c r="V227" s="1">
        <v>298933.38</v>
      </c>
      <c r="W227" s="1">
        <v>1166354.67</v>
      </c>
    </row>
    <row r="228" spans="1:23" x14ac:dyDescent="0.3">
      <c r="A228" s="4">
        <v>42231</v>
      </c>
      <c r="B228" s="1">
        <v>9757094.9900000002</v>
      </c>
      <c r="C228" s="1">
        <v>4379191.93</v>
      </c>
      <c r="D228" s="1">
        <v>68878050.540000007</v>
      </c>
      <c r="E228" s="1">
        <v>53930019.32</v>
      </c>
      <c r="F228" s="1">
        <v>60705581.560000002</v>
      </c>
      <c r="G228" s="1">
        <v>6742692.1100000003</v>
      </c>
      <c r="H22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6742692.1100000003</v>
      </c>
      <c r="I228" s="1">
        <v>2441782.06</v>
      </c>
      <c r="J228" s="1">
        <v>5377903.0599999996</v>
      </c>
      <c r="K22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5377903.0599999996</v>
      </c>
      <c r="L228">
        <v>0.89</v>
      </c>
      <c r="M228">
        <f>deutsche_bank_financial_performance_cleaned[[#This Row],[Liabilities]]/deutsche_bank_financial_performance_cleaned[[#This Row],[Assets]]</f>
        <v>0.78297830582009376</v>
      </c>
      <c r="N228">
        <f>deutsche_bank_financial_performance_cleaned[[#This Row],[RevenueCorrected]]/deutsche_bank_financial_performance_cleaned[[#This Row],[Assets]]</f>
        <v>9.7893190314442366E-2</v>
      </c>
      <c r="O228">
        <f>deutsche_bank_financial_performance_cleaned[[#This Row],[Expenses]]/deutsche_bank_financial_performance_cleaned[[#This Row],[RevenueCorrected]]</f>
        <v>0.64947232626939555</v>
      </c>
      <c r="P228" s="7">
        <f>deutsche_bank_financial_performance_cleaned[[#This Row],[Net_Income]]/deutsche_bank_financial_performance_cleaned[[#This Row],[Equity]]</f>
        <v>8.8589927347695427E-2</v>
      </c>
      <c r="Q228">
        <v>0.08</v>
      </c>
      <c r="R228" s="7">
        <f>(deutsche_bank_financial_performance_cleaned[[#This Row],[Operating_Income]]-deutsche_bank_financial_performance_cleaned[[#This Row],[Expenses]])/deutsche_bank_financial_performance_cleaned[[#This Row],[Operating_Income]]</f>
        <v>0.55117871308127953</v>
      </c>
      <c r="S228">
        <v>0.8</v>
      </c>
      <c r="T228" s="7">
        <f>deutsche_bank_financial_performance_cleaned[[#This Row],[Net_Income_Corrected]]/deutsche_bank_financial_performance_cleaned[[#This Row],[RevenueCorrected]]</f>
        <v>0.79758989024934124</v>
      </c>
      <c r="U228" s="1">
        <v>1310874.1000000001</v>
      </c>
      <c r="V228" s="1">
        <v>1221355.6100000001</v>
      </c>
      <c r="W228" s="1">
        <v>391797.93</v>
      </c>
    </row>
    <row r="229" spans="1:23" x14ac:dyDescent="0.3">
      <c r="A229" s="4">
        <v>42232</v>
      </c>
      <c r="B229" s="1">
        <v>4537879.5199999996</v>
      </c>
      <c r="C229" s="1">
        <v>4300472.29</v>
      </c>
      <c r="D229" s="1">
        <v>485819949.89999998</v>
      </c>
      <c r="E229" s="1">
        <v>281067321.30000001</v>
      </c>
      <c r="F229" s="1">
        <v>66215264.329999998</v>
      </c>
      <c r="G229" s="1">
        <v>10332551.869999999</v>
      </c>
      <c r="H22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10332551.869999999</v>
      </c>
      <c r="I229" s="1">
        <v>896200.15</v>
      </c>
      <c r="J229" s="1">
        <v>237407.23</v>
      </c>
      <c r="K22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237407.23</v>
      </c>
      <c r="L229">
        <v>4.24</v>
      </c>
      <c r="M229">
        <f>deutsche_bank_financial_performance_cleaned[[#This Row],[Liabilities]]/deutsche_bank_financial_performance_cleaned[[#This Row],[Assets]]</f>
        <v>0.578542156117414</v>
      </c>
      <c r="N229">
        <f>deutsche_bank_financial_performance_cleaned[[#This Row],[RevenueCorrected]]/deutsche_bank_financial_performance_cleaned[[#This Row],[Assets]]</f>
        <v>2.1268274125273833E-2</v>
      </c>
      <c r="O229">
        <f>deutsche_bank_financial_performance_cleaned[[#This Row],[Expenses]]/deutsche_bank_financial_performance_cleaned[[#This Row],[RevenueCorrected]]</f>
        <v>0.41620621353822446</v>
      </c>
      <c r="P229" s="7">
        <f>deutsche_bank_financial_performance_cleaned[[#This Row],[Net_Income]]/deutsche_bank_financial_performance_cleaned[[#This Row],[Equity]]</f>
        <v>3.5853852189855029E-3</v>
      </c>
      <c r="Q229">
        <v>0</v>
      </c>
      <c r="R229" s="7">
        <f>(deutsche_bank_financial_performance_cleaned[[#This Row],[Operating_Income]]-deutsche_bank_financial_performance_cleaned[[#This Row],[Expenses]])/deutsche_bank_financial_performance_cleaned[[#This Row],[Operating_Income]]</f>
        <v>5.2316776801513573E-2</v>
      </c>
      <c r="S229">
        <v>0.02</v>
      </c>
      <c r="T229" s="7">
        <f>deutsche_bank_financial_performance_cleaned[[#This Row],[Net_Income_Corrected]]/deutsche_bank_financial_performance_cleaned[[#This Row],[RevenueCorrected]]</f>
        <v>2.2976630844631803E-2</v>
      </c>
      <c r="U229" s="1">
        <v>234323.56</v>
      </c>
      <c r="V229" s="1">
        <v>1054673.72</v>
      </c>
      <c r="W229" s="1">
        <v>997932.25</v>
      </c>
    </row>
    <row r="230" spans="1:23" x14ac:dyDescent="0.3">
      <c r="A230" s="4">
        <v>42233</v>
      </c>
      <c r="B230" s="1">
        <v>9028419</v>
      </c>
      <c r="C230" s="1">
        <v>1935952.13</v>
      </c>
      <c r="D230" s="1">
        <v>409421386.19999999</v>
      </c>
      <c r="E230" s="1">
        <v>207649335.40000001</v>
      </c>
      <c r="F230" s="1">
        <v>87798992.219999999</v>
      </c>
      <c r="G230" s="1">
        <v>8060360.6799999997</v>
      </c>
      <c r="H23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8060360.6799999997</v>
      </c>
      <c r="I230" s="1">
        <v>5945636.3899999997</v>
      </c>
      <c r="J230" s="1">
        <v>7092466.8700000001</v>
      </c>
      <c r="K23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7092466.8700000001</v>
      </c>
      <c r="L230">
        <v>2.37</v>
      </c>
      <c r="M230">
        <f>deutsche_bank_financial_performance_cleaned[[#This Row],[Liabilities]]/deutsche_bank_financial_performance_cleaned[[#This Row],[Assets]]</f>
        <v>0.50717754958351025</v>
      </c>
      <c r="N230">
        <f>deutsche_bank_financial_performance_cleaned[[#This Row],[RevenueCorrected]]/deutsche_bank_financial_performance_cleaned[[#This Row],[Assets]]</f>
        <v>1.9687199915987191E-2</v>
      </c>
      <c r="O230">
        <f>deutsche_bank_financial_performance_cleaned[[#This Row],[Expenses]]/deutsche_bank_financial_performance_cleaned[[#This Row],[RevenueCorrected]]</f>
        <v>0.24018182397267115</v>
      </c>
      <c r="P230" s="7">
        <f>deutsche_bank_financial_performance_cleaned[[#This Row],[Net_Income]]/deutsche_bank_financial_performance_cleaned[[#This Row],[Equity]]</f>
        <v>8.0780732109410086E-2</v>
      </c>
      <c r="Q230">
        <v>0.02</v>
      </c>
      <c r="R230" s="7">
        <f>(deutsche_bank_financial_performance_cleaned[[#This Row],[Operating_Income]]-deutsche_bank_financial_performance_cleaned[[#This Row],[Expenses]])/deutsche_bank_financial_performance_cleaned[[#This Row],[Operating_Income]]</f>
        <v>0.7855713021294205</v>
      </c>
      <c r="S230">
        <v>0.88</v>
      </c>
      <c r="T230" s="7">
        <f>deutsche_bank_financial_performance_cleaned[[#This Row],[Net_Income_Corrected]]/deutsche_bank_financial_performance_cleaned[[#This Row],[RevenueCorrected]]</f>
        <v>0.87991929289199011</v>
      </c>
      <c r="U230" s="1">
        <v>786926.36</v>
      </c>
      <c r="V230" s="1">
        <v>856012.68</v>
      </c>
      <c r="W230" s="1">
        <v>2024829.65</v>
      </c>
    </row>
    <row r="231" spans="1:23" x14ac:dyDescent="0.3">
      <c r="A231" s="4">
        <v>42234</v>
      </c>
      <c r="B231" s="1">
        <v>6680247.6299999999</v>
      </c>
      <c r="C231" s="1">
        <v>4230119.63</v>
      </c>
      <c r="D231" s="1">
        <v>181769916.5</v>
      </c>
      <c r="E231" s="1">
        <v>167306546.09999999</v>
      </c>
      <c r="F231" s="1">
        <v>62824285.590000004</v>
      </c>
      <c r="G231" s="1">
        <v>4469169.7699999996</v>
      </c>
      <c r="H23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4469169.7699999996</v>
      </c>
      <c r="I231" s="1">
        <v>1409772.49</v>
      </c>
      <c r="J231" s="1">
        <v>2450128</v>
      </c>
      <c r="K23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2450128</v>
      </c>
      <c r="L231">
        <v>2.66</v>
      </c>
      <c r="M231">
        <f>deutsche_bank_financial_performance_cleaned[[#This Row],[Liabilities]]/deutsche_bank_financial_performance_cleaned[[#This Row],[Assets]]</f>
        <v>0.92043034029781268</v>
      </c>
      <c r="N231">
        <f>deutsche_bank_financial_performance_cleaned[[#This Row],[RevenueCorrected]]/deutsche_bank_financial_performance_cleaned[[#This Row],[Assets]]</f>
        <v>2.4586960571112985E-2</v>
      </c>
      <c r="O231">
        <f>deutsche_bank_financial_performance_cleaned[[#This Row],[Expenses]]/deutsche_bank_financial_performance_cleaned[[#This Row],[RevenueCorrected]]</f>
        <v>0.94651128681558239</v>
      </c>
      <c r="P231" s="7">
        <f>deutsche_bank_financial_performance_cleaned[[#This Row],[Net_Income]]/deutsche_bank_financial_performance_cleaned[[#This Row],[Equity]]</f>
        <v>3.8999695372421345E-2</v>
      </c>
      <c r="Q231">
        <v>0.01</v>
      </c>
      <c r="R231" s="7">
        <f>(deutsche_bank_financial_performance_cleaned[[#This Row],[Operating_Income]]-deutsche_bank_financial_performance_cleaned[[#This Row],[Expenses]])/deutsche_bank_financial_performance_cleaned[[#This Row],[Operating_Income]]</f>
        <v>0.36677203237150058</v>
      </c>
      <c r="S231">
        <v>0.55000000000000004</v>
      </c>
      <c r="T231" s="7">
        <f>deutsche_bank_financial_performance_cleaned[[#This Row],[Net_Income_Corrected]]/deutsche_bank_financial_performance_cleaned[[#This Row],[RevenueCorrected]]</f>
        <v>0.54822889397643093</v>
      </c>
      <c r="U231" s="1">
        <v>1116118.99</v>
      </c>
      <c r="V231" s="1">
        <v>1064315.4099999999</v>
      </c>
      <c r="W231" s="1">
        <v>2030774.76</v>
      </c>
    </row>
    <row r="232" spans="1:23" x14ac:dyDescent="0.3">
      <c r="A232" s="4">
        <v>42235</v>
      </c>
      <c r="B232" s="1">
        <v>8153301.7300000004</v>
      </c>
      <c r="C232" s="1">
        <v>666534.36</v>
      </c>
      <c r="D232" s="1">
        <v>490986648.19999999</v>
      </c>
      <c r="E232" s="1">
        <v>260430513.90000001</v>
      </c>
      <c r="F232" s="1">
        <v>62285534.189999998</v>
      </c>
      <c r="G232" s="1">
        <v>11122597.560000001</v>
      </c>
      <c r="H23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11122597.560000001</v>
      </c>
      <c r="I232" s="1">
        <v>2770813.46</v>
      </c>
      <c r="J232" s="1">
        <v>7486767.3799999999</v>
      </c>
      <c r="K23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7486767.3799999999</v>
      </c>
      <c r="L232">
        <v>4.18</v>
      </c>
      <c r="M232">
        <f>deutsche_bank_financial_performance_cleaned[[#This Row],[Liabilities]]/deutsche_bank_financial_performance_cleaned[[#This Row],[Assets]]</f>
        <v>0.53042280244230888</v>
      </c>
      <c r="N232">
        <f>deutsche_bank_financial_performance_cleaned[[#This Row],[RevenueCorrected]]/deutsche_bank_financial_performance_cleaned[[#This Row],[Assets]]</f>
        <v>2.2653564207451293E-2</v>
      </c>
      <c r="O232">
        <f>deutsche_bank_financial_performance_cleaned[[#This Row],[Expenses]]/deutsche_bank_financial_performance_cleaned[[#This Row],[RevenueCorrected]]</f>
        <v>5.992614192902615E-2</v>
      </c>
      <c r="P232" s="7">
        <f>deutsche_bank_financial_performance_cleaned[[#This Row],[Net_Income]]/deutsche_bank_financial_performance_cleaned[[#This Row],[Equity]]</f>
        <v>0.12020074126942316</v>
      </c>
      <c r="Q232">
        <v>0.02</v>
      </c>
      <c r="R232" s="7">
        <f>(deutsche_bank_financial_performance_cleaned[[#This Row],[Operating_Income]]-deutsche_bank_financial_performance_cleaned[[#This Row],[Expenses]])/deutsche_bank_financial_performance_cleaned[[#This Row],[Operating_Income]]</f>
        <v>0.91824976162141858</v>
      </c>
      <c r="S232">
        <v>0.67</v>
      </c>
      <c r="T232" s="7">
        <f>deutsche_bank_financial_performance_cleaned[[#This Row],[Net_Income_Corrected]]/deutsche_bank_financial_performance_cleaned[[#This Row],[RevenueCorrected]]</f>
        <v>0.6731132129534676</v>
      </c>
      <c r="U232" s="1">
        <v>1992826.54</v>
      </c>
      <c r="V232" s="1">
        <v>647425.72</v>
      </c>
      <c r="W232" s="1">
        <v>930050.49</v>
      </c>
    </row>
    <row r="233" spans="1:23" x14ac:dyDescent="0.3">
      <c r="A233" s="4">
        <v>42236</v>
      </c>
      <c r="B233" s="1">
        <v>5523733.8399999999</v>
      </c>
      <c r="C233" s="1">
        <v>3183214.45</v>
      </c>
      <c r="D233" s="1">
        <v>320846715.30000001</v>
      </c>
      <c r="E233" s="1">
        <v>287465694.80000001</v>
      </c>
      <c r="F233" s="1">
        <v>99161124.140000001</v>
      </c>
      <c r="G233" s="1">
        <v>9234040.2899999991</v>
      </c>
      <c r="H23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9234040.2899999991</v>
      </c>
      <c r="I233" s="1">
        <v>4493531.8099999996</v>
      </c>
      <c r="J233" s="1">
        <v>2340519.38</v>
      </c>
      <c r="K23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2340519.38</v>
      </c>
      <c r="L233">
        <v>2.9</v>
      </c>
      <c r="M233">
        <f>deutsche_bank_financial_performance_cleaned[[#This Row],[Liabilities]]/deutsche_bank_financial_performance_cleaned[[#This Row],[Assets]]</f>
        <v>0.89595960030699429</v>
      </c>
      <c r="N233">
        <f>deutsche_bank_financial_performance_cleaned[[#This Row],[RevenueCorrected]]/deutsche_bank_financial_performance_cleaned[[#This Row],[Assets]]</f>
        <v>2.8780223856634878E-2</v>
      </c>
      <c r="O233">
        <f>deutsche_bank_financial_performance_cleaned[[#This Row],[Expenses]]/deutsche_bank_financial_performance_cleaned[[#This Row],[RevenueCorrected]]</f>
        <v>0.3447260733145448</v>
      </c>
      <c r="P233" s="7">
        <f>deutsche_bank_financial_performance_cleaned[[#This Row],[Net_Income]]/deutsche_bank_financial_performance_cleaned[[#This Row],[Equity]]</f>
        <v>2.3603195307624312E-2</v>
      </c>
      <c r="Q233">
        <v>0.01</v>
      </c>
      <c r="R233" s="7">
        <f>(deutsche_bank_financial_performance_cleaned[[#This Row],[Operating_Income]]-deutsche_bank_financial_performance_cleaned[[#This Row],[Expenses]])/deutsche_bank_financial_performance_cleaned[[#This Row],[Operating_Income]]</f>
        <v>0.42372052271077559</v>
      </c>
      <c r="S233">
        <v>0.25</v>
      </c>
      <c r="T233" s="7">
        <f>deutsche_bank_financial_performance_cleaned[[#This Row],[Net_Income_Corrected]]/deutsche_bank_financial_performance_cleaned[[#This Row],[RevenueCorrected]]</f>
        <v>0.25346644659268647</v>
      </c>
      <c r="U233" s="1">
        <v>1001613.77</v>
      </c>
      <c r="V233" s="1">
        <v>250676.5</v>
      </c>
      <c r="W233" s="1">
        <v>1434297.62</v>
      </c>
    </row>
    <row r="234" spans="1:23" x14ac:dyDescent="0.3">
      <c r="A234" s="4">
        <v>42237</v>
      </c>
      <c r="B234" s="1">
        <v>6192134.96</v>
      </c>
      <c r="C234" s="1">
        <v>1535039.77</v>
      </c>
      <c r="D234" s="1">
        <v>312090196.19999999</v>
      </c>
      <c r="E234" s="1">
        <v>21658042.469999999</v>
      </c>
      <c r="F234" s="1">
        <v>78105715.040000007</v>
      </c>
      <c r="G234" s="1">
        <v>6662080.5700000003</v>
      </c>
      <c r="H23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6662080.5700000003</v>
      </c>
      <c r="I234" s="1">
        <v>4733124.41</v>
      </c>
      <c r="J234" s="1">
        <v>4657095.1900000004</v>
      </c>
      <c r="K23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4657095.1900000004</v>
      </c>
      <c r="L234">
        <v>0.28000000000000003</v>
      </c>
      <c r="M234">
        <f>deutsche_bank_financial_performance_cleaned[[#This Row],[Liabilities]]/deutsche_bank_financial_performance_cleaned[[#This Row],[Assets]]</f>
        <v>6.9396740857955858E-2</v>
      </c>
      <c r="N234">
        <f>deutsche_bank_financial_performance_cleaned[[#This Row],[RevenueCorrected]]/deutsche_bank_financial_performance_cleaned[[#This Row],[Assets]]</f>
        <v>2.1346651228129801E-2</v>
      </c>
      <c r="O234">
        <f>deutsche_bank_financial_performance_cleaned[[#This Row],[Expenses]]/deutsche_bank_financial_performance_cleaned[[#This Row],[RevenueCorrected]]</f>
        <v>0.23041447095558015</v>
      </c>
      <c r="P234" s="7">
        <f>deutsche_bank_financial_performance_cleaned[[#This Row],[Net_Income]]/deutsche_bank_financial_performance_cleaned[[#This Row],[Equity]]</f>
        <v>5.9625536845991083E-2</v>
      </c>
      <c r="Q234">
        <v>0.01</v>
      </c>
      <c r="R234" s="7">
        <f>(deutsche_bank_financial_performance_cleaned[[#This Row],[Operating_Income]]-deutsche_bank_financial_performance_cleaned[[#This Row],[Expenses]])/deutsche_bank_financial_performance_cleaned[[#This Row],[Operating_Income]]</f>
        <v>0.75209846362909372</v>
      </c>
      <c r="S234">
        <v>0.7</v>
      </c>
      <c r="T234" s="7">
        <f>deutsche_bank_financial_performance_cleaned[[#This Row],[Net_Income_Corrected]]/deutsche_bank_financial_performance_cleaned[[#This Row],[RevenueCorrected]]</f>
        <v>0.69904516180295917</v>
      </c>
      <c r="U234" s="1">
        <v>1650507.84</v>
      </c>
      <c r="V234" s="1">
        <v>1015359.6</v>
      </c>
      <c r="W234" s="1">
        <v>660996.96</v>
      </c>
    </row>
    <row r="235" spans="1:23" x14ac:dyDescent="0.3">
      <c r="A235" s="4">
        <v>42238</v>
      </c>
      <c r="B235" s="1">
        <v>5432659.2400000002</v>
      </c>
      <c r="C235" s="1">
        <v>1042550.99</v>
      </c>
      <c r="D235" s="1">
        <v>386632930.69999999</v>
      </c>
      <c r="E235" s="1">
        <v>83442173.719999999</v>
      </c>
      <c r="F235" s="1">
        <v>49806442.490000002</v>
      </c>
      <c r="G235" s="1">
        <v>13847409.470000001</v>
      </c>
      <c r="H23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13847409.470000001</v>
      </c>
      <c r="I235" s="1">
        <v>5004373.9800000004</v>
      </c>
      <c r="J235" s="1">
        <v>4390108.26</v>
      </c>
      <c r="K23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4390108.26</v>
      </c>
      <c r="L235">
        <v>1.68</v>
      </c>
      <c r="M235">
        <f>deutsche_bank_financial_performance_cleaned[[#This Row],[Liabilities]]/deutsche_bank_financial_performance_cleaned[[#This Row],[Assets]]</f>
        <v>0.21581755482888568</v>
      </c>
      <c r="N235">
        <f>deutsche_bank_financial_performance_cleaned[[#This Row],[RevenueCorrected]]/deutsche_bank_financial_performance_cleaned[[#This Row],[Assets]]</f>
        <v>3.5815390698689914E-2</v>
      </c>
      <c r="O235">
        <f>deutsche_bank_financial_performance_cleaned[[#This Row],[Expenses]]/deutsche_bank_financial_performance_cleaned[[#This Row],[RevenueCorrected]]</f>
        <v>7.528852181764796E-2</v>
      </c>
      <c r="P235" s="7">
        <f>deutsche_bank_financial_performance_cleaned[[#This Row],[Net_Income]]/deutsche_bank_financial_performance_cleaned[[#This Row],[Equity]]</f>
        <v>8.8143381468801615E-2</v>
      </c>
      <c r="Q235">
        <v>0.01</v>
      </c>
      <c r="R235" s="7">
        <f>(deutsche_bank_financial_performance_cleaned[[#This Row],[Operating_Income]]-deutsche_bank_financial_performance_cleaned[[#This Row],[Expenses]])/deutsche_bank_financial_performance_cleaned[[#This Row],[Operating_Income]]</f>
        <v>0.8080956408375799</v>
      </c>
      <c r="S235">
        <v>0.32</v>
      </c>
      <c r="T235" s="7">
        <f>deutsche_bank_financial_performance_cleaned[[#This Row],[Net_Income_Corrected]]/deutsche_bank_financial_performance_cleaned[[#This Row],[RevenueCorrected]]</f>
        <v>0.31703462438306879</v>
      </c>
      <c r="U235" s="1">
        <v>920927.84</v>
      </c>
      <c r="V235" s="1">
        <v>810774.84</v>
      </c>
      <c r="W235" s="1">
        <v>710079.04</v>
      </c>
    </row>
    <row r="236" spans="1:23" x14ac:dyDescent="0.3">
      <c r="A236" s="4">
        <v>42239</v>
      </c>
      <c r="B236" s="1">
        <v>2757186.89</v>
      </c>
      <c r="C236" s="1">
        <v>846289.41</v>
      </c>
      <c r="D236" s="1">
        <v>415296404.60000002</v>
      </c>
      <c r="E236" s="1">
        <v>290957499.19999999</v>
      </c>
      <c r="F236" s="1">
        <v>73665730</v>
      </c>
      <c r="G236" s="1">
        <v>2272143.5299999998</v>
      </c>
      <c r="H23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2272143.5299999998</v>
      </c>
      <c r="I236" s="1">
        <v>1746914.98</v>
      </c>
      <c r="J236" s="1">
        <v>1910897.48</v>
      </c>
      <c r="K23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1910897.48</v>
      </c>
      <c r="L236">
        <v>3.95</v>
      </c>
      <c r="M236">
        <f>deutsche_bank_financial_performance_cleaned[[#This Row],[Liabilities]]/deutsche_bank_financial_performance_cleaned[[#This Row],[Assets]]</f>
        <v>0.70060201816637635</v>
      </c>
      <c r="N236">
        <f>deutsche_bank_financial_performance_cleaned[[#This Row],[RevenueCorrected]]/deutsche_bank_financial_performance_cleaned[[#This Row],[Assets]]</f>
        <v>5.4711370116205423E-3</v>
      </c>
      <c r="O236">
        <f>deutsche_bank_financial_performance_cleaned[[#This Row],[Expenses]]/deutsche_bank_financial_performance_cleaned[[#This Row],[RevenueCorrected]]</f>
        <v>0.37246300633129464</v>
      </c>
      <c r="P236" s="7">
        <f>deutsche_bank_financial_performance_cleaned[[#This Row],[Net_Income]]/deutsche_bank_financial_performance_cleaned[[#This Row],[Equity]]</f>
        <v>2.5940114623176882E-2</v>
      </c>
      <c r="Q236">
        <v>0</v>
      </c>
      <c r="R236" s="7">
        <f>(deutsche_bank_financial_performance_cleaned[[#This Row],[Operating_Income]]-deutsche_bank_financial_performance_cleaned[[#This Row],[Expenses]])/deutsche_bank_financial_performance_cleaned[[#This Row],[Operating_Income]]</f>
        <v>0.69306055637019215</v>
      </c>
      <c r="S236">
        <v>0.84</v>
      </c>
      <c r="T236" s="7">
        <f>deutsche_bank_financial_performance_cleaned[[#This Row],[Net_Income_Corrected]]/deutsche_bank_financial_performance_cleaned[[#This Row],[RevenueCorrected]]</f>
        <v>0.84101090215898466</v>
      </c>
      <c r="U236" s="1">
        <v>1613142.37</v>
      </c>
      <c r="V236" s="1">
        <v>977093.46</v>
      </c>
      <c r="W236" s="1">
        <v>166836.56</v>
      </c>
    </row>
    <row r="237" spans="1:23" x14ac:dyDescent="0.3">
      <c r="A237" s="4">
        <v>42240</v>
      </c>
      <c r="B237" s="1">
        <v>7502069.04</v>
      </c>
      <c r="C237" s="1">
        <v>3633299.49</v>
      </c>
      <c r="D237" s="1">
        <v>345415373.30000001</v>
      </c>
      <c r="E237" s="1">
        <v>273226457.19999999</v>
      </c>
      <c r="F237" s="1">
        <v>45030742.450000003</v>
      </c>
      <c r="G237" s="1">
        <v>6105050.9699999997</v>
      </c>
      <c r="H23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6105050.9699999997</v>
      </c>
      <c r="I237" s="1">
        <v>3348030.54</v>
      </c>
      <c r="J237" s="1">
        <v>3868769.55</v>
      </c>
      <c r="K23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3868769.55</v>
      </c>
      <c r="L237">
        <v>6.07</v>
      </c>
      <c r="M237">
        <f>deutsche_bank_financial_performance_cleaned[[#This Row],[Liabilities]]/deutsche_bank_financial_performance_cleaned[[#This Row],[Assets]]</f>
        <v>0.7910083867711859</v>
      </c>
      <c r="N237">
        <f>deutsche_bank_financial_performance_cleaned[[#This Row],[RevenueCorrected]]/deutsche_bank_financial_performance_cleaned[[#This Row],[Assets]]</f>
        <v>1.7674520134046388E-2</v>
      </c>
      <c r="O237">
        <f>deutsche_bank_financial_performance_cleaned[[#This Row],[Expenses]]/deutsche_bank_financial_performance_cleaned[[#This Row],[RevenueCorrected]]</f>
        <v>0.59513008291886549</v>
      </c>
      <c r="P237" s="7">
        <f>deutsche_bank_financial_performance_cleaned[[#This Row],[Net_Income]]/deutsche_bank_financial_performance_cleaned[[#This Row],[Equity]]</f>
        <v>8.5913963206262864E-2</v>
      </c>
      <c r="Q237">
        <v>0.01</v>
      </c>
      <c r="R237" s="7">
        <f>(deutsche_bank_financial_performance_cleaned[[#This Row],[Operating_Income]]-deutsche_bank_financial_performance_cleaned[[#This Row],[Expenses]])/deutsche_bank_financial_performance_cleaned[[#This Row],[Operating_Income]]</f>
        <v>0.51569367455461324</v>
      </c>
      <c r="S237">
        <v>0.63</v>
      </c>
      <c r="T237" s="7">
        <f>deutsche_bank_financial_performance_cleaned[[#This Row],[Net_Income_Corrected]]/deutsche_bank_financial_performance_cleaned[[#This Row],[RevenueCorrected]]</f>
        <v>0.63369979530244613</v>
      </c>
      <c r="U237" s="1">
        <v>1231288.1200000001</v>
      </c>
      <c r="V237" s="1">
        <v>540098.23</v>
      </c>
      <c r="W237" s="1">
        <v>2700564.99</v>
      </c>
    </row>
    <row r="238" spans="1:23" x14ac:dyDescent="0.3">
      <c r="A238" s="4">
        <v>42241</v>
      </c>
      <c r="B238" s="1">
        <v>3526951.26</v>
      </c>
      <c r="C238" s="1">
        <v>2029437.34</v>
      </c>
      <c r="D238" s="1">
        <v>107643085.90000001</v>
      </c>
      <c r="E238" s="1">
        <v>387098052</v>
      </c>
      <c r="F238" s="1">
        <v>30598791.620000001</v>
      </c>
      <c r="G238" s="1">
        <v>2739458.17</v>
      </c>
      <c r="H23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2739458.17</v>
      </c>
      <c r="I238" s="1">
        <v>5128956.7</v>
      </c>
      <c r="J238" s="1">
        <v>1497513.93</v>
      </c>
      <c r="K23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1497513.93</v>
      </c>
      <c r="L238">
        <v>12.65</v>
      </c>
      <c r="M238">
        <f>deutsche_bank_financial_performance_cleaned[[#This Row],[Liabilities]]/deutsche_bank_financial_performance_cleaned[[#This Row],[Assets]]</f>
        <v>3.5961255547765747</v>
      </c>
      <c r="N238">
        <f>deutsche_bank_financial_performance_cleaned[[#This Row],[RevenueCorrected]]/deutsche_bank_financial_performance_cleaned[[#This Row],[Assets]]</f>
        <v>2.5449457780734246E-2</v>
      </c>
      <c r="O238">
        <f>deutsche_bank_financial_performance_cleaned[[#This Row],[Expenses]]/deutsche_bank_financial_performance_cleaned[[#This Row],[RevenueCorrected]]</f>
        <v>0.7408170572650139</v>
      </c>
      <c r="P238" s="7">
        <f>deutsche_bank_financial_performance_cleaned[[#This Row],[Net_Income]]/deutsche_bank_financial_performance_cleaned[[#This Row],[Equity]]</f>
        <v>4.8940296355402285E-2</v>
      </c>
      <c r="Q238">
        <v>0.01</v>
      </c>
      <c r="R238" s="7">
        <f>(deutsche_bank_financial_performance_cleaned[[#This Row],[Operating_Income]]-deutsche_bank_financial_performance_cleaned[[#This Row],[Expenses]])/deutsche_bank_financial_performance_cleaned[[#This Row],[Operating_Income]]</f>
        <v>0.4245916117366475</v>
      </c>
      <c r="S238">
        <v>0.55000000000000004</v>
      </c>
      <c r="T238" s="7">
        <f>deutsche_bank_financial_performance_cleaned[[#This Row],[Net_Income_Corrected]]/deutsche_bank_financial_performance_cleaned[[#This Row],[RevenueCorrected]]</f>
        <v>0.54664602891162228</v>
      </c>
      <c r="U238" s="1">
        <v>1784531.34</v>
      </c>
      <c r="V238" s="1">
        <v>1364956.54</v>
      </c>
      <c r="W238" s="1">
        <v>711049.33</v>
      </c>
    </row>
    <row r="239" spans="1:23" x14ac:dyDescent="0.3">
      <c r="A239" s="4">
        <v>42242</v>
      </c>
      <c r="B239" s="1">
        <v>1218843.7</v>
      </c>
      <c r="C239" s="1">
        <v>3761450.47</v>
      </c>
      <c r="D239" s="1">
        <v>202220377.69999999</v>
      </c>
      <c r="E239" s="1">
        <v>309194360.30000001</v>
      </c>
      <c r="F239" s="1">
        <v>63716668.920000002</v>
      </c>
      <c r="G239" s="1">
        <v>11964855.109999999</v>
      </c>
      <c r="H23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11964855.109999999</v>
      </c>
      <c r="I239" s="1">
        <v>7773641.4800000004</v>
      </c>
      <c r="J239" s="1">
        <v>-2542606.77</v>
      </c>
      <c r="K23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-2542606.77</v>
      </c>
      <c r="L239">
        <v>4.8499999999999996</v>
      </c>
      <c r="M239">
        <f>deutsche_bank_financial_performance_cleaned[[#This Row],[Liabilities]]/deutsche_bank_financial_performance_cleaned[[#This Row],[Assets]]</f>
        <v>1.5289970467699312</v>
      </c>
      <c r="N239">
        <f>deutsche_bank_financial_performance_cleaned[[#This Row],[RevenueCorrected]]/deutsche_bank_financial_performance_cleaned[[#This Row],[Assets]]</f>
        <v>5.9167405610082588E-2</v>
      </c>
      <c r="O239">
        <f>deutsche_bank_financial_performance_cleaned[[#This Row],[Expenses]]/deutsche_bank_financial_performance_cleaned[[#This Row],[RevenueCorrected]]</f>
        <v>0.31437492852347632</v>
      </c>
      <c r="P239" s="7">
        <f>deutsche_bank_financial_performance_cleaned[[#This Row],[Net_Income]]/deutsche_bank_financial_performance_cleaned[[#This Row],[Equity]]</f>
        <v>-3.9904891657038623E-2</v>
      </c>
      <c r="Q239">
        <v>-0.01</v>
      </c>
      <c r="R239" s="7">
        <f>(deutsche_bank_financial_performance_cleaned[[#This Row],[Operating_Income]]-deutsche_bank_financial_performance_cleaned[[#This Row],[Expenses]])/deutsche_bank_financial_performance_cleaned[[#This Row],[Operating_Income]]</f>
        <v>-2.0860810701158816</v>
      </c>
      <c r="S239">
        <v>-0.21</v>
      </c>
      <c r="T239" s="7">
        <f>deutsche_bank_financial_performance_cleaned[[#This Row],[Net_Income_Corrected]]/deutsche_bank_financial_performance_cleaned[[#This Row],[RevenueCorrected]]</f>
        <v>-0.21250627329995309</v>
      </c>
      <c r="U239" s="1">
        <v>880790.85</v>
      </c>
      <c r="V239" s="1">
        <v>901686.31</v>
      </c>
      <c r="W239" s="1">
        <v>759848.24</v>
      </c>
    </row>
    <row r="240" spans="1:23" x14ac:dyDescent="0.3">
      <c r="A240" s="4">
        <v>42243</v>
      </c>
      <c r="B240" s="1">
        <v>6809250.6600000001</v>
      </c>
      <c r="C240" s="1">
        <v>794103.53</v>
      </c>
      <c r="D240" s="1">
        <v>467637638.19999999</v>
      </c>
      <c r="E240" s="1">
        <v>381293628.89999998</v>
      </c>
      <c r="F240" s="1">
        <v>93536388.829999998</v>
      </c>
      <c r="G240" s="1">
        <v>11127396.9</v>
      </c>
      <c r="H24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11127396.9</v>
      </c>
      <c r="I240" s="1">
        <v>5957233.5300000003</v>
      </c>
      <c r="J240" s="1">
        <v>6015147.1299999999</v>
      </c>
      <c r="K24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6015147.1299999999</v>
      </c>
      <c r="L240">
        <v>4.08</v>
      </c>
      <c r="M240">
        <f>deutsche_bank_financial_performance_cleaned[[#This Row],[Liabilities]]/deutsche_bank_financial_performance_cleaned[[#This Row],[Assets]]</f>
        <v>0.81536129206291075</v>
      </c>
      <c r="N240">
        <f>deutsche_bank_financial_performance_cleaned[[#This Row],[RevenueCorrected]]/deutsche_bank_financial_performance_cleaned[[#This Row],[Assets]]</f>
        <v>2.3794912964728084E-2</v>
      </c>
      <c r="O240">
        <f>deutsche_bank_financial_performance_cleaned[[#This Row],[Expenses]]/deutsche_bank_financial_performance_cleaned[[#This Row],[RevenueCorrected]]</f>
        <v>7.1364716935728253E-2</v>
      </c>
      <c r="P240" s="7">
        <f>deutsche_bank_financial_performance_cleaned[[#This Row],[Net_Income]]/deutsche_bank_financial_performance_cleaned[[#This Row],[Equity]]</f>
        <v>6.4308096616092117E-2</v>
      </c>
      <c r="Q240">
        <v>0.01</v>
      </c>
      <c r="R240" s="7">
        <f>(deutsche_bank_financial_performance_cleaned[[#This Row],[Operating_Income]]-deutsche_bank_financial_performance_cleaned[[#This Row],[Expenses]])/deutsche_bank_financial_performance_cleaned[[#This Row],[Operating_Income]]</f>
        <v>0.88337871967838522</v>
      </c>
      <c r="S240">
        <v>0.54</v>
      </c>
      <c r="T240" s="7">
        <f>deutsche_bank_financial_performance_cleaned[[#This Row],[Net_Income_Corrected]]/deutsche_bank_financial_performance_cleaned[[#This Row],[RevenueCorrected]]</f>
        <v>0.5405709155570787</v>
      </c>
      <c r="U240" s="1">
        <v>1248178.3999999999</v>
      </c>
      <c r="V240" s="1">
        <v>173833.60000000001</v>
      </c>
      <c r="W240" s="1">
        <v>910844.15</v>
      </c>
    </row>
    <row r="241" spans="1:23" x14ac:dyDescent="0.3">
      <c r="A241" s="4">
        <v>42244</v>
      </c>
      <c r="B241" s="1">
        <v>2593996.11</v>
      </c>
      <c r="C241" s="1">
        <v>1918806.52</v>
      </c>
      <c r="D241" s="1">
        <v>151077025.30000001</v>
      </c>
      <c r="E241" s="1">
        <v>286965390.60000002</v>
      </c>
      <c r="F241" s="1">
        <v>93622556.799999997</v>
      </c>
      <c r="G241" s="1">
        <v>6307578.8399999999</v>
      </c>
      <c r="H24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6307578.8399999999</v>
      </c>
      <c r="I241" s="1">
        <v>7419528.1799999997</v>
      </c>
      <c r="J241" s="1">
        <v>675189.59</v>
      </c>
      <c r="K24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675189.59</v>
      </c>
      <c r="L241">
        <v>3.07</v>
      </c>
      <c r="M241">
        <f>deutsche_bank_financial_performance_cleaned[[#This Row],[Liabilities]]/deutsche_bank_financial_performance_cleaned[[#This Row],[Assets]]</f>
        <v>1.8994641311619735</v>
      </c>
      <c r="N241">
        <f>deutsche_bank_financial_performance_cleaned[[#This Row],[RevenueCorrected]]/deutsche_bank_financial_performance_cleaned[[#This Row],[Assets]]</f>
        <v>4.1750748186064522E-2</v>
      </c>
      <c r="O241">
        <f>deutsche_bank_financial_performance_cleaned[[#This Row],[Expenses]]/deutsche_bank_financial_performance_cleaned[[#This Row],[RevenueCorrected]]</f>
        <v>0.3042065059625953</v>
      </c>
      <c r="P241" s="7">
        <f>deutsche_bank_financial_performance_cleaned[[#This Row],[Net_Income]]/deutsche_bank_financial_performance_cleaned[[#This Row],[Equity]]</f>
        <v>7.211826007298275E-3</v>
      </c>
      <c r="Q241">
        <v>0</v>
      </c>
      <c r="R241" s="7">
        <f>(deutsche_bank_financial_performance_cleaned[[#This Row],[Operating_Income]]-deutsche_bank_financial_performance_cleaned[[#This Row],[Expenses]])/deutsche_bank_financial_performance_cleaned[[#This Row],[Operating_Income]]</f>
        <v>0.2602893610353178</v>
      </c>
      <c r="S241">
        <v>0.11</v>
      </c>
      <c r="T241" s="7">
        <f>deutsche_bank_financial_performance_cleaned[[#This Row],[Net_Income_Corrected]]/deutsche_bank_financial_performance_cleaned[[#This Row],[RevenueCorrected]]</f>
        <v>0.10704417766738529</v>
      </c>
      <c r="U241" s="1">
        <v>1297035.49</v>
      </c>
      <c r="V241" s="1">
        <v>702215.79</v>
      </c>
      <c r="W241" s="1">
        <v>469483.41</v>
      </c>
    </row>
    <row r="242" spans="1:23" x14ac:dyDescent="0.3">
      <c r="A242" s="4">
        <v>42245</v>
      </c>
      <c r="B242" s="1">
        <v>9464127.2599999998</v>
      </c>
      <c r="C242" s="1">
        <v>2927710.82</v>
      </c>
      <c r="D242" s="1">
        <v>217475160.69999999</v>
      </c>
      <c r="E242" s="1">
        <v>133259839.3</v>
      </c>
      <c r="F242" s="1">
        <v>40771475.030000001</v>
      </c>
      <c r="G242" s="1">
        <v>10783617.73</v>
      </c>
      <c r="H24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10783617.73</v>
      </c>
      <c r="I242" s="1">
        <v>6216590.4400000004</v>
      </c>
      <c r="J242" s="1">
        <v>6536416.4400000004</v>
      </c>
      <c r="K24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6536416.4400000004</v>
      </c>
      <c r="L242">
        <v>3.27</v>
      </c>
      <c r="M242">
        <f>deutsche_bank_financial_performance_cleaned[[#This Row],[Liabilities]]/deutsche_bank_financial_performance_cleaned[[#This Row],[Assets]]</f>
        <v>0.61275889564154717</v>
      </c>
      <c r="N242">
        <f>deutsche_bank_financial_performance_cleaned[[#This Row],[RevenueCorrected]]/deutsche_bank_financial_performance_cleaned[[#This Row],[Assets]]</f>
        <v>4.9585514480321065E-2</v>
      </c>
      <c r="O242">
        <f>deutsche_bank_financial_performance_cleaned[[#This Row],[Expenses]]/deutsche_bank_financial_performance_cleaned[[#This Row],[RevenueCorrected]]</f>
        <v>0.27149616142782168</v>
      </c>
      <c r="P242" s="7">
        <f>deutsche_bank_financial_performance_cleaned[[#This Row],[Net_Income]]/deutsche_bank_financial_performance_cleaned[[#This Row],[Equity]]</f>
        <v>0.16031837050757788</v>
      </c>
      <c r="Q242">
        <v>0.03</v>
      </c>
      <c r="R242" s="7">
        <f>(deutsche_bank_financial_performance_cleaned[[#This Row],[Operating_Income]]-deutsche_bank_financial_performance_cleaned[[#This Row],[Expenses]])/deutsche_bank_financial_performance_cleaned[[#This Row],[Operating_Income]]</f>
        <v>0.69065179074948313</v>
      </c>
      <c r="S242">
        <v>0.61</v>
      </c>
      <c r="T242" s="7">
        <f>deutsche_bank_financial_performance_cleaned[[#This Row],[Net_Income_Corrected]]/deutsche_bank_financial_performance_cleaned[[#This Row],[RevenueCorrected]]</f>
        <v>0.60614318901677167</v>
      </c>
      <c r="U242" s="1">
        <v>893027.59</v>
      </c>
      <c r="V242" s="1">
        <v>1146716.28</v>
      </c>
      <c r="W242" s="1">
        <v>1953862.36</v>
      </c>
    </row>
    <row r="243" spans="1:23" x14ac:dyDescent="0.3">
      <c r="A243" s="4">
        <v>42246</v>
      </c>
      <c r="B243" s="1">
        <v>9585357.1899999995</v>
      </c>
      <c r="C243" s="1">
        <v>4058254.24</v>
      </c>
      <c r="D243" s="1">
        <v>244434597.30000001</v>
      </c>
      <c r="E243" s="1">
        <v>60038670.460000001</v>
      </c>
      <c r="F243" s="1">
        <v>57490971.960000001</v>
      </c>
      <c r="G243" s="1">
        <v>7147183.9400000004</v>
      </c>
      <c r="H24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7147183.9400000004</v>
      </c>
      <c r="I243" s="1">
        <v>4937877.2699999996</v>
      </c>
      <c r="J243" s="1">
        <v>5527102.9500000002</v>
      </c>
      <c r="K24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5527102.9500000002</v>
      </c>
      <c r="L243">
        <v>1.04</v>
      </c>
      <c r="M243">
        <f>deutsche_bank_financial_performance_cleaned[[#This Row],[Liabilities]]/deutsche_bank_financial_performance_cleaned[[#This Row],[Assets]]</f>
        <v>0.24562263739741066</v>
      </c>
      <c r="N243">
        <f>deutsche_bank_financial_performance_cleaned[[#This Row],[RevenueCorrected]]/deutsche_bank_financial_performance_cleaned[[#This Row],[Assets]]</f>
        <v>2.9239657638268378E-2</v>
      </c>
      <c r="O243">
        <f>deutsche_bank_financial_performance_cleaned[[#This Row],[Expenses]]/deutsche_bank_financial_performance_cleaned[[#This Row],[RevenueCorrected]]</f>
        <v>0.56781164079009272</v>
      </c>
      <c r="P243" s="7">
        <f>deutsche_bank_financial_performance_cleaned[[#This Row],[Net_Income]]/deutsche_bank_financial_performance_cleaned[[#This Row],[Equity]]</f>
        <v>9.613862423208891E-2</v>
      </c>
      <c r="Q243">
        <v>0.02</v>
      </c>
      <c r="R243" s="7">
        <f>(deutsche_bank_financial_performance_cleaned[[#This Row],[Operating_Income]]-deutsche_bank_financial_performance_cleaned[[#This Row],[Expenses]])/deutsche_bank_financial_performance_cleaned[[#This Row],[Operating_Income]]</f>
        <v>0.57661940399740075</v>
      </c>
      <c r="S243">
        <v>0.77</v>
      </c>
      <c r="T243" s="7">
        <f>deutsche_bank_financial_performance_cleaned[[#This Row],[Net_Income_Corrected]]/deutsche_bank_financial_performance_cleaned[[#This Row],[RevenueCorrected]]</f>
        <v>0.77332596955661947</v>
      </c>
      <c r="U243" s="1">
        <v>374192.88</v>
      </c>
      <c r="V243" s="1">
        <v>1201495.1100000001</v>
      </c>
      <c r="W243" s="1">
        <v>317914.56</v>
      </c>
    </row>
    <row r="244" spans="1:23" x14ac:dyDescent="0.3">
      <c r="A244" s="4">
        <v>42247</v>
      </c>
      <c r="B244" s="1">
        <v>9233779.5099999998</v>
      </c>
      <c r="C244" s="1">
        <v>1934386.26</v>
      </c>
      <c r="D244" s="1">
        <v>247732245.40000001</v>
      </c>
      <c r="E244" s="1">
        <v>317093068.10000002</v>
      </c>
      <c r="F244" s="1">
        <v>29047230.870000001</v>
      </c>
      <c r="G244" s="1">
        <v>11831299.289999999</v>
      </c>
      <c r="H24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11831299.289999999</v>
      </c>
      <c r="I244" s="1">
        <v>1940175.27</v>
      </c>
      <c r="J244" s="1">
        <v>7299393.25</v>
      </c>
      <c r="K24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7299393.25</v>
      </c>
      <c r="L244">
        <v>10.92</v>
      </c>
      <c r="M244">
        <f>deutsche_bank_financial_performance_cleaned[[#This Row],[Liabilities]]/deutsche_bank_financial_performance_cleaned[[#This Row],[Assets]]</f>
        <v>1.2799830219437394</v>
      </c>
      <c r="N244">
        <f>deutsche_bank_financial_performance_cleaned[[#This Row],[RevenueCorrected]]/deutsche_bank_financial_performance_cleaned[[#This Row],[Assets]]</f>
        <v>4.7758414617752459E-2</v>
      </c>
      <c r="O244">
        <f>deutsche_bank_financial_performance_cleaned[[#This Row],[Expenses]]/deutsche_bank_financial_performance_cleaned[[#This Row],[RevenueCorrected]]</f>
        <v>0.16349736513173779</v>
      </c>
      <c r="P244" s="7">
        <f>deutsche_bank_financial_performance_cleaned[[#This Row],[Net_Income]]/deutsche_bank_financial_performance_cleaned[[#This Row],[Equity]]</f>
        <v>0.25129394545966233</v>
      </c>
      <c r="Q244">
        <v>0.03</v>
      </c>
      <c r="R244" s="7">
        <f>(deutsche_bank_financial_performance_cleaned[[#This Row],[Operating_Income]]-deutsche_bank_financial_performance_cleaned[[#This Row],[Expenses]])/deutsche_bank_financial_performance_cleaned[[#This Row],[Operating_Income]]</f>
        <v>0.79050980609780663</v>
      </c>
      <c r="S244">
        <v>0.62</v>
      </c>
      <c r="T244" s="7">
        <f>deutsche_bank_financial_performance_cleaned[[#This Row],[Net_Income_Corrected]]/deutsche_bank_financial_performance_cleaned[[#This Row],[RevenueCorrected]]</f>
        <v>0.61695618300938104</v>
      </c>
      <c r="U244" s="1">
        <v>277762.87</v>
      </c>
      <c r="V244" s="1">
        <v>767165.73</v>
      </c>
      <c r="W244" s="1">
        <v>489187.04</v>
      </c>
    </row>
    <row r="245" spans="1:23" x14ac:dyDescent="0.3">
      <c r="A245" s="4">
        <v>42248</v>
      </c>
      <c r="B245" s="1">
        <v>4331428.3</v>
      </c>
      <c r="C245" s="1">
        <v>3316511.19</v>
      </c>
      <c r="D245" s="1">
        <v>325822812.10000002</v>
      </c>
      <c r="E245" s="1">
        <v>264776704.19999999</v>
      </c>
      <c r="F245" s="1">
        <v>99606799.849999994</v>
      </c>
      <c r="G245" s="1">
        <v>7904387.6200000001</v>
      </c>
      <c r="H24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7904387.6200000001</v>
      </c>
      <c r="I245" s="1">
        <v>5500142.3899999997</v>
      </c>
      <c r="J245" s="1">
        <v>1014917.11</v>
      </c>
      <c r="K24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1014917.11</v>
      </c>
      <c r="L245">
        <v>2.66</v>
      </c>
      <c r="M245">
        <f>deutsche_bank_financial_performance_cleaned[[#This Row],[Liabilities]]/deutsche_bank_financial_performance_cleaned[[#This Row],[Assets]]</f>
        <v>0.81264016627152535</v>
      </c>
      <c r="N245">
        <f>deutsche_bank_financial_performance_cleaned[[#This Row],[RevenueCorrected]]/deutsche_bank_financial_performance_cleaned[[#This Row],[Assets]]</f>
        <v>2.4259773491777555E-2</v>
      </c>
      <c r="O245">
        <f>deutsche_bank_financial_performance_cleaned[[#This Row],[Expenses]]/deutsche_bank_financial_performance_cleaned[[#This Row],[RevenueCorrected]]</f>
        <v>0.41957851125727053</v>
      </c>
      <c r="P245" s="7">
        <f>deutsche_bank_financial_performance_cleaned[[#This Row],[Net_Income]]/deutsche_bank_financial_performance_cleaned[[#This Row],[Equity]]</f>
        <v>1.0189235188043239E-2</v>
      </c>
      <c r="Q245">
        <v>0</v>
      </c>
      <c r="R245" s="7">
        <f>(deutsche_bank_financial_performance_cleaned[[#This Row],[Operating_Income]]-deutsche_bank_financial_performance_cleaned[[#This Row],[Expenses]])/deutsche_bank_financial_performance_cleaned[[#This Row],[Operating_Income]]</f>
        <v>0.23431465089702624</v>
      </c>
      <c r="S245">
        <v>0.13</v>
      </c>
      <c r="T245" s="7">
        <f>deutsche_bank_financial_performance_cleaned[[#This Row],[Net_Income_Corrected]]/deutsche_bank_financial_performance_cleaned[[#This Row],[RevenueCorrected]]</f>
        <v>0.12839920798317328</v>
      </c>
      <c r="U245" s="1">
        <v>131675.95000000001</v>
      </c>
      <c r="V245" s="1">
        <v>1347383.98</v>
      </c>
      <c r="W245" s="1">
        <v>1969794.51</v>
      </c>
    </row>
    <row r="246" spans="1:23" x14ac:dyDescent="0.3">
      <c r="A246" s="4">
        <v>42249</v>
      </c>
      <c r="B246" s="1">
        <v>1139109.55</v>
      </c>
      <c r="C246" s="1">
        <v>4486899.87</v>
      </c>
      <c r="D246" s="1">
        <v>474384127</v>
      </c>
      <c r="E246" s="1">
        <v>38310684.710000001</v>
      </c>
      <c r="F246" s="1">
        <v>98300611.709999993</v>
      </c>
      <c r="G246" s="1">
        <v>7359636.46</v>
      </c>
      <c r="H24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7359636.46</v>
      </c>
      <c r="I246" s="1">
        <v>5175346.74</v>
      </c>
      <c r="J246" s="1">
        <v>-3347790.32</v>
      </c>
      <c r="K24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-3347790.32</v>
      </c>
      <c r="L246">
        <v>0.39</v>
      </c>
      <c r="M246">
        <f>deutsche_bank_financial_performance_cleaned[[#This Row],[Liabilities]]/deutsche_bank_financial_performance_cleaned[[#This Row],[Assets]]</f>
        <v>8.0758782871333298E-2</v>
      </c>
      <c r="N246">
        <f>deutsche_bank_financial_performance_cleaned[[#This Row],[RevenueCorrected]]/deutsche_bank_financial_performance_cleaned[[#This Row],[Assets]]</f>
        <v>1.5514086667575198E-2</v>
      </c>
      <c r="O246">
        <f>deutsche_bank_financial_performance_cleaned[[#This Row],[Expenses]]/deutsche_bank_financial_performance_cleaned[[#This Row],[RevenueCorrected]]</f>
        <v>0.60966324823060625</v>
      </c>
      <c r="P246" s="7">
        <f>deutsche_bank_financial_performance_cleaned[[#This Row],[Net_Income]]/deutsche_bank_financial_performance_cleaned[[#This Row],[Equity]]</f>
        <v>-3.4056658059020334E-2</v>
      </c>
      <c r="Q246">
        <v>-0.01</v>
      </c>
      <c r="R246" s="7">
        <f>(deutsche_bank_financial_performance_cleaned[[#This Row],[Operating_Income]]-deutsche_bank_financial_performance_cleaned[[#This Row],[Expenses]])/deutsche_bank_financial_performance_cleaned[[#This Row],[Operating_Income]]</f>
        <v>-2.93895378192554</v>
      </c>
      <c r="S246">
        <v>-0.45</v>
      </c>
      <c r="T246" s="7">
        <f>deutsche_bank_financial_performance_cleaned[[#This Row],[Net_Income_Corrected]]/deutsche_bank_financial_performance_cleaned[[#This Row],[RevenueCorrected]]</f>
        <v>-0.45488528383098964</v>
      </c>
      <c r="U246" s="1">
        <v>1759715.1</v>
      </c>
      <c r="V246" s="1">
        <v>438119.23</v>
      </c>
      <c r="W246" s="1">
        <v>1085015.8</v>
      </c>
    </row>
    <row r="247" spans="1:23" x14ac:dyDescent="0.3">
      <c r="A247" s="4">
        <v>42250</v>
      </c>
      <c r="B247" s="1">
        <v>9354867.0600000005</v>
      </c>
      <c r="C247" s="1">
        <v>3271384.35</v>
      </c>
      <c r="D247" s="1">
        <v>158311720.30000001</v>
      </c>
      <c r="E247" s="1">
        <v>156819177</v>
      </c>
      <c r="F247" s="1">
        <v>68455803.670000002</v>
      </c>
      <c r="G247" s="1">
        <v>14151488.9</v>
      </c>
      <c r="H24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14151488.9</v>
      </c>
      <c r="I247" s="1">
        <v>5018518.78</v>
      </c>
      <c r="J247" s="1">
        <v>6083482.7199999997</v>
      </c>
      <c r="K24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6083482.7199999997</v>
      </c>
      <c r="L247">
        <v>2.29</v>
      </c>
      <c r="M247">
        <f>deutsche_bank_financial_performance_cleaned[[#This Row],[Liabilities]]/deutsche_bank_financial_performance_cleaned[[#This Row],[Assets]]</f>
        <v>0.99057212379998372</v>
      </c>
      <c r="N247">
        <f>deutsche_bank_financial_performance_cleaned[[#This Row],[RevenueCorrected]]/deutsche_bank_financial_performance_cleaned[[#This Row],[Assets]]</f>
        <v>8.9390026671322828E-2</v>
      </c>
      <c r="O247">
        <f>deutsche_bank_financial_performance_cleaned[[#This Row],[Expenses]]/deutsche_bank_financial_performance_cleaned[[#This Row],[RevenueCorrected]]</f>
        <v>0.23116891608486512</v>
      </c>
      <c r="P247" s="7">
        <f>deutsche_bank_financial_performance_cleaned[[#This Row],[Net_Income]]/deutsche_bank_financial_performance_cleaned[[#This Row],[Equity]]</f>
        <v>8.8867304068566771E-2</v>
      </c>
      <c r="Q247">
        <v>0.04</v>
      </c>
      <c r="R247" s="7">
        <f>(deutsche_bank_financial_performance_cleaned[[#This Row],[Operating_Income]]-deutsche_bank_financial_performance_cleaned[[#This Row],[Expenses]])/deutsche_bank_financial_performance_cleaned[[#This Row],[Operating_Income]]</f>
        <v>0.65030135340052608</v>
      </c>
      <c r="S247">
        <v>0.43</v>
      </c>
      <c r="T247" s="7">
        <f>deutsche_bank_financial_performance_cleaned[[#This Row],[Net_Income_Corrected]]/deutsche_bank_financial_performance_cleaned[[#This Row],[RevenueCorrected]]</f>
        <v>0.42988287402041486</v>
      </c>
      <c r="U247" s="1">
        <v>549302.32999999996</v>
      </c>
      <c r="V247" s="1">
        <v>645368.11</v>
      </c>
      <c r="W247" s="1">
        <v>2153048.7000000002</v>
      </c>
    </row>
    <row r="248" spans="1:23" x14ac:dyDescent="0.3">
      <c r="A248" s="4">
        <v>42251</v>
      </c>
      <c r="B248" s="1">
        <v>4853657.33</v>
      </c>
      <c r="C248" s="1">
        <v>1548317.64</v>
      </c>
      <c r="D248" s="1">
        <v>104675619.3</v>
      </c>
      <c r="E248" s="1">
        <v>383583929.89999998</v>
      </c>
      <c r="F248" s="1">
        <v>82397265.370000005</v>
      </c>
      <c r="G248" s="1">
        <v>5261428.3</v>
      </c>
      <c r="H24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5261428.3</v>
      </c>
      <c r="I248" s="1">
        <v>4173394.01</v>
      </c>
      <c r="J248" s="1">
        <v>3305339.7</v>
      </c>
      <c r="K24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3305339.7</v>
      </c>
      <c r="L248">
        <v>4.66</v>
      </c>
      <c r="M248">
        <f>deutsche_bank_financial_performance_cleaned[[#This Row],[Liabilities]]/deutsche_bank_financial_performance_cleaned[[#This Row],[Assets]]</f>
        <v>3.6645011748213272</v>
      </c>
      <c r="N248">
        <f>deutsche_bank_financial_performance_cleaned[[#This Row],[RevenueCorrected]]/deutsche_bank_financial_performance_cleaned[[#This Row],[Assets]]</f>
        <v>5.0264123920974978E-2</v>
      </c>
      <c r="O248">
        <f>deutsche_bank_financial_performance_cleaned[[#This Row],[Expenses]]/deutsche_bank_financial_performance_cleaned[[#This Row],[RevenueCorrected]]</f>
        <v>0.29427705780956853</v>
      </c>
      <c r="P248" s="7">
        <f>deutsche_bank_financial_performance_cleaned[[#This Row],[Net_Income]]/deutsche_bank_financial_performance_cleaned[[#This Row],[Equity]]</f>
        <v>4.0114677169898409E-2</v>
      </c>
      <c r="Q248">
        <v>0.03</v>
      </c>
      <c r="R248" s="7">
        <f>(deutsche_bank_financial_performance_cleaned[[#This Row],[Operating_Income]]-deutsche_bank_financial_performance_cleaned[[#This Row],[Expenses]])/deutsche_bank_financial_performance_cleaned[[#This Row],[Operating_Income]]</f>
        <v>0.68099980391487591</v>
      </c>
      <c r="S248">
        <v>0.63</v>
      </c>
      <c r="T248" s="7">
        <f>deutsche_bank_financial_performance_cleaned[[#This Row],[Net_Income_Corrected]]/deutsche_bank_financial_performance_cleaned[[#This Row],[RevenueCorrected]]</f>
        <v>0.62822099086668159</v>
      </c>
      <c r="U248" s="1">
        <v>501862.82</v>
      </c>
      <c r="V248" s="1">
        <v>1352965.52</v>
      </c>
      <c r="W248" s="1">
        <v>1716531.76</v>
      </c>
    </row>
    <row r="249" spans="1:23" x14ac:dyDescent="0.3">
      <c r="A249" s="4">
        <v>42252</v>
      </c>
      <c r="B249" s="1">
        <v>9699893.3699999992</v>
      </c>
      <c r="C249" s="1">
        <v>609803.52000000002</v>
      </c>
      <c r="D249" s="1">
        <v>138861720.40000001</v>
      </c>
      <c r="E249" s="1">
        <v>210152435.40000001</v>
      </c>
      <c r="F249" s="1">
        <v>74359014.519999996</v>
      </c>
      <c r="G249" s="1">
        <v>3565815.42</v>
      </c>
      <c r="H24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9090089.8499999996</v>
      </c>
      <c r="I249" s="1">
        <v>4464924.53</v>
      </c>
      <c r="J249" s="1">
        <v>9090089.8499999996</v>
      </c>
      <c r="K24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3565815.42</v>
      </c>
      <c r="L249">
        <v>2.83</v>
      </c>
      <c r="M249">
        <f>deutsche_bank_financial_performance_cleaned[[#This Row],[Liabilities]]/deutsche_bank_financial_performance_cleaned[[#This Row],[Assets]]</f>
        <v>1.5133935745188996</v>
      </c>
      <c r="N249">
        <f>deutsche_bank_financial_performance_cleaned[[#This Row],[RevenueCorrected]]/deutsche_bank_financial_performance_cleaned[[#This Row],[Assets]]</f>
        <v>6.5461452038873047E-2</v>
      </c>
      <c r="O249">
        <f>deutsche_bank_financial_performance_cleaned[[#This Row],[Expenses]]/deutsche_bank_financial_performance_cleaned[[#This Row],[RevenueCorrected]]</f>
        <v>6.7084432614271688E-2</v>
      </c>
      <c r="P249" s="7">
        <f>deutsche_bank_financial_performance_cleaned[[#This Row],[Net_Income]]/deutsche_bank_financial_performance_cleaned[[#This Row],[Equity]]</f>
        <v>0.12224596988916631</v>
      </c>
      <c r="Q249">
        <v>7.0000000000000007E-2</v>
      </c>
      <c r="R249" s="7">
        <f>(deutsche_bank_financial_performance_cleaned[[#This Row],[Operating_Income]]-deutsche_bank_financial_performance_cleaned[[#This Row],[Expenses]])/deutsche_bank_financial_performance_cleaned[[#This Row],[Operating_Income]]</f>
        <v>0.9371329666482715</v>
      </c>
      <c r="S249">
        <v>2.5499999999999998</v>
      </c>
      <c r="T249" s="7">
        <f>deutsche_bank_financial_performance_cleaned[[#This Row],[Net_Income_Corrected]]/deutsche_bank_financial_performance_cleaned[[#This Row],[RevenueCorrected]]</f>
        <v>0.39227504665424184</v>
      </c>
      <c r="U249" s="1">
        <v>1498467.26</v>
      </c>
      <c r="V249" s="1">
        <v>1349572.24</v>
      </c>
      <c r="W249" s="1">
        <v>842461.4</v>
      </c>
    </row>
    <row r="250" spans="1:23" x14ac:dyDescent="0.3">
      <c r="A250" s="4">
        <v>42253</v>
      </c>
      <c r="B250" s="1">
        <v>9672579.7899999991</v>
      </c>
      <c r="C250" s="1">
        <v>4415444.93</v>
      </c>
      <c r="D250" s="1">
        <v>449116205.10000002</v>
      </c>
      <c r="E250" s="1">
        <v>184437071.69999999</v>
      </c>
      <c r="F250" s="1">
        <v>63384239.710000001</v>
      </c>
      <c r="G250" s="1">
        <v>9599060.4700000007</v>
      </c>
      <c r="H25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9599060.4700000007</v>
      </c>
      <c r="I250" s="1">
        <v>3008318.95</v>
      </c>
      <c r="J250" s="1">
        <v>5257134.8600000003</v>
      </c>
      <c r="K25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5257134.8600000003</v>
      </c>
      <c r="L250">
        <v>2.91</v>
      </c>
      <c r="M250">
        <f>deutsche_bank_financial_performance_cleaned[[#This Row],[Liabilities]]/deutsche_bank_financial_performance_cleaned[[#This Row],[Assets]]</f>
        <v>0.41066670408593542</v>
      </c>
      <c r="N250">
        <f>deutsche_bank_financial_performance_cleaned[[#This Row],[RevenueCorrected]]/deutsche_bank_financial_performance_cleaned[[#This Row],[Assets]]</f>
        <v>2.1373222255168186E-2</v>
      </c>
      <c r="O250">
        <f>deutsche_bank_financial_performance_cleaned[[#This Row],[Expenses]]/deutsche_bank_financial_performance_cleaned[[#This Row],[RevenueCorrected]]</f>
        <v>0.45998719810127409</v>
      </c>
      <c r="P250" s="7">
        <f>deutsche_bank_financial_performance_cleaned[[#This Row],[Net_Income]]/deutsche_bank_financial_performance_cleaned[[#This Row],[Equity]]</f>
        <v>8.2940726023579533E-2</v>
      </c>
      <c r="Q250">
        <v>0.01</v>
      </c>
      <c r="R250" s="7">
        <f>(deutsche_bank_financial_performance_cleaned[[#This Row],[Operating_Income]]-deutsche_bank_financial_performance_cleaned[[#This Row],[Expenses]])/deutsche_bank_financial_performance_cleaned[[#This Row],[Operating_Income]]</f>
        <v>0.54350907143046678</v>
      </c>
      <c r="S250">
        <v>0.55000000000000004</v>
      </c>
      <c r="T250" s="7">
        <f>deutsche_bank_financial_performance_cleaned[[#This Row],[Net_Income_Corrected]]/deutsche_bank_financial_performance_cleaned[[#This Row],[RevenueCorrected]]</f>
        <v>0.54767181396868525</v>
      </c>
      <c r="U250" s="1">
        <v>708030.61</v>
      </c>
      <c r="V250" s="1">
        <v>1044283.51</v>
      </c>
      <c r="W250" s="1">
        <v>1987401.06</v>
      </c>
    </row>
    <row r="251" spans="1:23" x14ac:dyDescent="0.3">
      <c r="A251" s="4">
        <v>42254</v>
      </c>
      <c r="B251" s="1">
        <v>8677085.0999999996</v>
      </c>
      <c r="C251" s="1">
        <v>595712.35</v>
      </c>
      <c r="D251" s="1">
        <v>340614865.69999999</v>
      </c>
      <c r="E251" s="1">
        <v>193925850</v>
      </c>
      <c r="F251" s="1">
        <v>14801319.73</v>
      </c>
      <c r="G251" s="1">
        <v>14601183.560000001</v>
      </c>
      <c r="H25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14601183.560000001</v>
      </c>
      <c r="I251" s="1">
        <v>4394845.1900000004</v>
      </c>
      <c r="J251" s="1">
        <v>8081372.75</v>
      </c>
      <c r="K25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8081372.75</v>
      </c>
      <c r="L251">
        <v>13.1</v>
      </c>
      <c r="M251">
        <f>deutsche_bank_financial_performance_cleaned[[#This Row],[Liabilities]]/deutsche_bank_financial_performance_cleaned[[#This Row],[Assets]]</f>
        <v>0.56934053539167073</v>
      </c>
      <c r="N251">
        <f>deutsche_bank_financial_performance_cleaned[[#This Row],[RevenueCorrected]]/deutsche_bank_financial_performance_cleaned[[#This Row],[Assets]]</f>
        <v>4.2867135378818554E-2</v>
      </c>
      <c r="O251">
        <f>deutsche_bank_financial_performance_cleaned[[#This Row],[Expenses]]/deutsche_bank_financial_performance_cleaned[[#This Row],[RevenueCorrected]]</f>
        <v>4.0798908359179611E-2</v>
      </c>
      <c r="P251" s="7">
        <f>deutsche_bank_financial_performance_cleaned[[#This Row],[Net_Income]]/deutsche_bank_financial_performance_cleaned[[#This Row],[Equity]]</f>
        <v>0.54599001287839888</v>
      </c>
      <c r="Q251">
        <v>0.02</v>
      </c>
      <c r="R251" s="7">
        <f>(deutsche_bank_financial_performance_cleaned[[#This Row],[Operating_Income]]-deutsche_bank_financial_performance_cleaned[[#This Row],[Expenses]])/deutsche_bank_financial_performance_cleaned[[#This Row],[Operating_Income]]</f>
        <v>0.93134648984830171</v>
      </c>
      <c r="S251">
        <v>0.55000000000000004</v>
      </c>
      <c r="T251" s="7">
        <f>deutsche_bank_financial_performance_cleaned[[#This Row],[Net_Income_Corrected]]/deutsche_bank_financial_performance_cleaned[[#This Row],[RevenueCorrected]]</f>
        <v>0.55347381373513804</v>
      </c>
      <c r="U251" s="1">
        <v>1061484.92</v>
      </c>
      <c r="V251" s="1">
        <v>1295521.79</v>
      </c>
      <c r="W251" s="1">
        <v>437193.67</v>
      </c>
    </row>
    <row r="252" spans="1:23" x14ac:dyDescent="0.3">
      <c r="A252" s="4">
        <v>42255</v>
      </c>
      <c r="B252" s="1">
        <v>3650040.03</v>
      </c>
      <c r="C252" s="1">
        <v>4436157.53</v>
      </c>
      <c r="D252" s="1">
        <v>178658055.19999999</v>
      </c>
      <c r="E252" s="1">
        <v>99375435.120000005</v>
      </c>
      <c r="F252" s="1">
        <v>50928790.829999998</v>
      </c>
      <c r="G252" s="1">
        <v>6911909.7800000003</v>
      </c>
      <c r="H25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6911909.7800000003</v>
      </c>
      <c r="I252" s="1">
        <v>1981669.29</v>
      </c>
      <c r="J252" s="1">
        <v>-786117.5</v>
      </c>
      <c r="K25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-786117.5</v>
      </c>
      <c r="L252">
        <v>1.95</v>
      </c>
      <c r="M252">
        <f>deutsche_bank_financial_performance_cleaned[[#This Row],[Liabilities]]/deutsche_bank_financial_performance_cleaned[[#This Row],[Assets]]</f>
        <v>0.5562326031633642</v>
      </c>
      <c r="N252">
        <f>deutsche_bank_financial_performance_cleaned[[#This Row],[RevenueCorrected]]/deutsche_bank_financial_performance_cleaned[[#This Row],[Assets]]</f>
        <v>3.8687926901826035E-2</v>
      </c>
      <c r="O252">
        <f>deutsche_bank_financial_performance_cleaned[[#This Row],[Expenses]]/deutsche_bank_financial_performance_cleaned[[#This Row],[RevenueCorrected]]</f>
        <v>0.64181357558171137</v>
      </c>
      <c r="P252" s="7">
        <f>deutsche_bank_financial_performance_cleaned[[#This Row],[Net_Income]]/deutsche_bank_financial_performance_cleaned[[#This Row],[Equity]]</f>
        <v>-1.5435620740026119E-2</v>
      </c>
      <c r="Q252">
        <v>0</v>
      </c>
      <c r="R252" s="7">
        <f>(deutsche_bank_financial_performance_cleaned[[#This Row],[Operating_Income]]-deutsche_bank_financial_performance_cleaned[[#This Row],[Expenses]])/deutsche_bank_financial_performance_cleaned[[#This Row],[Operating_Income]]</f>
        <v>-0.215372295519729</v>
      </c>
      <c r="S252">
        <v>-0.11</v>
      </c>
      <c r="T252" s="7">
        <f>deutsche_bank_financial_performance_cleaned[[#This Row],[Net_Income_Corrected]]/deutsche_bank_financial_performance_cleaned[[#This Row],[RevenueCorrected]]</f>
        <v>-0.11373376172742809</v>
      </c>
      <c r="U252" s="1">
        <v>408771.02</v>
      </c>
      <c r="V252" s="1">
        <v>178721.24</v>
      </c>
      <c r="W252" s="1">
        <v>1655590.11</v>
      </c>
    </row>
    <row r="253" spans="1:23" x14ac:dyDescent="0.3">
      <c r="A253" s="4">
        <v>42256</v>
      </c>
      <c r="B253" s="1">
        <v>4465879.5599999996</v>
      </c>
      <c r="C253" s="1">
        <v>2880217.1</v>
      </c>
      <c r="D253" s="1">
        <v>417176122.5</v>
      </c>
      <c r="E253" s="1">
        <v>160108724.90000001</v>
      </c>
      <c r="F253" s="1">
        <v>70730767.200000003</v>
      </c>
      <c r="G253" s="1">
        <v>2806477.93</v>
      </c>
      <c r="H25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2806477.93</v>
      </c>
      <c r="I253" s="1">
        <v>6538807.9800000004</v>
      </c>
      <c r="J253" s="1">
        <v>1585662.45</v>
      </c>
      <c r="K25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1585662.45</v>
      </c>
      <c r="L253">
        <v>2.2599999999999998</v>
      </c>
      <c r="M253">
        <f>deutsche_bank_financial_performance_cleaned[[#This Row],[Liabilities]]/deutsche_bank_financial_performance_cleaned[[#This Row],[Assets]]</f>
        <v>0.3837916799756439</v>
      </c>
      <c r="N253">
        <f>deutsche_bank_financial_performance_cleaned[[#This Row],[RevenueCorrected]]/deutsche_bank_financial_performance_cleaned[[#This Row],[Assets]]</f>
        <v>6.7273215762726213E-3</v>
      </c>
      <c r="O253">
        <f>deutsche_bank_financial_performance_cleaned[[#This Row],[Expenses]]/deutsche_bank_financial_performance_cleaned[[#This Row],[RevenueCorrected]]</f>
        <v>1.0262746302800962</v>
      </c>
      <c r="P253" s="7">
        <f>deutsche_bank_financial_performance_cleaned[[#This Row],[Net_Income]]/deutsche_bank_financial_performance_cleaned[[#This Row],[Equity]]</f>
        <v>2.2418284330443398E-2</v>
      </c>
      <c r="Q253">
        <v>0</v>
      </c>
      <c r="R253" s="7">
        <f>(deutsche_bank_financial_performance_cleaned[[#This Row],[Operating_Income]]-deutsche_bank_financial_performance_cleaned[[#This Row],[Expenses]])/deutsche_bank_financial_performance_cleaned[[#This Row],[Operating_Income]]</f>
        <v>0.35506162642684425</v>
      </c>
      <c r="S253">
        <v>0.56999999999999995</v>
      </c>
      <c r="T253" s="7">
        <f>deutsche_bank_financial_performance_cleaned[[#This Row],[Net_Income_Corrected]]/deutsche_bank_financial_performance_cleaned[[#This Row],[RevenueCorrected]]</f>
        <v>0.56500086213042122</v>
      </c>
      <c r="U253" s="1">
        <v>1923516.87</v>
      </c>
      <c r="V253" s="1">
        <v>1304242.72</v>
      </c>
      <c r="W253" s="1">
        <v>1367729.5</v>
      </c>
    </row>
    <row r="254" spans="1:23" x14ac:dyDescent="0.3">
      <c r="A254" s="4">
        <v>42257</v>
      </c>
      <c r="B254" s="1">
        <v>8660230.0399999991</v>
      </c>
      <c r="C254" s="1">
        <v>4725804.6399999997</v>
      </c>
      <c r="D254" s="1">
        <v>437616498.39999998</v>
      </c>
      <c r="E254" s="1">
        <v>160529037.30000001</v>
      </c>
      <c r="F254" s="1">
        <v>70977845.25</v>
      </c>
      <c r="G254" s="1">
        <v>6410968.4800000004</v>
      </c>
      <c r="H25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6410968.4800000004</v>
      </c>
      <c r="I254" s="1">
        <v>1893327.16</v>
      </c>
      <c r="J254" s="1">
        <v>3934425.4</v>
      </c>
      <c r="K25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3934425.4</v>
      </c>
      <c r="L254">
        <v>2.2599999999999998</v>
      </c>
      <c r="M254">
        <f>deutsche_bank_financial_performance_cleaned[[#This Row],[Liabilities]]/deutsche_bank_financial_performance_cleaned[[#This Row],[Assets]]</f>
        <v>0.36682583469069691</v>
      </c>
      <c r="N254">
        <f>deutsche_bank_financial_performance_cleaned[[#This Row],[RevenueCorrected]]/deutsche_bank_financial_performance_cleaned[[#This Row],[Assets]]</f>
        <v>1.4649741276756216E-2</v>
      </c>
      <c r="O254">
        <f>deutsche_bank_financial_performance_cleaned[[#This Row],[Expenses]]/deutsche_bank_financial_performance_cleaned[[#This Row],[RevenueCorrected]]</f>
        <v>0.73714363980151709</v>
      </c>
      <c r="P254" s="7">
        <f>deutsche_bank_financial_performance_cleaned[[#This Row],[Net_Income]]/deutsche_bank_financial_performance_cleaned[[#This Row],[Equity]]</f>
        <v>5.543173910312528E-2</v>
      </c>
      <c r="Q254">
        <v>0.01</v>
      </c>
      <c r="R254" s="7">
        <f>(deutsche_bank_financial_performance_cleaned[[#This Row],[Operating_Income]]-deutsche_bank_financial_performance_cleaned[[#This Row],[Expenses]])/deutsche_bank_financial_performance_cleaned[[#This Row],[Operating_Income]]</f>
        <v>0.4543095716658353</v>
      </c>
      <c r="S254">
        <v>0.61</v>
      </c>
      <c r="T254" s="7">
        <f>deutsche_bank_financial_performance_cleaned[[#This Row],[Net_Income_Corrected]]/deutsche_bank_financial_performance_cleaned[[#This Row],[RevenueCorrected]]</f>
        <v>0.61370219059320652</v>
      </c>
      <c r="U254" s="1">
        <v>1718004.66</v>
      </c>
      <c r="V254" s="1">
        <v>514898.86</v>
      </c>
      <c r="W254" s="1">
        <v>876833.39</v>
      </c>
    </row>
    <row r="255" spans="1:23" x14ac:dyDescent="0.3">
      <c r="A255" s="4">
        <v>42258</v>
      </c>
      <c r="B255" s="1">
        <v>3852298.05</v>
      </c>
      <c r="C255" s="1">
        <v>4094524.56</v>
      </c>
      <c r="D255" s="1">
        <v>430931452.39999998</v>
      </c>
      <c r="E255" s="1">
        <v>39894907.670000002</v>
      </c>
      <c r="F255" s="1">
        <v>43581035.659999996</v>
      </c>
      <c r="G255" s="1">
        <v>8577111.5099999998</v>
      </c>
      <c r="H25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8577111.5099999998</v>
      </c>
      <c r="I255" s="1">
        <v>1137247.17</v>
      </c>
      <c r="J255" s="1">
        <v>-242226.51</v>
      </c>
      <c r="K25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-242226.51</v>
      </c>
      <c r="L255">
        <v>0.92</v>
      </c>
      <c r="M255">
        <f>deutsche_bank_financial_performance_cleaned[[#This Row],[Liabilities]]/deutsche_bank_financial_performance_cleaned[[#This Row],[Assets]]</f>
        <v>9.2578314828987415E-2</v>
      </c>
      <c r="N255">
        <f>deutsche_bank_financial_performance_cleaned[[#This Row],[RevenueCorrected]]/deutsche_bank_financial_performance_cleaned[[#This Row],[Assets]]</f>
        <v>1.9903656282759648E-2</v>
      </c>
      <c r="O255">
        <f>deutsche_bank_financial_performance_cleaned[[#This Row],[Expenses]]/deutsche_bank_financial_performance_cleaned[[#This Row],[RevenueCorrected]]</f>
        <v>0.47737802583378097</v>
      </c>
      <c r="P255" s="7">
        <f>deutsche_bank_financial_performance_cleaned[[#This Row],[Net_Income]]/deutsche_bank_financial_performance_cleaned[[#This Row],[Equity]]</f>
        <v>-5.5580714485480411E-3</v>
      </c>
      <c r="Q255">
        <v>0</v>
      </c>
      <c r="R255" s="7">
        <f>(deutsche_bank_financial_performance_cleaned[[#This Row],[Operating_Income]]-deutsche_bank_financial_performance_cleaned[[#This Row],[Expenses]])/deutsche_bank_financial_performance_cleaned[[#This Row],[Operating_Income]]</f>
        <v>-6.2878444724701471E-2</v>
      </c>
      <c r="S255">
        <v>-0.03</v>
      </c>
      <c r="T255" s="7">
        <f>deutsche_bank_financial_performance_cleaned[[#This Row],[Net_Income_Corrected]]/deutsche_bank_financial_performance_cleaned[[#This Row],[RevenueCorrected]]</f>
        <v>-2.8241035425223243E-2</v>
      </c>
      <c r="U255" s="1">
        <v>1741200.28</v>
      </c>
      <c r="V255" s="1">
        <v>308580.69</v>
      </c>
      <c r="W255" s="1">
        <v>1851614.49</v>
      </c>
    </row>
    <row r="256" spans="1:23" x14ac:dyDescent="0.3">
      <c r="A256" s="4">
        <v>42259</v>
      </c>
      <c r="B256" s="1">
        <v>2525434.7200000002</v>
      </c>
      <c r="C256" s="1">
        <v>4990703.5</v>
      </c>
      <c r="D256" s="1">
        <v>463516940.10000002</v>
      </c>
      <c r="E256" s="1">
        <v>311675698.80000001</v>
      </c>
      <c r="F256" s="1">
        <v>94752278.799999997</v>
      </c>
      <c r="G256" s="1">
        <v>4104999.09</v>
      </c>
      <c r="H25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4104999.09</v>
      </c>
      <c r="I256" s="1">
        <v>3771845.2</v>
      </c>
      <c r="J256" s="1">
        <v>-2465268.7799999998</v>
      </c>
      <c r="K25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-2465268.7799999998</v>
      </c>
      <c r="L256">
        <v>3.29</v>
      </c>
      <c r="M256">
        <f>deutsche_bank_financial_performance_cleaned[[#This Row],[Liabilities]]/deutsche_bank_financial_performance_cleaned[[#This Row],[Assets]]</f>
        <v>0.6724149040437627</v>
      </c>
      <c r="N256">
        <f>deutsche_bank_financial_performance_cleaned[[#This Row],[RevenueCorrected]]/deutsche_bank_financial_performance_cleaned[[#This Row],[Assets]]</f>
        <v>8.8562007876440921E-3</v>
      </c>
      <c r="O256">
        <f>deutsche_bank_financial_performance_cleaned[[#This Row],[Expenses]]/deutsche_bank_financial_performance_cleaned[[#This Row],[RevenueCorrected]]</f>
        <v>1.2157623888778988</v>
      </c>
      <c r="P256" s="7">
        <f>deutsche_bank_financial_performance_cleaned[[#This Row],[Net_Income]]/deutsche_bank_financial_performance_cleaned[[#This Row],[Equity]]</f>
        <v>-2.6018042111721748E-2</v>
      </c>
      <c r="Q256">
        <v>-0.01</v>
      </c>
      <c r="R256" s="7">
        <f>(deutsche_bank_financial_performance_cleaned[[#This Row],[Operating_Income]]-deutsche_bank_financial_performance_cleaned[[#This Row],[Expenses]])/deutsche_bank_financial_performance_cleaned[[#This Row],[Operating_Income]]</f>
        <v>-0.97617600664015569</v>
      </c>
      <c r="S256">
        <v>-0.6</v>
      </c>
      <c r="T256" s="7">
        <f>deutsche_bank_financial_performance_cleaned[[#This Row],[Net_Income_Corrected]]/deutsche_bank_financial_performance_cleaned[[#This Row],[RevenueCorrected]]</f>
        <v>-0.60055282009818911</v>
      </c>
      <c r="U256" s="1">
        <v>872870.12</v>
      </c>
      <c r="V256" s="1">
        <v>397086.26</v>
      </c>
      <c r="W256" s="1">
        <v>2626867.42</v>
      </c>
    </row>
    <row r="257" spans="1:23" x14ac:dyDescent="0.3">
      <c r="A257" s="4">
        <v>42260</v>
      </c>
      <c r="B257" s="1">
        <v>6011211.3600000003</v>
      </c>
      <c r="C257" s="1">
        <v>2078203.17</v>
      </c>
      <c r="D257" s="1">
        <v>163508459.09999999</v>
      </c>
      <c r="E257" s="1">
        <v>178271684.09999999</v>
      </c>
      <c r="F257" s="1">
        <v>25062132.899999999</v>
      </c>
      <c r="G257" s="1">
        <v>10555328.83</v>
      </c>
      <c r="H25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10555328.83</v>
      </c>
      <c r="I257" s="1">
        <v>5437305.7999999998</v>
      </c>
      <c r="J257" s="1">
        <v>3933008.19</v>
      </c>
      <c r="K25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3933008.19</v>
      </c>
      <c r="L257">
        <v>7.11</v>
      </c>
      <c r="M257">
        <f>deutsche_bank_financial_performance_cleaned[[#This Row],[Liabilities]]/deutsche_bank_financial_performance_cleaned[[#This Row],[Assets]]</f>
        <v>1.0902902827245835</v>
      </c>
      <c r="N257">
        <f>deutsche_bank_financial_performance_cleaned[[#This Row],[RevenueCorrected]]/deutsche_bank_financial_performance_cleaned[[#This Row],[Assets]]</f>
        <v>6.4555246181755496E-2</v>
      </c>
      <c r="O257">
        <f>deutsche_bank_financial_performance_cleaned[[#This Row],[Expenses]]/deutsche_bank_financial_performance_cleaned[[#This Row],[RevenueCorrected]]</f>
        <v>0.19688663455878333</v>
      </c>
      <c r="P257" s="7">
        <f>deutsche_bank_financial_performance_cleaned[[#This Row],[Net_Income]]/deutsche_bank_financial_performance_cleaned[[#This Row],[Equity]]</f>
        <v>0.15693030619911844</v>
      </c>
      <c r="Q257">
        <v>0.02</v>
      </c>
      <c r="R257" s="7">
        <f>(deutsche_bank_financial_performance_cleaned[[#This Row],[Operating_Income]]-deutsche_bank_financial_performance_cleaned[[#This Row],[Expenses]])/deutsche_bank_financial_performance_cleaned[[#This Row],[Operating_Income]]</f>
        <v>0.65427880579464437</v>
      </c>
      <c r="S257">
        <v>0.37</v>
      </c>
      <c r="T257" s="7">
        <f>deutsche_bank_financial_performance_cleaned[[#This Row],[Net_Income_Corrected]]/deutsche_bank_financial_performance_cleaned[[#This Row],[RevenueCorrected]]</f>
        <v>0.37260877925676145</v>
      </c>
      <c r="U257" s="1">
        <v>1548486.31</v>
      </c>
      <c r="V257" s="1">
        <v>656054.34</v>
      </c>
      <c r="W257" s="1">
        <v>2996823.63</v>
      </c>
    </row>
    <row r="258" spans="1:23" x14ac:dyDescent="0.3">
      <c r="A258" s="4">
        <v>42261</v>
      </c>
      <c r="B258" s="1">
        <v>9425392.9700000007</v>
      </c>
      <c r="C258" s="1">
        <v>3952347.3</v>
      </c>
      <c r="D258" s="1">
        <v>389768867.89999998</v>
      </c>
      <c r="E258" s="1">
        <v>332428357</v>
      </c>
      <c r="F258" s="1">
        <v>55032350.159999996</v>
      </c>
      <c r="G258" s="1">
        <v>14970742.060000001</v>
      </c>
      <c r="H25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14970742.060000001</v>
      </c>
      <c r="I258" s="1">
        <v>3782876.19</v>
      </c>
      <c r="J258" s="1">
        <v>5473045.6699999999</v>
      </c>
      <c r="K25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5473045.6699999999</v>
      </c>
      <c r="L258">
        <v>6.04</v>
      </c>
      <c r="M258">
        <f>deutsche_bank_financial_performance_cleaned[[#This Row],[Liabilities]]/deutsche_bank_financial_performance_cleaned[[#This Row],[Assets]]</f>
        <v>0.85288586230875829</v>
      </c>
      <c r="N258">
        <f>deutsche_bank_financial_performance_cleaned[[#This Row],[RevenueCorrected]]/deutsche_bank_financial_performance_cleaned[[#This Row],[Assets]]</f>
        <v>3.8409281225202749E-2</v>
      </c>
      <c r="O258">
        <f>deutsche_bank_financial_performance_cleaned[[#This Row],[Expenses]]/deutsche_bank_financial_performance_cleaned[[#This Row],[RevenueCorrected]]</f>
        <v>0.26400476904616443</v>
      </c>
      <c r="P258" s="7">
        <f>deutsche_bank_financial_performance_cleaned[[#This Row],[Net_Income]]/deutsche_bank_financial_performance_cleaned[[#This Row],[Equity]]</f>
        <v>9.9451425463164336E-2</v>
      </c>
      <c r="Q258">
        <v>0.01</v>
      </c>
      <c r="R258" s="7">
        <f>(deutsche_bank_financial_performance_cleaned[[#This Row],[Operating_Income]]-deutsche_bank_financial_performance_cleaned[[#This Row],[Expenses]])/deutsche_bank_financial_performance_cleaned[[#This Row],[Operating_Income]]</f>
        <v>0.58067029007916271</v>
      </c>
      <c r="S258">
        <v>0.37</v>
      </c>
      <c r="T258" s="7">
        <f>deutsche_bank_financial_performance_cleaned[[#This Row],[Net_Income_Corrected]]/deutsche_bank_financial_performance_cleaned[[#This Row],[RevenueCorrected]]</f>
        <v>0.36558279129150928</v>
      </c>
      <c r="U258" s="1">
        <v>373364.7</v>
      </c>
      <c r="V258" s="1">
        <v>414228.41</v>
      </c>
      <c r="W258" s="1">
        <v>1862512.03</v>
      </c>
    </row>
    <row r="259" spans="1:23" x14ac:dyDescent="0.3">
      <c r="A259" s="4">
        <v>42262</v>
      </c>
      <c r="B259" s="1">
        <v>7264268.1699999999</v>
      </c>
      <c r="C259" s="1">
        <v>2308689.11</v>
      </c>
      <c r="D259" s="1">
        <v>257242773.80000001</v>
      </c>
      <c r="E259" s="1">
        <v>343132240.39999998</v>
      </c>
      <c r="F259" s="1">
        <v>72179557.890000001</v>
      </c>
      <c r="G259" s="1">
        <v>7872613.1900000004</v>
      </c>
      <c r="H25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7872613.1900000004</v>
      </c>
      <c r="I259" s="1">
        <v>2575655.9900000002</v>
      </c>
      <c r="J259" s="1">
        <v>4955579.0599999996</v>
      </c>
      <c r="K25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4955579.0599999996</v>
      </c>
      <c r="L259">
        <v>4.75</v>
      </c>
      <c r="M259">
        <f>deutsche_bank_financial_performance_cleaned[[#This Row],[Liabilities]]/deutsche_bank_financial_performance_cleaned[[#This Row],[Assets]]</f>
        <v>1.3338848564382879</v>
      </c>
      <c r="N259">
        <f>deutsche_bank_financial_performance_cleaned[[#This Row],[RevenueCorrected]]/deutsche_bank_financial_performance_cleaned[[#This Row],[Assets]]</f>
        <v>3.0603826392109911E-2</v>
      </c>
      <c r="O259">
        <f>deutsche_bank_financial_performance_cleaned[[#This Row],[Expenses]]/deutsche_bank_financial_performance_cleaned[[#This Row],[RevenueCorrected]]</f>
        <v>0.29325575311289998</v>
      </c>
      <c r="P259" s="7">
        <f>deutsche_bank_financial_performance_cleaned[[#This Row],[Net_Income]]/deutsche_bank_financial_performance_cleaned[[#This Row],[Equity]]</f>
        <v>6.8656267852903574E-2</v>
      </c>
      <c r="Q259">
        <v>0.02</v>
      </c>
      <c r="R259" s="7">
        <f>(deutsche_bank_financial_performance_cleaned[[#This Row],[Operating_Income]]-deutsche_bank_financial_performance_cleaned[[#This Row],[Expenses]])/deutsche_bank_financial_performance_cleaned[[#This Row],[Operating_Income]]</f>
        <v>0.68218558897172443</v>
      </c>
      <c r="S259">
        <v>0.63</v>
      </c>
      <c r="T259" s="7">
        <f>deutsche_bank_financial_performance_cleaned[[#This Row],[Net_Income_Corrected]]/deutsche_bank_financial_performance_cleaned[[#This Row],[RevenueCorrected]]</f>
        <v>0.62947066500037197</v>
      </c>
      <c r="U259" s="1">
        <v>116376.1</v>
      </c>
      <c r="V259" s="1">
        <v>514823</v>
      </c>
      <c r="W259" s="1">
        <v>1273647.04</v>
      </c>
    </row>
    <row r="260" spans="1:23" x14ac:dyDescent="0.3">
      <c r="A260" s="4">
        <v>42263</v>
      </c>
      <c r="B260" s="1">
        <v>6130550.5300000003</v>
      </c>
      <c r="C260" s="1">
        <v>2659440.29</v>
      </c>
      <c r="D260" s="1">
        <v>428899348.80000001</v>
      </c>
      <c r="E260" s="1">
        <v>100557740.8</v>
      </c>
      <c r="F260" s="1">
        <v>72742222.530000001</v>
      </c>
      <c r="G260" s="1">
        <v>6611471.2400000002</v>
      </c>
      <c r="H26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6611471.2400000002</v>
      </c>
      <c r="I260" s="1">
        <v>4686283.88</v>
      </c>
      <c r="J260" s="1">
        <v>3471110.24</v>
      </c>
      <c r="K26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3471110.24</v>
      </c>
      <c r="L260">
        <v>1.38</v>
      </c>
      <c r="M260">
        <f>deutsche_bank_financial_performance_cleaned[[#This Row],[Liabilities]]/deutsche_bank_financial_performance_cleaned[[#This Row],[Assets]]</f>
        <v>0.23445533568970528</v>
      </c>
      <c r="N260">
        <f>deutsche_bank_financial_performance_cleaned[[#This Row],[RevenueCorrected]]/deutsche_bank_financial_performance_cleaned[[#This Row],[Assets]]</f>
        <v>1.541497150438201E-2</v>
      </c>
      <c r="O260">
        <f>deutsche_bank_financial_performance_cleaned[[#This Row],[Expenses]]/deutsche_bank_financial_performance_cleaned[[#This Row],[RevenueCorrected]]</f>
        <v>0.4022463674817407</v>
      </c>
      <c r="P260" s="7">
        <f>deutsche_bank_financial_performance_cleaned[[#This Row],[Net_Income]]/deutsche_bank_financial_performance_cleaned[[#This Row],[Equity]]</f>
        <v>4.7717956906918282E-2</v>
      </c>
      <c r="Q260">
        <v>0.01</v>
      </c>
      <c r="R260" s="7">
        <f>(deutsche_bank_financial_performance_cleaned[[#This Row],[Operating_Income]]-deutsche_bank_financial_performance_cleaned[[#This Row],[Expenses]])/deutsche_bank_financial_performance_cleaned[[#This Row],[Operating_Income]]</f>
        <v>0.56619878149833958</v>
      </c>
      <c r="S260">
        <v>0.53</v>
      </c>
      <c r="T260" s="7">
        <f>deutsche_bank_financial_performance_cleaned[[#This Row],[Net_Income_Corrected]]/deutsche_bank_financial_performance_cleaned[[#This Row],[RevenueCorrected]]</f>
        <v>0.5250132858477049</v>
      </c>
      <c r="U260" s="1">
        <v>137948.57</v>
      </c>
      <c r="V260" s="1">
        <v>245718.8</v>
      </c>
      <c r="W260" s="1">
        <v>753100.59</v>
      </c>
    </row>
    <row r="261" spans="1:23" x14ac:dyDescent="0.3">
      <c r="A261" s="4">
        <v>42264</v>
      </c>
      <c r="B261" s="1">
        <v>1874588.44</v>
      </c>
      <c r="C261" s="1">
        <v>3323774.58</v>
      </c>
      <c r="D261" s="1">
        <v>377820804.69999999</v>
      </c>
      <c r="E261" s="1">
        <v>269794323.19999999</v>
      </c>
      <c r="F261" s="1">
        <v>68377506.109999999</v>
      </c>
      <c r="G261" s="1">
        <v>7209154.1699999999</v>
      </c>
      <c r="H26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7209154.1699999999</v>
      </c>
      <c r="I261" s="1">
        <v>3102517.52</v>
      </c>
      <c r="J261" s="1">
        <v>-1449186.14</v>
      </c>
      <c r="K26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-1449186.14</v>
      </c>
      <c r="L261">
        <v>3.95</v>
      </c>
      <c r="M261">
        <f>deutsche_bank_financial_performance_cleaned[[#This Row],[Liabilities]]/deutsche_bank_financial_performance_cleaned[[#This Row],[Assets]]</f>
        <v>0.71408011375716596</v>
      </c>
      <c r="N261">
        <f>deutsche_bank_financial_performance_cleaned[[#This Row],[RevenueCorrected]]/deutsche_bank_financial_performance_cleaned[[#This Row],[Assets]]</f>
        <v>1.9080881942761901E-2</v>
      </c>
      <c r="O261">
        <f>deutsche_bank_financial_performance_cleaned[[#This Row],[Expenses]]/deutsche_bank_financial_performance_cleaned[[#This Row],[RevenueCorrected]]</f>
        <v>0.46104917464956918</v>
      </c>
      <c r="P261" s="7">
        <f>deutsche_bank_financial_performance_cleaned[[#This Row],[Net_Income]]/deutsche_bank_financial_performance_cleaned[[#This Row],[Equity]]</f>
        <v>-2.1193901656323511E-2</v>
      </c>
      <c r="Q261">
        <v>0</v>
      </c>
      <c r="R261" s="7">
        <f>(deutsche_bank_financial_performance_cleaned[[#This Row],[Operating_Income]]-deutsche_bank_financial_performance_cleaned[[#This Row],[Expenses]])/deutsche_bank_financial_performance_cleaned[[#This Row],[Operating_Income]]</f>
        <v>-0.77306896227312705</v>
      </c>
      <c r="S261">
        <v>-0.2</v>
      </c>
      <c r="T261" s="7">
        <f>deutsche_bank_financial_performance_cleaned[[#This Row],[Net_Income_Corrected]]/deutsche_bank_financial_performance_cleaned[[#This Row],[RevenueCorrected]]</f>
        <v>-0.20102027308981796</v>
      </c>
      <c r="U261" s="1">
        <v>1214543.3</v>
      </c>
      <c r="V261" s="1">
        <v>479456.31</v>
      </c>
      <c r="W261" s="1">
        <v>845578.66</v>
      </c>
    </row>
    <row r="262" spans="1:23" x14ac:dyDescent="0.3">
      <c r="A262" s="4">
        <v>42265</v>
      </c>
      <c r="B262" s="1">
        <v>6535065.04</v>
      </c>
      <c r="C262" s="1">
        <v>4431547.01</v>
      </c>
      <c r="D262" s="1">
        <v>399401350.89999998</v>
      </c>
      <c r="E262" s="1">
        <v>199467085.59999999</v>
      </c>
      <c r="F262" s="1">
        <v>34775939.210000001</v>
      </c>
      <c r="G262" s="1">
        <v>3496900.32</v>
      </c>
      <c r="H26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3496900.32</v>
      </c>
      <c r="I262" s="1">
        <v>7496507.6799999997</v>
      </c>
      <c r="J262" s="1">
        <v>2103518.0299999998</v>
      </c>
      <c r="K26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2103518.0299999998</v>
      </c>
      <c r="L262">
        <v>5.74</v>
      </c>
      <c r="M262">
        <f>deutsche_bank_financial_performance_cleaned[[#This Row],[Liabilities]]/deutsche_bank_financial_performance_cleaned[[#This Row],[Assets]]</f>
        <v>0.49941515007529735</v>
      </c>
      <c r="N262">
        <f>deutsche_bank_financial_performance_cleaned[[#This Row],[RevenueCorrected]]/deutsche_bank_financial_performance_cleaned[[#This Row],[Assets]]</f>
        <v>8.7553542623733781E-3</v>
      </c>
      <c r="O262">
        <f>deutsche_bank_financial_performance_cleaned[[#This Row],[Expenses]]/deutsche_bank_financial_performance_cleaned[[#This Row],[RevenueCorrected]]</f>
        <v>1.2672786194832113</v>
      </c>
      <c r="P262" s="7">
        <f>deutsche_bank_financial_performance_cleaned[[#This Row],[Net_Income]]/deutsche_bank_financial_performance_cleaned[[#This Row],[Equity]]</f>
        <v>6.0487741748614578E-2</v>
      </c>
      <c r="Q262">
        <v>0.01</v>
      </c>
      <c r="R262" s="7">
        <f>(deutsche_bank_financial_performance_cleaned[[#This Row],[Operating_Income]]-deutsche_bank_financial_performance_cleaned[[#This Row],[Expenses]])/deutsche_bank_financial_performance_cleaned[[#This Row],[Operating_Income]]</f>
        <v>0.32188172835690709</v>
      </c>
      <c r="S262">
        <v>0.6</v>
      </c>
      <c r="T262" s="7">
        <f>deutsche_bank_financial_performance_cleaned[[#This Row],[Net_Income_Corrected]]/deutsche_bank_financial_performance_cleaned[[#This Row],[RevenueCorrected]]</f>
        <v>0.60153788713085188</v>
      </c>
      <c r="U262" s="1">
        <v>965250.32</v>
      </c>
      <c r="V262" s="1">
        <v>879811.53</v>
      </c>
      <c r="W262" s="1">
        <v>1490419.44</v>
      </c>
    </row>
    <row r="263" spans="1:23" x14ac:dyDescent="0.3">
      <c r="A263" s="4">
        <v>42266</v>
      </c>
      <c r="B263" s="1">
        <v>9910484.6500000004</v>
      </c>
      <c r="C263" s="1">
        <v>4928375.6100000003</v>
      </c>
      <c r="D263" s="1">
        <v>345272827</v>
      </c>
      <c r="E263" s="1">
        <v>354459560.39999998</v>
      </c>
      <c r="F263" s="1">
        <v>24058591.18</v>
      </c>
      <c r="G263" s="1">
        <v>13482556.82</v>
      </c>
      <c r="H26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13482556.82</v>
      </c>
      <c r="I263" s="1">
        <v>7419838.5499999998</v>
      </c>
      <c r="J263" s="1">
        <v>4982109.04</v>
      </c>
      <c r="K26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4982109.04</v>
      </c>
      <c r="L263">
        <v>14.73</v>
      </c>
      <c r="M263">
        <f>deutsche_bank_financial_performance_cleaned[[#This Row],[Liabilities]]/deutsche_bank_financial_performance_cleaned[[#This Row],[Assets]]</f>
        <v>1.0266071717251006</v>
      </c>
      <c r="N263">
        <f>deutsche_bank_financial_performance_cleaned[[#This Row],[RevenueCorrected]]/deutsche_bank_financial_performance_cleaned[[#This Row],[Assets]]</f>
        <v>3.9048994782320358E-2</v>
      </c>
      <c r="O263">
        <f>deutsche_bank_financial_performance_cleaned[[#This Row],[Expenses]]/deutsche_bank_financial_performance_cleaned[[#This Row],[RevenueCorrected]]</f>
        <v>0.36553716596908808</v>
      </c>
      <c r="P263" s="7">
        <f>deutsche_bank_financial_performance_cleaned[[#This Row],[Net_Income]]/deutsche_bank_financial_performance_cleaned[[#This Row],[Equity]]</f>
        <v>0.20708232675492846</v>
      </c>
      <c r="Q263">
        <v>0.01</v>
      </c>
      <c r="R263" s="7">
        <f>(deutsche_bank_financial_performance_cleaned[[#This Row],[Operating_Income]]-deutsche_bank_financial_performance_cleaned[[#This Row],[Expenses]])/deutsche_bank_financial_performance_cleaned[[#This Row],[Operating_Income]]</f>
        <v>0.50271093856141535</v>
      </c>
      <c r="S263">
        <v>0.37</v>
      </c>
      <c r="T263" s="7">
        <f>deutsche_bank_financial_performance_cleaned[[#This Row],[Net_Income_Corrected]]/deutsche_bank_financial_performance_cleaned[[#This Row],[RevenueCorrected]]</f>
        <v>0.3695225695329204</v>
      </c>
      <c r="U263" s="1">
        <v>1084229.1599999999</v>
      </c>
      <c r="V263" s="1">
        <v>690687.88</v>
      </c>
      <c r="W263" s="1">
        <v>1165105.33</v>
      </c>
    </row>
    <row r="264" spans="1:23" x14ac:dyDescent="0.3">
      <c r="A264" s="4">
        <v>42267</v>
      </c>
      <c r="B264" s="1">
        <v>2260756.14</v>
      </c>
      <c r="C264" s="1">
        <v>3957230.36</v>
      </c>
      <c r="D264" s="1">
        <v>129842946.3</v>
      </c>
      <c r="E264" s="1">
        <v>101981458.09999999</v>
      </c>
      <c r="F264" s="1">
        <v>67234629.409999996</v>
      </c>
      <c r="G264" s="1">
        <v>7392733.5199999996</v>
      </c>
      <c r="H26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7392733.5199999996</v>
      </c>
      <c r="I264" s="1">
        <v>4267788.6500000004</v>
      </c>
      <c r="J264" s="1">
        <v>-1696474.23</v>
      </c>
      <c r="K26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-1696474.23</v>
      </c>
      <c r="L264">
        <v>1.52</v>
      </c>
      <c r="M264">
        <f>deutsche_bank_financial_performance_cleaned[[#This Row],[Liabilities]]/deutsche_bank_financial_performance_cleaned[[#This Row],[Assets]]</f>
        <v>0.78542162671180848</v>
      </c>
      <c r="N264">
        <f>deutsche_bank_financial_performance_cleaned[[#This Row],[RevenueCorrected]]/deutsche_bank_financial_performance_cleaned[[#This Row],[Assets]]</f>
        <v>5.6935965569659901E-2</v>
      </c>
      <c r="O264">
        <f>deutsche_bank_financial_performance_cleaned[[#This Row],[Expenses]]/deutsche_bank_financial_performance_cleaned[[#This Row],[RevenueCorrected]]</f>
        <v>0.53528648764280096</v>
      </c>
      <c r="P264" s="7">
        <f>deutsche_bank_financial_performance_cleaned[[#This Row],[Net_Income]]/deutsche_bank_financial_performance_cleaned[[#This Row],[Equity]]</f>
        <v>-2.5232149636087362E-2</v>
      </c>
      <c r="Q264">
        <v>-0.01</v>
      </c>
      <c r="R264" s="7">
        <f>(deutsche_bank_financial_performance_cleaned[[#This Row],[Operating_Income]]-deutsche_bank_financial_performance_cleaned[[#This Row],[Expenses]])/deutsche_bank_financial_performance_cleaned[[#This Row],[Operating_Income]]</f>
        <v>-0.75040124407225961</v>
      </c>
      <c r="S264">
        <v>-0.23</v>
      </c>
      <c r="T264" s="7">
        <f>deutsche_bank_financial_performance_cleaned[[#This Row],[Net_Income_Corrected]]/deutsche_bank_financial_performance_cleaned[[#This Row],[RevenueCorrected]]</f>
        <v>-0.2294786123983</v>
      </c>
      <c r="U264" s="1">
        <v>114179.97</v>
      </c>
      <c r="V264" s="1">
        <v>552742.19999999995</v>
      </c>
      <c r="W264" s="1">
        <v>2750062.12</v>
      </c>
    </row>
    <row r="265" spans="1:23" x14ac:dyDescent="0.3">
      <c r="A265" s="4">
        <v>42268</v>
      </c>
      <c r="B265" s="1">
        <v>5664966.8700000001</v>
      </c>
      <c r="C265" s="1">
        <v>2379950.52</v>
      </c>
      <c r="D265" s="1">
        <v>295262113.5</v>
      </c>
      <c r="E265" s="1">
        <v>277569016.10000002</v>
      </c>
      <c r="F265" s="1">
        <v>63937190.450000003</v>
      </c>
      <c r="G265" s="1">
        <v>7034567.3499999996</v>
      </c>
      <c r="H26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7034567.3499999996</v>
      </c>
      <c r="I265" s="1">
        <v>2959129.96</v>
      </c>
      <c r="J265" s="1">
        <v>3285016.35</v>
      </c>
      <c r="K26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3285016.35</v>
      </c>
      <c r="L265">
        <v>4.34</v>
      </c>
      <c r="M265">
        <f>deutsche_bank_financial_performance_cleaned[[#This Row],[Liabilities]]/deutsche_bank_financial_performance_cleaned[[#This Row],[Assets]]</f>
        <v>0.94007664176663841</v>
      </c>
      <c r="N265">
        <f>deutsche_bank_financial_performance_cleaned[[#This Row],[RevenueCorrected]]/deutsche_bank_financial_performance_cleaned[[#This Row],[Assets]]</f>
        <v>2.382482217787146E-2</v>
      </c>
      <c r="O265">
        <f>deutsche_bank_financial_performance_cleaned[[#This Row],[Expenses]]/deutsche_bank_financial_performance_cleaned[[#This Row],[RevenueCorrected]]</f>
        <v>0.33832223100401476</v>
      </c>
      <c r="P265" s="7">
        <f>deutsche_bank_financial_performance_cleaned[[#This Row],[Net_Income]]/deutsche_bank_financial_performance_cleaned[[#This Row],[Equity]]</f>
        <v>5.1378803586450049E-2</v>
      </c>
      <c r="Q265">
        <v>0.01</v>
      </c>
      <c r="R265" s="7">
        <f>(deutsche_bank_financial_performance_cleaned[[#This Row],[Operating_Income]]-deutsche_bank_financial_performance_cleaned[[#This Row],[Expenses]])/deutsche_bank_financial_performance_cleaned[[#This Row],[Operating_Income]]</f>
        <v>0.57988271165299865</v>
      </c>
      <c r="S265">
        <v>0.47</v>
      </c>
      <c r="T265" s="7">
        <f>deutsche_bank_financial_performance_cleaned[[#This Row],[Net_Income_Corrected]]/deutsche_bank_financial_performance_cleaned[[#This Row],[RevenueCorrected]]</f>
        <v>0.46698200280931285</v>
      </c>
      <c r="U265" s="1">
        <v>903104.58</v>
      </c>
      <c r="V265" s="1">
        <v>1132355.5900000001</v>
      </c>
      <c r="W265" s="1">
        <v>1168056.8600000001</v>
      </c>
    </row>
    <row r="266" spans="1:23" x14ac:dyDescent="0.3">
      <c r="A266" s="4">
        <v>42269</v>
      </c>
      <c r="B266" s="1">
        <v>8896357.6500000004</v>
      </c>
      <c r="C266" s="1">
        <v>2396106.5099999998</v>
      </c>
      <c r="D266" s="1">
        <v>493101382.80000001</v>
      </c>
      <c r="E266" s="1">
        <v>250945806.5</v>
      </c>
      <c r="F266" s="1">
        <v>26142040.93</v>
      </c>
      <c r="G266" s="1">
        <v>10575973.550000001</v>
      </c>
      <c r="H26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10575973.550000001</v>
      </c>
      <c r="I266" s="1">
        <v>6028493.0999999996</v>
      </c>
      <c r="J266" s="1">
        <v>6500251.1399999997</v>
      </c>
      <c r="K26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6500251.1399999997</v>
      </c>
      <c r="L266">
        <v>9.6</v>
      </c>
      <c r="M266">
        <f>deutsche_bank_financial_performance_cleaned[[#This Row],[Liabilities]]/deutsche_bank_financial_performance_cleaned[[#This Row],[Assets]]</f>
        <v>0.50891320781751415</v>
      </c>
      <c r="N266">
        <f>deutsche_bank_financial_performance_cleaned[[#This Row],[RevenueCorrected]]/deutsche_bank_financial_performance_cleaned[[#This Row],[Assets]]</f>
        <v>2.14478683672432E-2</v>
      </c>
      <c r="O266">
        <f>deutsche_bank_financial_performance_cleaned[[#This Row],[Expenses]]/deutsche_bank_financial_performance_cleaned[[#This Row],[RevenueCorrected]]</f>
        <v>0.22656131831948459</v>
      </c>
      <c r="P266" s="7">
        <f>deutsche_bank_financial_performance_cleaned[[#This Row],[Net_Income]]/deutsche_bank_financial_performance_cleaned[[#This Row],[Equity]]</f>
        <v>0.24865124943402803</v>
      </c>
      <c r="Q266">
        <v>0.01</v>
      </c>
      <c r="R266" s="7">
        <f>(deutsche_bank_financial_performance_cleaned[[#This Row],[Operating_Income]]-deutsche_bank_financial_performance_cleaned[[#This Row],[Expenses]])/deutsche_bank_financial_performance_cleaned[[#This Row],[Operating_Income]]</f>
        <v>0.73066432305585205</v>
      </c>
      <c r="S266">
        <v>0.61</v>
      </c>
      <c r="T266" s="7">
        <f>deutsche_bank_financial_performance_cleaned[[#This Row],[Net_Income_Corrected]]/deutsche_bank_financial_performance_cleaned[[#This Row],[RevenueCorrected]]</f>
        <v>0.61462437564435846</v>
      </c>
      <c r="U266" s="1">
        <v>1464329.51</v>
      </c>
      <c r="V266" s="1">
        <v>1345589.46</v>
      </c>
      <c r="W266" s="1">
        <v>1182989.31</v>
      </c>
    </row>
    <row r="267" spans="1:23" x14ac:dyDescent="0.3">
      <c r="A267" s="4">
        <v>42270</v>
      </c>
      <c r="B267" s="1">
        <v>7666917.5599999996</v>
      </c>
      <c r="C267" s="1">
        <v>3819120.36</v>
      </c>
      <c r="D267" s="1">
        <v>471824629.89999998</v>
      </c>
      <c r="E267" s="1">
        <v>132214561.5</v>
      </c>
      <c r="F267" s="1">
        <v>73462523.099999994</v>
      </c>
      <c r="G267" s="1">
        <v>7746434.4699999997</v>
      </c>
      <c r="H26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7746434.4699999997</v>
      </c>
      <c r="I267" s="1">
        <v>775347.08</v>
      </c>
      <c r="J267" s="1">
        <v>3847797.2</v>
      </c>
      <c r="K26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3847797.2</v>
      </c>
      <c r="L267">
        <v>1.8</v>
      </c>
      <c r="M267">
        <f>deutsche_bank_financial_performance_cleaned[[#This Row],[Liabilities]]/deutsche_bank_financial_performance_cleaned[[#This Row],[Assets]]</f>
        <v>0.28021971114145094</v>
      </c>
      <c r="N267">
        <f>deutsche_bank_financial_performance_cleaned[[#This Row],[RevenueCorrected]]/deutsche_bank_financial_performance_cleaned[[#This Row],[Assets]]</f>
        <v>1.6418037506100103E-2</v>
      </c>
      <c r="O267">
        <f>deutsche_bank_financial_performance_cleaned[[#This Row],[Expenses]]/deutsche_bank_financial_performance_cleaned[[#This Row],[RevenueCorrected]]</f>
        <v>0.49301654519772886</v>
      </c>
      <c r="P267" s="7">
        <f>deutsche_bank_financial_performance_cleaned[[#This Row],[Net_Income]]/deutsche_bank_financial_performance_cleaned[[#This Row],[Equity]]</f>
        <v>5.2377689162162747E-2</v>
      </c>
      <c r="Q267">
        <v>0.01</v>
      </c>
      <c r="R267" s="7">
        <f>(deutsche_bank_financial_performance_cleaned[[#This Row],[Operating_Income]]-deutsche_bank_financial_performance_cleaned[[#This Row],[Expenses]])/deutsche_bank_financial_performance_cleaned[[#This Row],[Operating_Income]]</f>
        <v>0.50187016749401436</v>
      </c>
      <c r="S267">
        <v>0.5</v>
      </c>
      <c r="T267" s="7">
        <f>deutsche_bank_financial_performance_cleaned[[#This Row],[Net_Income_Corrected]]/deutsche_bank_financial_performance_cleaned[[#This Row],[RevenueCorrected]]</f>
        <v>0.49671848576290872</v>
      </c>
      <c r="U267" s="1">
        <v>941118.03</v>
      </c>
      <c r="V267" s="1">
        <v>1147344.3700000001</v>
      </c>
      <c r="W267" s="1">
        <v>1212250.0900000001</v>
      </c>
    </row>
    <row r="268" spans="1:23" x14ac:dyDescent="0.3">
      <c r="A268" s="4">
        <v>42271</v>
      </c>
      <c r="B268" s="1">
        <v>7273141.6699999999</v>
      </c>
      <c r="C268" s="1">
        <v>1574497.16</v>
      </c>
      <c r="D268" s="1">
        <v>69428181.109999999</v>
      </c>
      <c r="E268" s="1">
        <v>71908343.390000001</v>
      </c>
      <c r="F268" s="1">
        <v>50965479.259999998</v>
      </c>
      <c r="G268" s="1">
        <v>10427035.09</v>
      </c>
      <c r="H26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10427035.09</v>
      </c>
      <c r="I268" s="1">
        <v>4060767.55</v>
      </c>
      <c r="J268" s="1">
        <v>5698644.5099999998</v>
      </c>
      <c r="K26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5698644.5099999998</v>
      </c>
      <c r="L268">
        <v>1.41</v>
      </c>
      <c r="M268">
        <f>deutsche_bank_financial_performance_cleaned[[#This Row],[Liabilities]]/deutsche_bank_financial_performance_cleaned[[#This Row],[Assets]]</f>
        <v>1.0357227028037865</v>
      </c>
      <c r="N268">
        <f>deutsche_bank_financial_performance_cleaned[[#This Row],[RevenueCorrected]]/deutsche_bank_financial_performance_cleaned[[#This Row],[Assets]]</f>
        <v>0.15018447730151116</v>
      </c>
      <c r="O268">
        <f>deutsche_bank_financial_performance_cleaned[[#This Row],[Expenses]]/deutsche_bank_financial_performance_cleaned[[#This Row],[RevenueCorrected]]</f>
        <v>0.15100142527668428</v>
      </c>
      <c r="P268" s="7">
        <f>deutsche_bank_financial_performance_cleaned[[#This Row],[Net_Income]]/deutsche_bank_financial_performance_cleaned[[#This Row],[Equity]]</f>
        <v>0.11181381187309961</v>
      </c>
      <c r="Q268">
        <v>0.08</v>
      </c>
      <c r="R268" s="7">
        <f>(deutsche_bank_financial_performance_cleaned[[#This Row],[Operating_Income]]-deutsche_bank_financial_performance_cleaned[[#This Row],[Expenses]])/deutsche_bank_financial_performance_cleaned[[#This Row],[Operating_Income]]</f>
        <v>0.78351897550759519</v>
      </c>
      <c r="S268">
        <v>0.55000000000000004</v>
      </c>
      <c r="T268" s="7">
        <f>deutsche_bank_financial_performance_cleaned[[#This Row],[Net_Income_Corrected]]/deutsche_bank_financial_performance_cleaned[[#This Row],[RevenueCorrected]]</f>
        <v>0.54652587823985155</v>
      </c>
      <c r="U268" s="1">
        <v>1491216.49</v>
      </c>
      <c r="V268" s="1">
        <v>531401.02</v>
      </c>
      <c r="W268" s="1">
        <v>2526198.61</v>
      </c>
    </row>
    <row r="269" spans="1:23" x14ac:dyDescent="0.3">
      <c r="A269" s="4">
        <v>42272</v>
      </c>
      <c r="B269" s="1">
        <v>7322356.7599999998</v>
      </c>
      <c r="C269" s="1">
        <v>997133.51</v>
      </c>
      <c r="D269" s="1">
        <v>124166667.09999999</v>
      </c>
      <c r="E269" s="1">
        <v>267623109</v>
      </c>
      <c r="F269" s="1">
        <v>70098453.239999995</v>
      </c>
      <c r="G269" s="1">
        <v>2798801.77</v>
      </c>
      <c r="H26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6325223.25</v>
      </c>
      <c r="I269" s="1">
        <v>3022425.46</v>
      </c>
      <c r="J269" s="1">
        <v>6325223.25</v>
      </c>
      <c r="K26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2798801.77</v>
      </c>
      <c r="L269">
        <v>3.82</v>
      </c>
      <c r="M269">
        <f>deutsche_bank_financial_performance_cleaned[[#This Row],[Liabilities]]/deutsche_bank_financial_performance_cleaned[[#This Row],[Assets]]</f>
        <v>2.1553538904645371</v>
      </c>
      <c r="N269">
        <f>deutsche_bank_financial_performance_cleaned[[#This Row],[RevenueCorrected]]/deutsche_bank_financial_performance_cleaned[[#This Row],[Assets]]</f>
        <v>5.0941395124231376E-2</v>
      </c>
      <c r="O269">
        <f>deutsche_bank_financial_performance_cleaned[[#This Row],[Expenses]]/deutsche_bank_financial_performance_cleaned[[#This Row],[RevenueCorrected]]</f>
        <v>0.15764400252591876</v>
      </c>
      <c r="P269" s="7">
        <f>deutsche_bank_financial_performance_cleaned[[#This Row],[Net_Income]]/deutsche_bank_financial_performance_cleaned[[#This Row],[Equity]]</f>
        <v>9.0233421104799261E-2</v>
      </c>
      <c r="Q269">
        <v>0.05</v>
      </c>
      <c r="R269" s="7">
        <f>(deutsche_bank_financial_performance_cleaned[[#This Row],[Operating_Income]]-deutsche_bank_financial_performance_cleaned[[#This Row],[Expenses]])/deutsche_bank_financial_performance_cleaned[[#This Row],[Operating_Income]]</f>
        <v>0.86382341878682245</v>
      </c>
      <c r="S269">
        <v>2.2599999999999998</v>
      </c>
      <c r="T269" s="7">
        <f>deutsche_bank_financial_performance_cleaned[[#This Row],[Net_Income_Corrected]]/deutsche_bank_financial_performance_cleaned[[#This Row],[RevenueCorrected]]</f>
        <v>0.44248268549256342</v>
      </c>
      <c r="U269" s="1">
        <v>542736.03</v>
      </c>
      <c r="V269" s="1">
        <v>1129441.1399999999</v>
      </c>
      <c r="W269" s="1">
        <v>1987286.13</v>
      </c>
    </row>
    <row r="270" spans="1:23" x14ac:dyDescent="0.3">
      <c r="A270" s="4">
        <v>42273</v>
      </c>
      <c r="B270" s="1">
        <v>4235420.3600000003</v>
      </c>
      <c r="C270" s="1">
        <v>2095799.71</v>
      </c>
      <c r="D270" s="1">
        <v>109277948.09999999</v>
      </c>
      <c r="E270" s="1">
        <v>300667034.10000002</v>
      </c>
      <c r="F270" s="1">
        <v>85363037.180000007</v>
      </c>
      <c r="G270" s="1">
        <v>12578403.470000001</v>
      </c>
      <c r="H27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12578403.470000001</v>
      </c>
      <c r="I270" s="1">
        <v>7404019.1399999997</v>
      </c>
      <c r="J270" s="1">
        <v>2139620.65</v>
      </c>
      <c r="K27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2139620.65</v>
      </c>
      <c r="L270">
        <v>3.52</v>
      </c>
      <c r="M270">
        <f>deutsche_bank_financial_performance_cleaned[[#This Row],[Liabilities]]/deutsche_bank_financial_performance_cleaned[[#This Row],[Assets]]</f>
        <v>2.7513971421284404</v>
      </c>
      <c r="N270">
        <f>deutsche_bank_financial_performance_cleaned[[#This Row],[RevenueCorrected]]/deutsche_bank_financial_performance_cleaned[[#This Row],[Assets]]</f>
        <v>0.11510468203968777</v>
      </c>
      <c r="O270">
        <f>deutsche_bank_financial_performance_cleaned[[#This Row],[Expenses]]/deutsche_bank_financial_performance_cleaned[[#This Row],[RevenueCorrected]]</f>
        <v>0.16661889682570341</v>
      </c>
      <c r="P270" s="7">
        <f>deutsche_bank_financial_performance_cleaned[[#This Row],[Net_Income]]/deutsche_bank_financial_performance_cleaned[[#This Row],[Equity]]</f>
        <v>2.5064954583191645E-2</v>
      </c>
      <c r="Q270">
        <v>0.02</v>
      </c>
      <c r="R270" s="7">
        <f>(deutsche_bank_financial_performance_cleaned[[#This Row],[Operating_Income]]-deutsche_bank_financial_performance_cleaned[[#This Row],[Expenses]])/deutsche_bank_financial_performance_cleaned[[#This Row],[Operating_Income]]</f>
        <v>0.50517315121939876</v>
      </c>
      <c r="S270">
        <v>0.17</v>
      </c>
      <c r="T270" s="7">
        <f>deutsche_bank_financial_performance_cleaned[[#This Row],[Net_Income_Corrected]]/deutsche_bank_financial_performance_cleaned[[#This Row],[RevenueCorrected]]</f>
        <v>0.17010272051640588</v>
      </c>
      <c r="U270" s="1">
        <v>1644969.81</v>
      </c>
      <c r="V270" s="1">
        <v>270371.26</v>
      </c>
      <c r="W270" s="1">
        <v>1881089.67</v>
      </c>
    </row>
    <row r="271" spans="1:23" x14ac:dyDescent="0.3">
      <c r="A271" s="4">
        <v>42274</v>
      </c>
      <c r="B271" s="1">
        <v>3642326.6</v>
      </c>
      <c r="C271" s="1">
        <v>1792575.46</v>
      </c>
      <c r="D271" s="1">
        <v>376690959.5</v>
      </c>
      <c r="E271" s="1">
        <v>139938390.59999999</v>
      </c>
      <c r="F271" s="1">
        <v>25275558.57</v>
      </c>
      <c r="G271" s="1">
        <v>14226551.390000001</v>
      </c>
      <c r="H27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14226551.390000001</v>
      </c>
      <c r="I271" s="1">
        <v>590022.69999999995</v>
      </c>
      <c r="J271" s="1">
        <v>1849751.14</v>
      </c>
      <c r="K27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1849751.14</v>
      </c>
      <c r="L271">
        <v>5.54</v>
      </c>
      <c r="M271">
        <f>deutsche_bank_financial_performance_cleaned[[#This Row],[Liabilities]]/deutsche_bank_financial_performance_cleaned[[#This Row],[Assets]]</f>
        <v>0.37149389193132465</v>
      </c>
      <c r="N271">
        <f>deutsche_bank_financial_performance_cleaned[[#This Row],[RevenueCorrected]]/deutsche_bank_financial_performance_cleaned[[#This Row],[Assets]]</f>
        <v>3.7767169694976448E-2</v>
      </c>
      <c r="O271">
        <f>deutsche_bank_financial_performance_cleaned[[#This Row],[Expenses]]/deutsche_bank_financial_performance_cleaned[[#This Row],[RevenueCorrected]]</f>
        <v>0.12600210766890568</v>
      </c>
      <c r="P271" s="7">
        <f>deutsche_bank_financial_performance_cleaned[[#This Row],[Net_Income]]/deutsche_bank_financial_performance_cleaned[[#This Row],[Equity]]</f>
        <v>7.3183393153396087E-2</v>
      </c>
      <c r="Q271">
        <v>0</v>
      </c>
      <c r="R271" s="7">
        <f>(deutsche_bank_financial_performance_cleaned[[#This Row],[Operating_Income]]-deutsche_bank_financial_performance_cleaned[[#This Row],[Expenses]])/deutsche_bank_financial_performance_cleaned[[#This Row],[Operating_Income]]</f>
        <v>0.50784878544389733</v>
      </c>
      <c r="S271">
        <v>0.13</v>
      </c>
      <c r="T271" s="7">
        <f>deutsche_bank_financial_performance_cleaned[[#This Row],[Net_Income_Corrected]]/deutsche_bank_financial_performance_cleaned[[#This Row],[RevenueCorrected]]</f>
        <v>0.13002104932473027</v>
      </c>
      <c r="U271" s="1">
        <v>1218019.3600000001</v>
      </c>
      <c r="V271" s="1">
        <v>238961.08</v>
      </c>
      <c r="W271" s="1">
        <v>1069014.76</v>
      </c>
    </row>
    <row r="272" spans="1:23" x14ac:dyDescent="0.3">
      <c r="A272" s="4">
        <v>42275</v>
      </c>
      <c r="B272" s="1">
        <v>8284250.4000000004</v>
      </c>
      <c r="C272" s="1">
        <v>1833386.54</v>
      </c>
      <c r="D272" s="1">
        <v>418003398.39999998</v>
      </c>
      <c r="E272" s="1">
        <v>265036389.5</v>
      </c>
      <c r="F272" s="1">
        <v>11723038.119999999</v>
      </c>
      <c r="G272" s="1">
        <v>10433950.02</v>
      </c>
      <c r="H27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10433950.02</v>
      </c>
      <c r="I272" s="1">
        <v>4646111.57</v>
      </c>
      <c r="J272" s="1">
        <v>6450863.8600000003</v>
      </c>
      <c r="K27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6450863.8600000003</v>
      </c>
      <c r="L272">
        <v>22.61</v>
      </c>
      <c r="M272">
        <f>deutsche_bank_financial_performance_cleaned[[#This Row],[Liabilities]]/deutsche_bank_financial_performance_cleaned[[#This Row],[Assets]]</f>
        <v>0.63405319314265174</v>
      </c>
      <c r="N272">
        <f>deutsche_bank_financial_performance_cleaned[[#This Row],[RevenueCorrected]]/deutsche_bank_financial_performance_cleaned[[#This Row],[Assets]]</f>
        <v>2.4961399978895484E-2</v>
      </c>
      <c r="O272">
        <f>deutsche_bank_financial_performance_cleaned[[#This Row],[Expenses]]/deutsche_bank_financial_performance_cleaned[[#This Row],[RevenueCorrected]]</f>
        <v>0.17571356355797457</v>
      </c>
      <c r="P272" s="7">
        <f>deutsche_bank_financial_performance_cleaned[[#This Row],[Net_Income]]/deutsche_bank_financial_performance_cleaned[[#This Row],[Equity]]</f>
        <v>0.550272360625916</v>
      </c>
      <c r="Q272">
        <v>0.02</v>
      </c>
      <c r="R272" s="7">
        <f>(deutsche_bank_financial_performance_cleaned[[#This Row],[Operating_Income]]-deutsche_bank_financial_performance_cleaned[[#This Row],[Expenses]])/deutsche_bank_financial_performance_cleaned[[#This Row],[Operating_Income]]</f>
        <v>0.77869011057415649</v>
      </c>
      <c r="S272">
        <v>0.62</v>
      </c>
      <c r="T272" s="7">
        <f>deutsche_bank_financial_performance_cleaned[[#This Row],[Net_Income_Corrected]]/deutsche_bank_financial_performance_cleaned[[#This Row],[RevenueCorrected]]</f>
        <v>0.61825711716414766</v>
      </c>
      <c r="U272" s="1">
        <v>500449.89</v>
      </c>
      <c r="V272" s="1">
        <v>551159.19999999995</v>
      </c>
      <c r="W272" s="1">
        <v>2471922.11</v>
      </c>
    </row>
    <row r="273" spans="1:23" x14ac:dyDescent="0.3">
      <c r="A273" s="4">
        <v>42276</v>
      </c>
      <c r="B273" s="1">
        <v>8291020.5499999998</v>
      </c>
      <c r="C273" s="1">
        <v>1551234.88</v>
      </c>
      <c r="D273" s="1">
        <v>146080114.80000001</v>
      </c>
      <c r="E273" s="1">
        <v>170149744.90000001</v>
      </c>
      <c r="F273" s="1">
        <v>80119232.780000001</v>
      </c>
      <c r="G273" s="1">
        <v>14409357.08</v>
      </c>
      <c r="H27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14409357.08</v>
      </c>
      <c r="I273" s="1">
        <v>6054976.8600000003</v>
      </c>
      <c r="J273" s="1">
        <v>6739785.6699999999</v>
      </c>
      <c r="K27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6739785.6699999999</v>
      </c>
      <c r="L273">
        <v>2.12</v>
      </c>
      <c r="M273">
        <f>deutsche_bank_financial_performance_cleaned[[#This Row],[Liabilities]]/deutsche_bank_financial_performance_cleaned[[#This Row],[Assets]]</f>
        <v>1.1647700656106001</v>
      </c>
      <c r="N273">
        <f>deutsche_bank_financial_performance_cleaned[[#This Row],[RevenueCorrected]]/deutsche_bank_financial_performance_cleaned[[#This Row],[Assets]]</f>
        <v>9.8640099644828588E-2</v>
      </c>
      <c r="O273">
        <f>deutsche_bank_financial_performance_cleaned[[#This Row],[Expenses]]/deutsche_bank_financial_performance_cleaned[[#This Row],[RevenueCorrected]]</f>
        <v>0.10765469072545185</v>
      </c>
      <c r="P273" s="7">
        <f>deutsche_bank_financial_performance_cleaned[[#This Row],[Net_Income]]/deutsche_bank_financial_performance_cleaned[[#This Row],[Equity]]</f>
        <v>8.4121944708417606E-2</v>
      </c>
      <c r="Q273">
        <v>0.05</v>
      </c>
      <c r="R273" s="7">
        <f>(deutsche_bank_financial_performance_cleaned[[#This Row],[Operating_Income]]-deutsche_bank_financial_performance_cleaned[[#This Row],[Expenses]])/deutsche_bank_financial_performance_cleaned[[#This Row],[Operating_Income]]</f>
        <v>0.81290181701455322</v>
      </c>
      <c r="S273">
        <v>0.47</v>
      </c>
      <c r="T273" s="7">
        <f>deutsche_bank_financial_performance_cleaned[[#This Row],[Net_Income_Corrected]]/deutsche_bank_financial_performance_cleaned[[#This Row],[RevenueCorrected]]</f>
        <v>0.4677367374950222</v>
      </c>
      <c r="U273" s="1">
        <v>549768.9</v>
      </c>
      <c r="V273" s="1">
        <v>1221168.44</v>
      </c>
      <c r="W273" s="1">
        <v>211255.2</v>
      </c>
    </row>
    <row r="274" spans="1:23" x14ac:dyDescent="0.3">
      <c r="A274" s="4">
        <v>42277</v>
      </c>
      <c r="B274" s="1">
        <v>8803650.8699999992</v>
      </c>
      <c r="C274" s="1">
        <v>689419.35</v>
      </c>
      <c r="D274" s="1">
        <v>277633711.80000001</v>
      </c>
      <c r="E274" s="1">
        <v>291018615.69999999</v>
      </c>
      <c r="F274" s="1">
        <v>64872768.259999998</v>
      </c>
      <c r="G274" s="1">
        <v>3968620.09</v>
      </c>
      <c r="H27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8114231.5099999998</v>
      </c>
      <c r="I274" s="1">
        <v>4137634.91</v>
      </c>
      <c r="J274" s="1">
        <v>8114231.5099999998</v>
      </c>
      <c r="K27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3968620.09</v>
      </c>
      <c r="L274">
        <v>4.49</v>
      </c>
      <c r="M274">
        <f>deutsche_bank_financial_performance_cleaned[[#This Row],[Liabilities]]/deutsche_bank_financial_performance_cleaned[[#This Row],[Assets]]</f>
        <v>1.0482106578960486</v>
      </c>
      <c r="N274">
        <f>deutsche_bank_financial_performance_cleaned[[#This Row],[RevenueCorrected]]/deutsche_bank_financial_performance_cleaned[[#This Row],[Assets]]</f>
        <v>2.9226391339122668E-2</v>
      </c>
      <c r="O274">
        <f>deutsche_bank_financial_performance_cleaned[[#This Row],[Expenses]]/deutsche_bank_financial_performance_cleaned[[#This Row],[RevenueCorrected]]</f>
        <v>8.4964219858696149E-2</v>
      </c>
      <c r="P274" s="7">
        <f>deutsche_bank_financial_performance_cleaned[[#This Row],[Net_Income]]/deutsche_bank_financial_performance_cleaned[[#This Row],[Equity]]</f>
        <v>0.1250791622993398</v>
      </c>
      <c r="Q274">
        <v>0.03</v>
      </c>
      <c r="R274" s="7">
        <f>(deutsche_bank_financial_performance_cleaned[[#This Row],[Operating_Income]]-deutsche_bank_financial_performance_cleaned[[#This Row],[Expenses]])/deutsche_bank_financial_performance_cleaned[[#This Row],[Operating_Income]]</f>
        <v>0.92168938089658714</v>
      </c>
      <c r="S274">
        <v>2.04</v>
      </c>
      <c r="T274" s="7">
        <f>deutsche_bank_financial_performance_cleaned[[#This Row],[Net_Income_Corrected]]/deutsche_bank_financial_performance_cleaned[[#This Row],[RevenueCorrected]]</f>
        <v>0.48909377124735254</v>
      </c>
      <c r="U274" s="1">
        <v>1293257.8799999999</v>
      </c>
      <c r="V274" s="1">
        <v>407204.96</v>
      </c>
      <c r="W274" s="1">
        <v>2625311.7999999998</v>
      </c>
    </row>
    <row r="275" spans="1:23" x14ac:dyDescent="0.3">
      <c r="A275" s="4">
        <v>42278</v>
      </c>
      <c r="B275" s="1">
        <v>9219164.9700000007</v>
      </c>
      <c r="C275" s="1">
        <v>580432.71</v>
      </c>
      <c r="D275" s="1">
        <v>428316362.60000002</v>
      </c>
      <c r="E275" s="1">
        <v>95701804.459999993</v>
      </c>
      <c r="F275" s="1">
        <v>72967561.269999996</v>
      </c>
      <c r="G275" s="1">
        <v>8206410.46</v>
      </c>
      <c r="H27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8638732.2699999996</v>
      </c>
      <c r="I275" s="1">
        <v>1140522.73</v>
      </c>
      <c r="J275" s="1">
        <v>8638732.2699999996</v>
      </c>
      <c r="K27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8206410.46</v>
      </c>
      <c r="L275">
        <v>1.31</v>
      </c>
      <c r="M275">
        <f>deutsche_bank_financial_performance_cleaned[[#This Row],[Liabilities]]/deutsche_bank_financial_performance_cleaned[[#This Row],[Assets]]</f>
        <v>0.22343718992910588</v>
      </c>
      <c r="N275">
        <f>deutsche_bank_financial_performance_cleaned[[#This Row],[RevenueCorrected]]/deutsche_bank_financial_performance_cleaned[[#This Row],[Assets]]</f>
        <v>2.0169045650183619E-2</v>
      </c>
      <c r="O275">
        <f>deutsche_bank_financial_performance_cleaned[[#This Row],[Expenses]]/deutsche_bank_financial_performance_cleaned[[#This Row],[RevenueCorrected]]</f>
        <v>6.7189570397462955E-2</v>
      </c>
      <c r="P275" s="7">
        <f>deutsche_bank_financial_performance_cleaned[[#This Row],[Net_Income]]/deutsche_bank_financial_performance_cleaned[[#This Row],[Equity]]</f>
        <v>0.11839140735476029</v>
      </c>
      <c r="Q275">
        <v>0.02</v>
      </c>
      <c r="R275" s="7">
        <f>(deutsche_bank_financial_performance_cleaned[[#This Row],[Operating_Income]]-deutsche_bank_financial_performance_cleaned[[#This Row],[Expenses]])/deutsche_bank_financial_performance_cleaned[[#This Row],[Operating_Income]]</f>
        <v>0.9370406417621574</v>
      </c>
      <c r="S275">
        <v>1.05</v>
      </c>
      <c r="T275" s="7">
        <f>deutsche_bank_financial_performance_cleaned[[#This Row],[Net_Income_Corrected]]/deutsche_bank_financial_performance_cleaned[[#This Row],[RevenueCorrected]]</f>
        <v>0.94995541052923504</v>
      </c>
      <c r="U275" s="1">
        <v>1676885.23</v>
      </c>
      <c r="V275" s="1">
        <v>141717.44</v>
      </c>
      <c r="W275" s="1">
        <v>1586974.71</v>
      </c>
    </row>
    <row r="276" spans="1:23" x14ac:dyDescent="0.3">
      <c r="A276" s="4">
        <v>42279</v>
      </c>
      <c r="B276" s="1">
        <v>5602081.5899999999</v>
      </c>
      <c r="C276" s="1">
        <v>4944750.75</v>
      </c>
      <c r="D276" s="1">
        <v>379760695.10000002</v>
      </c>
      <c r="E276" s="1">
        <v>358281701</v>
      </c>
      <c r="F276" s="1">
        <v>85433947.75</v>
      </c>
      <c r="G276" s="1">
        <v>9823487.5399999991</v>
      </c>
      <c r="H27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9823487.5399999991</v>
      </c>
      <c r="I276" s="1">
        <v>7793460.4299999997</v>
      </c>
      <c r="J276" s="1">
        <v>657330.84</v>
      </c>
      <c r="K27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657330.84</v>
      </c>
      <c r="L276">
        <v>4.1900000000000004</v>
      </c>
      <c r="M276">
        <f>deutsche_bank_financial_performance_cleaned[[#This Row],[Liabilities]]/deutsche_bank_financial_performance_cleaned[[#This Row],[Assets]]</f>
        <v>0.94344071311976063</v>
      </c>
      <c r="N276">
        <f>deutsche_bank_financial_performance_cleaned[[#This Row],[RevenueCorrected]]/deutsche_bank_financial_performance_cleaned[[#This Row],[Assets]]</f>
        <v>2.5867573097350795E-2</v>
      </c>
      <c r="O276">
        <f>deutsche_bank_financial_performance_cleaned[[#This Row],[Expenses]]/deutsche_bank_financial_performance_cleaned[[#This Row],[RevenueCorrected]]</f>
        <v>0.50336000629772271</v>
      </c>
      <c r="P276" s="7">
        <f>deutsche_bank_financial_performance_cleaned[[#This Row],[Net_Income]]/deutsche_bank_financial_performance_cleaned[[#This Row],[Equity]]</f>
        <v>7.69402394846023E-3</v>
      </c>
      <c r="Q276">
        <v>0</v>
      </c>
      <c r="R276" s="7">
        <f>(deutsche_bank_financial_performance_cleaned[[#This Row],[Operating_Income]]-deutsche_bank_financial_performance_cleaned[[#This Row],[Expenses]])/deutsche_bank_financial_performance_cleaned[[#This Row],[Operating_Income]]</f>
        <v>0.11733689155355552</v>
      </c>
      <c r="S276">
        <v>7.0000000000000007E-2</v>
      </c>
      <c r="T276" s="7">
        <f>deutsche_bank_financial_performance_cleaned[[#This Row],[Net_Income_Corrected]]/deutsche_bank_financial_performance_cleaned[[#This Row],[RevenueCorrected]]</f>
        <v>6.6914203059089947E-2</v>
      </c>
      <c r="U276" s="1">
        <v>889692.79</v>
      </c>
      <c r="V276" s="1">
        <v>240978.83</v>
      </c>
      <c r="W276" s="1">
        <v>1254925.68</v>
      </c>
    </row>
    <row r="277" spans="1:23" x14ac:dyDescent="0.3">
      <c r="A277" s="4">
        <v>42280</v>
      </c>
      <c r="B277" s="1">
        <v>5513646.6500000004</v>
      </c>
      <c r="C277" s="1">
        <v>2424979.1</v>
      </c>
      <c r="D277" s="1">
        <v>294006742.5</v>
      </c>
      <c r="E277" s="1">
        <v>129215646.7</v>
      </c>
      <c r="F277" s="1">
        <v>82252984.129999995</v>
      </c>
      <c r="G277" s="1">
        <v>9562576.4199999999</v>
      </c>
      <c r="H27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9562576.4199999999</v>
      </c>
      <c r="I277" s="1">
        <v>4385078.24</v>
      </c>
      <c r="J277" s="1">
        <v>3088667.55</v>
      </c>
      <c r="K27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3088667.55</v>
      </c>
      <c r="L277">
        <v>1.57</v>
      </c>
      <c r="M277">
        <f>deutsche_bank_financial_performance_cleaned[[#This Row],[Liabilities]]/deutsche_bank_financial_performance_cleaned[[#This Row],[Assets]]</f>
        <v>0.4394989230561609</v>
      </c>
      <c r="N277">
        <f>deutsche_bank_financial_performance_cleaned[[#This Row],[RevenueCorrected]]/deutsche_bank_financial_performance_cleaned[[#This Row],[Assets]]</f>
        <v>3.2525024217769427E-2</v>
      </c>
      <c r="O277">
        <f>deutsche_bank_financial_performance_cleaned[[#This Row],[Expenses]]/deutsche_bank_financial_performance_cleaned[[#This Row],[RevenueCorrected]]</f>
        <v>0.25359055901798483</v>
      </c>
      <c r="P277" s="7">
        <f>deutsche_bank_financial_performance_cleaned[[#This Row],[Net_Income]]/deutsche_bank_financial_performance_cleaned[[#This Row],[Equity]]</f>
        <v>3.7550826668104741E-2</v>
      </c>
      <c r="Q277">
        <v>0.01</v>
      </c>
      <c r="R277" s="7">
        <f>(deutsche_bank_financial_performance_cleaned[[#This Row],[Operating_Income]]-deutsche_bank_financial_performance_cleaned[[#This Row],[Expenses]])/deutsche_bank_financial_performance_cleaned[[#This Row],[Operating_Income]]</f>
        <v>0.56018597963654415</v>
      </c>
      <c r="S277">
        <v>0.32</v>
      </c>
      <c r="T277" s="7">
        <f>deutsche_bank_financial_performance_cleaned[[#This Row],[Net_Income_Corrected]]/deutsche_bank_financial_performance_cleaned[[#This Row],[RevenueCorrected]]</f>
        <v>0.32299533246501361</v>
      </c>
      <c r="U277" s="1">
        <v>590770.81999999995</v>
      </c>
      <c r="V277" s="1">
        <v>1295180.2</v>
      </c>
      <c r="W277" s="1">
        <v>1541785.11</v>
      </c>
    </row>
    <row r="278" spans="1:23" x14ac:dyDescent="0.3">
      <c r="A278" s="4">
        <v>42281</v>
      </c>
      <c r="B278" s="1">
        <v>8184656.6100000003</v>
      </c>
      <c r="C278" s="1">
        <v>2229469.91</v>
      </c>
      <c r="D278" s="1">
        <v>315656460.69999999</v>
      </c>
      <c r="E278" s="1">
        <v>159758675.40000001</v>
      </c>
      <c r="F278" s="1">
        <v>96482813.219999999</v>
      </c>
      <c r="G278" s="1">
        <v>7219003.1299999999</v>
      </c>
      <c r="H27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7219003.1299999999</v>
      </c>
      <c r="I278" s="1">
        <v>5106396.83</v>
      </c>
      <c r="J278" s="1">
        <v>5955186.7000000002</v>
      </c>
      <c r="K27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5955186.7000000002</v>
      </c>
      <c r="L278">
        <v>1.66</v>
      </c>
      <c r="M278">
        <f>deutsche_bank_financial_performance_cleaned[[#This Row],[Liabilities]]/deutsche_bank_financial_performance_cleaned[[#This Row],[Assets]]</f>
        <v>0.50611565195186903</v>
      </c>
      <c r="N278">
        <f>deutsche_bank_financial_performance_cleaned[[#This Row],[RevenueCorrected]]/deutsche_bank_financial_performance_cleaned[[#This Row],[Assets]]</f>
        <v>2.2869809520106553E-2</v>
      </c>
      <c r="O278">
        <f>deutsche_bank_financial_performance_cleaned[[#This Row],[Expenses]]/deutsche_bank_financial_performance_cleaned[[#This Row],[RevenueCorrected]]</f>
        <v>0.30883348709671499</v>
      </c>
      <c r="P278" s="7">
        <f>deutsche_bank_financial_performance_cleaned[[#This Row],[Net_Income]]/deutsche_bank_financial_performance_cleaned[[#This Row],[Equity]]</f>
        <v>6.172277218348713E-2</v>
      </c>
      <c r="Q278">
        <v>0.02</v>
      </c>
      <c r="R278" s="7">
        <f>(deutsche_bank_financial_performance_cleaned[[#This Row],[Operating_Income]]-deutsche_bank_financial_performance_cleaned[[#This Row],[Expenses]])/deutsche_bank_financial_performance_cleaned[[#This Row],[Operating_Income]]</f>
        <v>0.72760373266289058</v>
      </c>
      <c r="S278">
        <v>0.82</v>
      </c>
      <c r="T278" s="7">
        <f>deutsche_bank_financial_performance_cleaned[[#This Row],[Net_Income_Corrected]]/deutsche_bank_financial_performance_cleaned[[#This Row],[RevenueCorrected]]</f>
        <v>0.82493200138008538</v>
      </c>
      <c r="U278" s="1">
        <v>1747322.05</v>
      </c>
      <c r="V278" s="1">
        <v>968985.76</v>
      </c>
      <c r="W278" s="1">
        <v>2035505.04</v>
      </c>
    </row>
    <row r="279" spans="1:23" x14ac:dyDescent="0.3">
      <c r="A279" s="4">
        <v>42282</v>
      </c>
      <c r="B279" s="1">
        <v>6849675.3799999999</v>
      </c>
      <c r="C279" s="1">
        <v>3558412.77</v>
      </c>
      <c r="D279" s="1">
        <v>278762246.10000002</v>
      </c>
      <c r="E279" s="1">
        <v>42074941.789999999</v>
      </c>
      <c r="F279" s="1">
        <v>58234157.100000001</v>
      </c>
      <c r="G279" s="1">
        <v>6395097.3200000003</v>
      </c>
      <c r="H27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6395097.3200000003</v>
      </c>
      <c r="I279" s="1">
        <v>2274573.37</v>
      </c>
      <c r="J279" s="1">
        <v>3291262.6</v>
      </c>
      <c r="K27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3291262.6</v>
      </c>
      <c r="L279">
        <v>0.72</v>
      </c>
      <c r="M279">
        <f>deutsche_bank_financial_performance_cleaned[[#This Row],[Liabilities]]/deutsche_bank_financial_performance_cleaned[[#This Row],[Assets]]</f>
        <v>0.15093486431052255</v>
      </c>
      <c r="N279">
        <f>deutsche_bank_financial_performance_cleaned[[#This Row],[RevenueCorrected]]/deutsche_bank_financial_performance_cleaned[[#This Row],[Assets]]</f>
        <v>2.2941045315390002E-2</v>
      </c>
      <c r="O279">
        <f>deutsche_bank_financial_performance_cleaned[[#This Row],[Expenses]]/deutsche_bank_financial_performance_cleaned[[#This Row],[RevenueCorrected]]</f>
        <v>0.55642824369090282</v>
      </c>
      <c r="P279" s="7">
        <f>deutsche_bank_financial_performance_cleaned[[#This Row],[Net_Income]]/deutsche_bank_financial_performance_cleaned[[#This Row],[Equity]]</f>
        <v>5.6517733988116742E-2</v>
      </c>
      <c r="Q279">
        <v>0.01</v>
      </c>
      <c r="R279" s="7">
        <f>(deutsche_bank_financial_performance_cleaned[[#This Row],[Operating_Income]]-deutsche_bank_financial_performance_cleaned[[#This Row],[Expenses]])/deutsche_bank_financial_performance_cleaned[[#This Row],[Operating_Income]]</f>
        <v>0.48049906417608945</v>
      </c>
      <c r="S279">
        <v>0.51</v>
      </c>
      <c r="T279" s="7">
        <f>deutsche_bank_financial_performance_cleaned[[#This Row],[Net_Income_Corrected]]/deutsche_bank_financial_performance_cleaned[[#This Row],[RevenueCorrected]]</f>
        <v>0.51465402875213784</v>
      </c>
      <c r="U279" s="1">
        <v>1371609.75</v>
      </c>
      <c r="V279" s="1">
        <v>417141.69</v>
      </c>
      <c r="W279" s="1">
        <v>137019.74</v>
      </c>
    </row>
    <row r="280" spans="1:23" x14ac:dyDescent="0.3">
      <c r="A280" s="4">
        <v>42283</v>
      </c>
      <c r="B280" s="1">
        <v>7317701.9000000004</v>
      </c>
      <c r="C280" s="1">
        <v>1482142.5</v>
      </c>
      <c r="D280" s="1">
        <v>183896803.09999999</v>
      </c>
      <c r="E280" s="1">
        <v>62374640.68</v>
      </c>
      <c r="F280" s="1">
        <v>53964606.939999998</v>
      </c>
      <c r="G280" s="1">
        <v>3648712.29</v>
      </c>
      <c r="H28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5835559.4000000004</v>
      </c>
      <c r="I280" s="1">
        <v>4126235.64</v>
      </c>
      <c r="J280" s="1">
        <v>5835559.4000000004</v>
      </c>
      <c r="K28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3648712.29</v>
      </c>
      <c r="L280">
        <v>1.1599999999999999</v>
      </c>
      <c r="M280">
        <f>deutsche_bank_financial_performance_cleaned[[#This Row],[Liabilities]]/deutsche_bank_financial_performance_cleaned[[#This Row],[Assets]]</f>
        <v>0.33918284401106047</v>
      </c>
      <c r="N280">
        <f>deutsche_bank_financial_performance_cleaned[[#This Row],[RevenueCorrected]]/deutsche_bank_financial_performance_cleaned[[#This Row],[Assets]]</f>
        <v>3.1732794162967155E-2</v>
      </c>
      <c r="O280">
        <f>deutsche_bank_financial_performance_cleaned[[#This Row],[Expenses]]/deutsche_bank_financial_performance_cleaned[[#This Row],[RevenueCorrected]]</f>
        <v>0.25398464798421894</v>
      </c>
      <c r="P280" s="7">
        <f>deutsche_bank_financial_performance_cleaned[[#This Row],[Net_Income]]/deutsche_bank_financial_performance_cleaned[[#This Row],[Equity]]</f>
        <v>0.10813679059106662</v>
      </c>
      <c r="Q280">
        <v>0.03</v>
      </c>
      <c r="R280" s="7">
        <f>(deutsche_bank_financial_performance_cleaned[[#This Row],[Operating_Income]]-deutsche_bank_financial_performance_cleaned[[#This Row],[Expenses]])/deutsche_bank_financial_performance_cleaned[[#This Row],[Operating_Income]]</f>
        <v>0.79745792869753274</v>
      </c>
      <c r="S280">
        <v>1.6</v>
      </c>
      <c r="T280" s="7">
        <f>deutsche_bank_financial_performance_cleaned[[#This Row],[Net_Income_Corrected]]/deutsche_bank_financial_performance_cleaned[[#This Row],[RevenueCorrected]]</f>
        <v>0.62525493100113072</v>
      </c>
      <c r="U280" s="1">
        <v>951362.43</v>
      </c>
      <c r="V280" s="1">
        <v>855178.95</v>
      </c>
      <c r="W280" s="1">
        <v>2627500.38</v>
      </c>
    </row>
    <row r="281" spans="1:23" x14ac:dyDescent="0.3">
      <c r="A281" s="4">
        <v>42284</v>
      </c>
      <c r="B281" s="1">
        <v>8162134.0199999996</v>
      </c>
      <c r="C281" s="1">
        <v>4774825.33</v>
      </c>
      <c r="D281" s="1">
        <v>304259896.80000001</v>
      </c>
      <c r="E281" s="1">
        <v>216027523</v>
      </c>
      <c r="F281" s="1">
        <v>46169847.990000002</v>
      </c>
      <c r="G281" s="1">
        <v>7092651.8600000003</v>
      </c>
      <c r="H28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7092651.8600000003</v>
      </c>
      <c r="I281" s="1">
        <v>3718621.19</v>
      </c>
      <c r="J281" s="1">
        <v>3387308.7</v>
      </c>
      <c r="K28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3387308.7</v>
      </c>
      <c r="L281">
        <v>4.68</v>
      </c>
      <c r="M281">
        <f>deutsche_bank_financial_performance_cleaned[[#This Row],[Liabilities]]/deutsche_bank_financial_performance_cleaned[[#This Row],[Assets]]</f>
        <v>0.71000984773882958</v>
      </c>
      <c r="N281">
        <f>deutsche_bank_financial_performance_cleaned[[#This Row],[RevenueCorrected]]/deutsche_bank_financial_performance_cleaned[[#This Row],[Assets]]</f>
        <v>2.3311162379911779E-2</v>
      </c>
      <c r="O281">
        <f>deutsche_bank_financial_performance_cleaned[[#This Row],[Expenses]]/deutsche_bank_financial_performance_cleaned[[#This Row],[RevenueCorrected]]</f>
        <v>0.67320734532711157</v>
      </c>
      <c r="P281" s="7">
        <f>deutsche_bank_financial_performance_cleaned[[#This Row],[Net_Income]]/deutsche_bank_financial_performance_cleaned[[#This Row],[Equity]]</f>
        <v>7.3366251947237573E-2</v>
      </c>
      <c r="Q281">
        <v>0.01</v>
      </c>
      <c r="R281" s="7">
        <f>(deutsche_bank_financial_performance_cleaned[[#This Row],[Operating_Income]]-deutsche_bank_financial_performance_cleaned[[#This Row],[Expenses]])/deutsche_bank_financial_performance_cleaned[[#This Row],[Operating_Income]]</f>
        <v>0.41500282667497779</v>
      </c>
      <c r="S281">
        <v>0.48</v>
      </c>
      <c r="T281" s="7">
        <f>deutsche_bank_financial_performance_cleaned[[#This Row],[Net_Income_Corrected]]/deutsche_bank_financial_performance_cleaned[[#This Row],[RevenueCorrected]]</f>
        <v>0.47758000348264662</v>
      </c>
      <c r="U281" s="1">
        <v>1027010.37</v>
      </c>
      <c r="V281" s="1">
        <v>814990.45</v>
      </c>
      <c r="W281" s="1">
        <v>1395544.62</v>
      </c>
    </row>
    <row r="282" spans="1:23" x14ac:dyDescent="0.3">
      <c r="A282" s="4">
        <v>42285</v>
      </c>
      <c r="B282" s="1">
        <v>9010048.0800000001</v>
      </c>
      <c r="C282" s="1">
        <v>4038552.56</v>
      </c>
      <c r="D282" s="1">
        <v>359998385.89999998</v>
      </c>
      <c r="E282" s="1">
        <v>121685217.2</v>
      </c>
      <c r="F282" s="1">
        <v>23832193.859999999</v>
      </c>
      <c r="G282" s="1">
        <v>4114590.6</v>
      </c>
      <c r="H28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4971495.51</v>
      </c>
      <c r="I282" s="1">
        <v>1061718.82</v>
      </c>
      <c r="J282" s="1">
        <v>4971495.51</v>
      </c>
      <c r="K28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4114590.6</v>
      </c>
      <c r="L282">
        <v>5.1100000000000003</v>
      </c>
      <c r="M282">
        <f>deutsche_bank_financial_performance_cleaned[[#This Row],[Liabilities]]/deutsche_bank_financial_performance_cleaned[[#This Row],[Assets]]</f>
        <v>0.33801600775455037</v>
      </c>
      <c r="N282">
        <f>deutsche_bank_financial_performance_cleaned[[#This Row],[RevenueCorrected]]/deutsche_bank_financial_performance_cleaned[[#This Row],[Assets]]</f>
        <v>1.3809771667645691E-2</v>
      </c>
      <c r="O282">
        <f>deutsche_bank_financial_performance_cleaned[[#This Row],[Expenses]]/deutsche_bank_financial_performance_cleaned[[#This Row],[RevenueCorrected]]</f>
        <v>0.81234158853740979</v>
      </c>
      <c r="P282" s="7">
        <f>deutsche_bank_financial_performance_cleaned[[#This Row],[Net_Income]]/deutsche_bank_financial_performance_cleaned[[#This Row],[Equity]]</f>
        <v>0.20860419058373672</v>
      </c>
      <c r="Q282">
        <v>0.01</v>
      </c>
      <c r="R282" s="7">
        <f>(deutsche_bank_financial_performance_cleaned[[#This Row],[Operating_Income]]-deutsche_bank_financial_performance_cleaned[[#This Row],[Expenses]])/deutsche_bank_financial_performance_cleaned[[#This Row],[Operating_Income]]</f>
        <v>0.55177236301717936</v>
      </c>
      <c r="S282">
        <v>1.21</v>
      </c>
      <c r="T282" s="7">
        <f>deutsche_bank_financial_performance_cleaned[[#This Row],[Net_Income_Corrected]]/deutsche_bank_financial_performance_cleaned[[#This Row],[RevenueCorrected]]</f>
        <v>0.82763639064415051</v>
      </c>
      <c r="U282" s="1">
        <v>488087.29</v>
      </c>
      <c r="V282" s="1">
        <v>1000382.17</v>
      </c>
      <c r="W282" s="1">
        <v>1094602.9099999999</v>
      </c>
    </row>
    <row r="283" spans="1:23" x14ac:dyDescent="0.3">
      <c r="A283" s="4">
        <v>42286</v>
      </c>
      <c r="B283" s="1">
        <v>4041956.41</v>
      </c>
      <c r="C283" s="1">
        <v>902349.51</v>
      </c>
      <c r="D283" s="1">
        <v>442995312.10000002</v>
      </c>
      <c r="E283" s="1">
        <v>337482485.80000001</v>
      </c>
      <c r="F283" s="1">
        <v>61534650.960000001</v>
      </c>
      <c r="G283" s="1">
        <v>11546753.789999999</v>
      </c>
      <c r="H28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11546753.789999999</v>
      </c>
      <c r="I283" s="1">
        <v>1296202.6499999999</v>
      </c>
      <c r="J283" s="1">
        <v>3139606.9</v>
      </c>
      <c r="K28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3139606.9</v>
      </c>
      <c r="L283">
        <v>5.48</v>
      </c>
      <c r="M283">
        <f>deutsche_bank_financial_performance_cleaned[[#This Row],[Liabilities]]/deutsche_bank_financial_performance_cleaned[[#This Row],[Assets]]</f>
        <v>0.76181954206282443</v>
      </c>
      <c r="N283">
        <f>deutsche_bank_financial_performance_cleaned[[#This Row],[RevenueCorrected]]/deutsche_bank_financial_performance_cleaned[[#This Row],[Assets]]</f>
        <v>2.6065182801287702E-2</v>
      </c>
      <c r="O283">
        <f>deutsche_bank_financial_performance_cleaned[[#This Row],[Expenses]]/deutsche_bank_financial_performance_cleaned[[#This Row],[RevenueCorrected]]</f>
        <v>7.8147462603859685E-2</v>
      </c>
      <c r="P283" s="7">
        <f>deutsche_bank_financial_performance_cleaned[[#This Row],[Net_Income]]/deutsche_bank_financial_performance_cleaned[[#This Row],[Equity]]</f>
        <v>5.1021771490032029E-2</v>
      </c>
      <c r="Q283">
        <v>0.01</v>
      </c>
      <c r="R283" s="7">
        <f>(deutsche_bank_financial_performance_cleaned[[#This Row],[Operating_Income]]-deutsche_bank_financial_performance_cleaned[[#This Row],[Expenses]])/deutsche_bank_financial_performance_cleaned[[#This Row],[Operating_Income]]</f>
        <v>0.77675426984626983</v>
      </c>
      <c r="S283">
        <v>0.27</v>
      </c>
      <c r="T283" s="7">
        <f>deutsche_bank_financial_performance_cleaned[[#This Row],[Net_Income_Corrected]]/deutsche_bank_financial_performance_cleaned[[#This Row],[RevenueCorrected]]</f>
        <v>0.27190385775082854</v>
      </c>
      <c r="U283" s="1">
        <v>1290925</v>
      </c>
      <c r="V283" s="1">
        <v>388121.95</v>
      </c>
      <c r="W283" s="1">
        <v>500912.14</v>
      </c>
    </row>
    <row r="284" spans="1:23" x14ac:dyDescent="0.3">
      <c r="A284" s="4">
        <v>42287</v>
      </c>
      <c r="B284" s="1">
        <v>4380246.57</v>
      </c>
      <c r="C284" s="1">
        <v>2379113.4900000002</v>
      </c>
      <c r="D284" s="1">
        <v>336331109.30000001</v>
      </c>
      <c r="E284" s="1">
        <v>25583487.690000001</v>
      </c>
      <c r="F284" s="1">
        <v>34931127.189999998</v>
      </c>
      <c r="G284" s="1">
        <v>4714802.16</v>
      </c>
      <c r="H28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4714802.16</v>
      </c>
      <c r="I284" s="1">
        <v>6781043.9000000004</v>
      </c>
      <c r="J284" s="1">
        <v>2001133.08</v>
      </c>
      <c r="K28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2001133.08</v>
      </c>
      <c r="L284">
        <v>0.73</v>
      </c>
      <c r="M284">
        <f>deutsche_bank_financial_performance_cleaned[[#This Row],[Liabilities]]/deutsche_bank_financial_performance_cleaned[[#This Row],[Assets]]</f>
        <v>7.6066373233348708E-2</v>
      </c>
      <c r="N284">
        <f>deutsche_bank_financial_performance_cleaned[[#This Row],[RevenueCorrected]]/deutsche_bank_financial_performance_cleaned[[#This Row],[Assets]]</f>
        <v>1.4018334996762073E-2</v>
      </c>
      <c r="O284">
        <f>deutsche_bank_financial_performance_cleaned[[#This Row],[Expenses]]/deutsche_bank_financial_performance_cleaned[[#This Row],[RevenueCorrected]]</f>
        <v>0.50460515823637442</v>
      </c>
      <c r="P284" s="7">
        <f>deutsche_bank_financial_performance_cleaned[[#This Row],[Net_Income]]/deutsche_bank_financial_performance_cleaned[[#This Row],[Equity]]</f>
        <v>5.7287961797375948E-2</v>
      </c>
      <c r="Q284">
        <v>0.01</v>
      </c>
      <c r="R284" s="7">
        <f>(deutsche_bank_financial_performance_cleaned[[#This Row],[Operating_Income]]-deutsche_bank_financial_performance_cleaned[[#This Row],[Expenses]])/deutsche_bank_financial_performance_cleaned[[#This Row],[Operating_Income]]</f>
        <v>0.45685398025435814</v>
      </c>
      <c r="S284">
        <v>0.42</v>
      </c>
      <c r="T284" s="7">
        <f>deutsche_bank_financial_performance_cleaned[[#This Row],[Net_Income_Corrected]]/deutsche_bank_financial_performance_cleaned[[#This Row],[RevenueCorrected]]</f>
        <v>0.42443627793705768</v>
      </c>
      <c r="U284" s="1">
        <v>781610.77</v>
      </c>
      <c r="V284" s="1">
        <v>1303384.33</v>
      </c>
      <c r="W284" s="1">
        <v>1374449.59</v>
      </c>
    </row>
    <row r="285" spans="1:23" x14ac:dyDescent="0.3">
      <c r="A285" s="4">
        <v>42288</v>
      </c>
      <c r="B285" s="1">
        <v>1845837.46</v>
      </c>
      <c r="C285" s="1">
        <v>4456032.38</v>
      </c>
      <c r="D285" s="1">
        <v>392504691.69999999</v>
      </c>
      <c r="E285" s="1">
        <v>164055738.5</v>
      </c>
      <c r="F285" s="1">
        <v>92917676.099999994</v>
      </c>
      <c r="G285" s="1">
        <v>2761348.97</v>
      </c>
      <c r="H28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2761348.97</v>
      </c>
      <c r="I285" s="1">
        <v>2298649.64</v>
      </c>
      <c r="J285" s="1">
        <v>-2610194.9300000002</v>
      </c>
      <c r="K28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-2610194.9300000002</v>
      </c>
      <c r="L285">
        <v>1.77</v>
      </c>
      <c r="M285">
        <f>deutsche_bank_financial_performance_cleaned[[#This Row],[Liabilities]]/deutsche_bank_financial_performance_cleaned[[#This Row],[Assets]]</f>
        <v>0.41797140765234836</v>
      </c>
      <c r="N285">
        <f>deutsche_bank_financial_performance_cleaned[[#This Row],[RevenueCorrected]]/deutsche_bank_financial_performance_cleaned[[#This Row],[Assets]]</f>
        <v>7.0351999056117278E-3</v>
      </c>
      <c r="O285">
        <f>deutsche_bank_financial_performance_cleaned[[#This Row],[Expenses]]/deutsche_bank_financial_performance_cleaned[[#This Row],[RevenueCorrected]]</f>
        <v>1.6137157702309533</v>
      </c>
      <c r="P285" s="7">
        <f>deutsche_bank_financial_performance_cleaned[[#This Row],[Net_Income]]/deutsche_bank_financial_performance_cleaned[[#This Row],[Equity]]</f>
        <v>-2.8091478818205187E-2</v>
      </c>
      <c r="Q285">
        <v>-0.01</v>
      </c>
      <c r="R285" s="7">
        <f>(deutsche_bank_financial_performance_cleaned[[#This Row],[Operating_Income]]-deutsche_bank_financial_performance_cleaned[[#This Row],[Expenses]])/deutsche_bank_financial_performance_cleaned[[#This Row],[Operating_Income]]</f>
        <v>-1.4140979238767859</v>
      </c>
      <c r="S285">
        <v>-0.95</v>
      </c>
      <c r="T285" s="7">
        <f>deutsche_bank_financial_performance_cleaned[[#This Row],[Net_Income_Corrected]]/deutsche_bank_financial_performance_cleaned[[#This Row],[RevenueCorrected]]</f>
        <v>-0.94526079766006543</v>
      </c>
      <c r="U285" s="1">
        <v>1991725.84</v>
      </c>
      <c r="V285" s="1">
        <v>498584.42</v>
      </c>
      <c r="W285" s="1">
        <v>1539336.04</v>
      </c>
    </row>
    <row r="286" spans="1:23" x14ac:dyDescent="0.3">
      <c r="A286" s="4">
        <v>42289</v>
      </c>
      <c r="B286" s="1">
        <v>6204521.2699999996</v>
      </c>
      <c r="C286" s="1">
        <v>4751294.0999999996</v>
      </c>
      <c r="D286" s="1">
        <v>122032235.7</v>
      </c>
      <c r="E286" s="1">
        <v>148191307.80000001</v>
      </c>
      <c r="F286" s="1">
        <v>62487172.380000003</v>
      </c>
      <c r="G286" s="1">
        <v>9180759.7899999991</v>
      </c>
      <c r="H28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9180759.7899999991</v>
      </c>
      <c r="I286" s="1">
        <v>1962187.04</v>
      </c>
      <c r="J286" s="1">
        <v>1453227.17</v>
      </c>
      <c r="K28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1453227.17</v>
      </c>
      <c r="L286">
        <v>2.37</v>
      </c>
      <c r="M286">
        <f>deutsche_bank_financial_performance_cleaned[[#This Row],[Liabilities]]/deutsche_bank_financial_performance_cleaned[[#This Row],[Assets]]</f>
        <v>1.2143619835361257</v>
      </c>
      <c r="N286">
        <f>deutsche_bank_financial_performance_cleaned[[#This Row],[RevenueCorrected]]/deutsche_bank_financial_performance_cleaned[[#This Row],[Assets]]</f>
        <v>7.5232251030536504E-2</v>
      </c>
      <c r="O286">
        <f>deutsche_bank_financial_performance_cleaned[[#This Row],[Expenses]]/deutsche_bank_financial_performance_cleaned[[#This Row],[RevenueCorrected]]</f>
        <v>0.51752732983769745</v>
      </c>
      <c r="P286" s="7">
        <f>deutsche_bank_financial_performance_cleaned[[#This Row],[Net_Income]]/deutsche_bank_financial_performance_cleaned[[#This Row],[Equity]]</f>
        <v>2.3256407909811712E-2</v>
      </c>
      <c r="Q286">
        <v>0.01</v>
      </c>
      <c r="R286" s="7">
        <f>(deutsche_bank_financial_performance_cleaned[[#This Row],[Operating_Income]]-deutsche_bank_financial_performance_cleaned[[#This Row],[Expenses]])/deutsche_bank_financial_performance_cleaned[[#This Row],[Operating_Income]]</f>
        <v>0.23422067662603083</v>
      </c>
      <c r="S286">
        <v>0.16</v>
      </c>
      <c r="T286" s="7">
        <f>deutsche_bank_financial_performance_cleaned[[#This Row],[Net_Income_Corrected]]/deutsche_bank_financial_performance_cleaned[[#This Row],[RevenueCorrected]]</f>
        <v>0.1582905122496403</v>
      </c>
      <c r="U286" s="1">
        <v>1012348.68</v>
      </c>
      <c r="V286" s="1">
        <v>1056490.8999999999</v>
      </c>
      <c r="W286" s="1">
        <v>1270575.4099999999</v>
      </c>
    </row>
    <row r="287" spans="1:23" x14ac:dyDescent="0.3">
      <c r="A287" s="4">
        <v>42290</v>
      </c>
      <c r="B287" s="1">
        <v>1323480.46</v>
      </c>
      <c r="C287" s="1">
        <v>2603306.7999999998</v>
      </c>
      <c r="D287" s="1">
        <v>257700863.5</v>
      </c>
      <c r="E287" s="1">
        <v>27344499.75</v>
      </c>
      <c r="F287" s="1">
        <v>63355616.25</v>
      </c>
      <c r="G287" s="1">
        <v>9737986.5299999993</v>
      </c>
      <c r="H28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9737986.5299999993</v>
      </c>
      <c r="I287" s="1">
        <v>4286835.88</v>
      </c>
      <c r="J287" s="1">
        <v>-1279826.3400000001</v>
      </c>
      <c r="K28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-1279826.3400000001</v>
      </c>
      <c r="L287">
        <v>0.43</v>
      </c>
      <c r="M287">
        <f>deutsche_bank_financial_performance_cleaned[[#This Row],[Liabilities]]/deutsche_bank_financial_performance_cleaned[[#This Row],[Assets]]</f>
        <v>0.10610946109615965</v>
      </c>
      <c r="N287">
        <f>deutsche_bank_financial_performance_cleaned[[#This Row],[RevenueCorrected]]/deutsche_bank_financial_performance_cleaned[[#This Row],[Assets]]</f>
        <v>3.7787946837826561E-2</v>
      </c>
      <c r="O287">
        <f>deutsche_bank_financial_performance_cleaned[[#This Row],[Expenses]]/deutsche_bank_financial_performance_cleaned[[#This Row],[RevenueCorrected]]</f>
        <v>0.26733522294161566</v>
      </c>
      <c r="P287" s="7">
        <f>deutsche_bank_financial_performance_cleaned[[#This Row],[Net_Income]]/deutsche_bank_financial_performance_cleaned[[#This Row],[Equity]]</f>
        <v>-2.0200676999965257E-2</v>
      </c>
      <c r="Q287">
        <v>0</v>
      </c>
      <c r="R287" s="7">
        <f>(deutsche_bank_financial_performance_cleaned[[#This Row],[Operating_Income]]-deutsche_bank_financial_performance_cleaned[[#This Row],[Expenses]])/deutsche_bank_financial_performance_cleaned[[#This Row],[Operating_Income]]</f>
        <v>-0.9670156671599065</v>
      </c>
      <c r="S287">
        <v>-0.13</v>
      </c>
      <c r="T287" s="7">
        <f>deutsche_bank_financial_performance_cleaned[[#This Row],[Net_Income_Corrected]]/deutsche_bank_financial_performance_cleaned[[#This Row],[RevenueCorrected]]</f>
        <v>-0.1314261768649212</v>
      </c>
      <c r="U287" s="1">
        <v>1023182.65</v>
      </c>
      <c r="V287" s="1">
        <v>73380.740000000005</v>
      </c>
      <c r="W287" s="1">
        <v>2068114.27</v>
      </c>
    </row>
    <row r="288" spans="1:23" x14ac:dyDescent="0.3">
      <c r="A288" s="4">
        <v>42291</v>
      </c>
      <c r="B288" s="1">
        <v>5190382.16</v>
      </c>
      <c r="C288" s="1">
        <v>3260351.25</v>
      </c>
      <c r="D288" s="1">
        <v>54199228.920000002</v>
      </c>
      <c r="E288" s="1">
        <v>67259991.620000005</v>
      </c>
      <c r="F288" s="1">
        <v>41943219.479999997</v>
      </c>
      <c r="G288" s="1">
        <v>13334869.800000001</v>
      </c>
      <c r="H28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13334869.800000001</v>
      </c>
      <c r="I288" s="1">
        <v>6265603.4900000002</v>
      </c>
      <c r="J288" s="1">
        <v>1930030.91</v>
      </c>
      <c r="K28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1930030.91</v>
      </c>
      <c r="L288">
        <v>1.6</v>
      </c>
      <c r="M288">
        <f>deutsche_bank_financial_performance_cleaned[[#This Row],[Liabilities]]/deutsche_bank_financial_performance_cleaned[[#This Row],[Assets]]</f>
        <v>1.2409769098242736</v>
      </c>
      <c r="N288">
        <f>deutsche_bank_financial_performance_cleaned[[#This Row],[RevenueCorrected]]/deutsche_bank_financial_performance_cleaned[[#This Row],[Assets]]</f>
        <v>0.24603430834196452</v>
      </c>
      <c r="O288">
        <f>deutsche_bank_financial_performance_cleaned[[#This Row],[Expenses]]/deutsche_bank_financial_performance_cleaned[[#This Row],[RevenueCorrected]]</f>
        <v>0.24449816900349486</v>
      </c>
      <c r="P288" s="7">
        <f>deutsche_bank_financial_performance_cleaned[[#This Row],[Net_Income]]/deutsche_bank_financial_performance_cleaned[[#This Row],[Equity]]</f>
        <v>4.6015325812562069E-2</v>
      </c>
      <c r="Q288">
        <v>0.04</v>
      </c>
      <c r="R288" s="7">
        <f>(deutsche_bank_financial_performance_cleaned[[#This Row],[Operating_Income]]-deutsche_bank_financial_performance_cleaned[[#This Row],[Expenses]])/deutsche_bank_financial_performance_cleaned[[#This Row],[Operating_Income]]</f>
        <v>0.37184755389957647</v>
      </c>
      <c r="S288">
        <v>0.14000000000000001</v>
      </c>
      <c r="T288" s="7">
        <f>deutsche_bank_financial_performance_cleaned[[#This Row],[Net_Income_Corrected]]/deutsche_bank_financial_performance_cleaned[[#This Row],[RevenueCorrected]]</f>
        <v>0.14473563963856623</v>
      </c>
      <c r="U288" s="1">
        <v>1175118.3999999999</v>
      </c>
      <c r="V288" s="1">
        <v>590352.84</v>
      </c>
      <c r="W288" s="1">
        <v>1320599.93</v>
      </c>
    </row>
    <row r="289" spans="1:23" x14ac:dyDescent="0.3">
      <c r="A289" s="4">
        <v>42292</v>
      </c>
      <c r="B289" s="1">
        <v>5883801.71</v>
      </c>
      <c r="C289" s="1">
        <v>1251652.76</v>
      </c>
      <c r="D289" s="1">
        <v>161005489</v>
      </c>
      <c r="E289" s="1">
        <v>177184216.5</v>
      </c>
      <c r="F289" s="1">
        <v>14679041.68</v>
      </c>
      <c r="G289" s="1">
        <v>9500760.9600000009</v>
      </c>
      <c r="H28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9500760.9600000009</v>
      </c>
      <c r="I289" s="1">
        <v>964598.89</v>
      </c>
      <c r="J289" s="1">
        <v>4632148.95</v>
      </c>
      <c r="K28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4632148.95</v>
      </c>
      <c r="L289">
        <v>12.07</v>
      </c>
      <c r="M289">
        <f>deutsche_bank_financial_performance_cleaned[[#This Row],[Liabilities]]/deutsche_bank_financial_performance_cleaned[[#This Row],[Assets]]</f>
        <v>1.1004855648120171</v>
      </c>
      <c r="N289">
        <f>deutsche_bank_financial_performance_cleaned[[#This Row],[RevenueCorrected]]/deutsche_bank_financial_performance_cleaned[[#This Row],[Assets]]</f>
        <v>5.9008925838547041E-2</v>
      </c>
      <c r="O289">
        <f>deutsche_bank_financial_performance_cleaned[[#This Row],[Expenses]]/deutsche_bank_financial_performance_cleaned[[#This Row],[RevenueCorrected]]</f>
        <v>0.13174236940279779</v>
      </c>
      <c r="P289" s="7">
        <f>deutsche_bank_financial_performance_cleaned[[#This Row],[Net_Income]]/deutsche_bank_financial_performance_cleaned[[#This Row],[Equity]]</f>
        <v>0.31556208170668537</v>
      </c>
      <c r="Q289">
        <v>0.03</v>
      </c>
      <c r="R289" s="7">
        <f>(deutsche_bank_financial_performance_cleaned[[#This Row],[Operating_Income]]-deutsche_bank_financial_performance_cleaned[[#This Row],[Expenses]])/deutsche_bank_financial_performance_cleaned[[#This Row],[Operating_Income]]</f>
        <v>0.7872714238699251</v>
      </c>
      <c r="S289">
        <v>0.49</v>
      </c>
      <c r="T289" s="7">
        <f>deutsche_bank_financial_performance_cleaned[[#This Row],[Net_Income_Corrected]]/deutsche_bank_financial_performance_cleaned[[#This Row],[RevenueCorrected]]</f>
        <v>0.48755557260120769</v>
      </c>
      <c r="U289" s="1">
        <v>1841836.41</v>
      </c>
      <c r="V289" s="1">
        <v>559979.24</v>
      </c>
      <c r="W289" s="1">
        <v>2888110.98</v>
      </c>
    </row>
    <row r="290" spans="1:23" x14ac:dyDescent="0.3">
      <c r="A290" s="4">
        <v>42293</v>
      </c>
      <c r="B290" s="1">
        <v>3578871.27</v>
      </c>
      <c r="C290" s="1">
        <v>4960258.82</v>
      </c>
      <c r="D290" s="1">
        <v>376907771.80000001</v>
      </c>
      <c r="E290" s="1">
        <v>207288542.09999999</v>
      </c>
      <c r="F290" s="1">
        <v>12856938.880000001</v>
      </c>
      <c r="G290" s="1">
        <v>6491251.0999999996</v>
      </c>
      <c r="H29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6491251.0999999996</v>
      </c>
      <c r="I290" s="1">
        <v>4826059.4000000004</v>
      </c>
      <c r="J290" s="1">
        <v>-1381387.55</v>
      </c>
      <c r="K29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-1381387.55</v>
      </c>
      <c r="L290">
        <v>16.12</v>
      </c>
      <c r="M290">
        <f>deutsche_bank_financial_performance_cleaned[[#This Row],[Liabilities]]/deutsche_bank_financial_performance_cleaned[[#This Row],[Assets]]</f>
        <v>0.54997152515601166</v>
      </c>
      <c r="N290">
        <f>deutsche_bank_financial_performance_cleaned[[#This Row],[RevenueCorrected]]/deutsche_bank_financial_performance_cleaned[[#This Row],[Assets]]</f>
        <v>1.7222385914197801E-2</v>
      </c>
      <c r="O290">
        <f>deutsche_bank_financial_performance_cleaned[[#This Row],[Expenses]]/deutsche_bank_financial_performance_cleaned[[#This Row],[RevenueCorrected]]</f>
        <v>0.76414526931487836</v>
      </c>
      <c r="P290" s="7">
        <f>deutsche_bank_financial_performance_cleaned[[#This Row],[Net_Income]]/deutsche_bank_financial_performance_cleaned[[#This Row],[Equity]]</f>
        <v>-0.10744295845948675</v>
      </c>
      <c r="Q290">
        <v>0</v>
      </c>
      <c r="R290" s="7">
        <f>(deutsche_bank_financial_performance_cleaned[[#This Row],[Operating_Income]]-deutsche_bank_financial_performance_cleaned[[#This Row],[Expenses]])/deutsche_bank_financial_performance_cleaned[[#This Row],[Operating_Income]]</f>
        <v>-0.38598414018954091</v>
      </c>
      <c r="S290">
        <v>-0.21</v>
      </c>
      <c r="T290" s="7">
        <f>deutsche_bank_financial_performance_cleaned[[#This Row],[Net_Income_Corrected]]/deutsche_bank_financial_performance_cleaned[[#This Row],[RevenueCorrected]]</f>
        <v>-0.21280759729045148</v>
      </c>
      <c r="U290" s="1">
        <v>1621554.39</v>
      </c>
      <c r="V290" s="1">
        <v>838052.42</v>
      </c>
      <c r="W290" s="1">
        <v>1837904.8</v>
      </c>
    </row>
    <row r="291" spans="1:23" x14ac:dyDescent="0.3">
      <c r="A291" s="4">
        <v>42294</v>
      </c>
      <c r="B291" s="1">
        <v>6317499.3499999996</v>
      </c>
      <c r="C291" s="1">
        <v>1542522.66</v>
      </c>
      <c r="D291" s="1">
        <v>496314478.10000002</v>
      </c>
      <c r="E291" s="1">
        <v>173630104</v>
      </c>
      <c r="F291" s="1">
        <v>48100162.969999999</v>
      </c>
      <c r="G291" s="1">
        <v>12439154.460000001</v>
      </c>
      <c r="H29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12439154.460000001</v>
      </c>
      <c r="I291" s="1">
        <v>1394078.32</v>
      </c>
      <c r="J291" s="1">
        <v>4774976.6900000004</v>
      </c>
      <c r="K29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4774976.6900000004</v>
      </c>
      <c r="L291">
        <v>3.61</v>
      </c>
      <c r="M291">
        <f>deutsche_bank_financial_performance_cleaned[[#This Row],[Liabilities]]/deutsche_bank_financial_performance_cleaned[[#This Row],[Assets]]</f>
        <v>0.34983888574980498</v>
      </c>
      <c r="N291">
        <f>deutsche_bank_financial_performance_cleaned[[#This Row],[RevenueCorrected]]/deutsche_bank_financial_performance_cleaned[[#This Row],[Assets]]</f>
        <v>2.506304975752429E-2</v>
      </c>
      <c r="O291">
        <f>deutsche_bank_financial_performance_cleaned[[#This Row],[Expenses]]/deutsche_bank_financial_performance_cleaned[[#This Row],[RevenueCorrected]]</f>
        <v>0.12400542697337001</v>
      </c>
      <c r="P291" s="7">
        <f>deutsche_bank_financial_performance_cleaned[[#This Row],[Net_Income]]/deutsche_bank_financial_performance_cleaned[[#This Row],[Equity]]</f>
        <v>9.9271528310166987E-2</v>
      </c>
      <c r="Q291">
        <v>0.01</v>
      </c>
      <c r="R291" s="7">
        <f>(deutsche_bank_financial_performance_cleaned[[#This Row],[Operating_Income]]-deutsche_bank_financial_performance_cleaned[[#This Row],[Expenses]])/deutsche_bank_financial_performance_cleaned[[#This Row],[Operating_Income]]</f>
        <v>0.75583334883920483</v>
      </c>
      <c r="S291">
        <v>0.38</v>
      </c>
      <c r="T291" s="7">
        <f>deutsche_bank_financial_performance_cleaned[[#This Row],[Net_Income_Corrected]]/deutsche_bank_financial_performance_cleaned[[#This Row],[RevenueCorrected]]</f>
        <v>0.38386666114281853</v>
      </c>
      <c r="U291" s="1">
        <v>957147.13</v>
      </c>
      <c r="V291" s="1">
        <v>155467.57999999999</v>
      </c>
      <c r="W291" s="1">
        <v>2441686.0099999998</v>
      </c>
    </row>
    <row r="292" spans="1:23" x14ac:dyDescent="0.3">
      <c r="A292" s="4">
        <v>42295</v>
      </c>
      <c r="B292" s="1">
        <v>1274502.25</v>
      </c>
      <c r="C292" s="1">
        <v>4742292.9800000004</v>
      </c>
      <c r="D292" s="1">
        <v>94630144.810000002</v>
      </c>
      <c r="E292" s="1">
        <v>221756317.80000001</v>
      </c>
      <c r="F292" s="1">
        <v>17610884.030000001</v>
      </c>
      <c r="G292" s="1">
        <v>9023625.6099999994</v>
      </c>
      <c r="H29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9023625.6099999994</v>
      </c>
      <c r="I292" s="1">
        <v>773457.88</v>
      </c>
      <c r="J292" s="1">
        <v>-3467790.73</v>
      </c>
      <c r="K29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-3467790.73</v>
      </c>
      <c r="L292">
        <v>12.59</v>
      </c>
      <c r="M292">
        <f>deutsche_bank_financial_performance_cleaned[[#This Row],[Liabilities]]/deutsche_bank_financial_performance_cleaned[[#This Row],[Assets]]</f>
        <v>2.3434003852075476</v>
      </c>
      <c r="N292">
        <f>deutsche_bank_financial_performance_cleaned[[#This Row],[RevenueCorrected]]/deutsche_bank_financial_performance_cleaned[[#This Row],[Assets]]</f>
        <v>9.5356776935275611E-2</v>
      </c>
      <c r="O292">
        <f>deutsche_bank_financial_performance_cleaned[[#This Row],[Expenses]]/deutsche_bank_financial_performance_cleaned[[#This Row],[RevenueCorrected]]</f>
        <v>0.52554185922170593</v>
      </c>
      <c r="P292" s="7">
        <f>deutsche_bank_financial_performance_cleaned[[#This Row],[Net_Income]]/deutsche_bank_financial_performance_cleaned[[#This Row],[Equity]]</f>
        <v>-0.19691179182672749</v>
      </c>
      <c r="Q292">
        <v>-0.04</v>
      </c>
      <c r="R292" s="7">
        <f>(deutsche_bank_financial_performance_cleaned[[#This Row],[Operating_Income]]-deutsche_bank_financial_performance_cleaned[[#This Row],[Expenses]])/deutsche_bank_financial_performance_cleaned[[#This Row],[Operating_Income]]</f>
        <v>-2.7208980839382595</v>
      </c>
      <c r="S292">
        <v>-0.38</v>
      </c>
      <c r="T292" s="7">
        <f>deutsche_bank_financial_performance_cleaned[[#This Row],[Net_Income_Corrected]]/deutsche_bank_financial_performance_cleaned[[#This Row],[RevenueCorrected]]</f>
        <v>-0.3843012642453813</v>
      </c>
      <c r="U292" s="1">
        <v>1465528.61</v>
      </c>
      <c r="V292" s="1">
        <v>1195690.49</v>
      </c>
      <c r="W292" s="1">
        <v>417132.12</v>
      </c>
    </row>
    <row r="293" spans="1:23" x14ac:dyDescent="0.3">
      <c r="A293" s="4">
        <v>42296</v>
      </c>
      <c r="B293" s="1">
        <v>1336133.7</v>
      </c>
      <c r="C293" s="1">
        <v>3423409.92</v>
      </c>
      <c r="D293" s="1">
        <v>230672442.09999999</v>
      </c>
      <c r="E293" s="1">
        <v>246150036.5</v>
      </c>
      <c r="F293" s="1">
        <v>64616226</v>
      </c>
      <c r="G293" s="1">
        <v>3030643.7</v>
      </c>
      <c r="H29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3030643.7</v>
      </c>
      <c r="I293" s="1">
        <v>895579.64</v>
      </c>
      <c r="J293" s="1">
        <v>-2087276.22</v>
      </c>
      <c r="K29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-2087276.22</v>
      </c>
      <c r="L293">
        <v>3.81</v>
      </c>
      <c r="M293">
        <f>deutsche_bank_financial_performance_cleaned[[#This Row],[Liabilities]]/deutsche_bank_financial_performance_cleaned[[#This Row],[Assets]]</f>
        <v>1.0670977176948178</v>
      </c>
      <c r="N293">
        <f>deutsche_bank_financial_performance_cleaned[[#This Row],[RevenueCorrected]]/deutsche_bank_financial_performance_cleaned[[#This Row],[Assets]]</f>
        <v>1.3138299800399088E-2</v>
      </c>
      <c r="O293">
        <f>deutsche_bank_financial_performance_cleaned[[#This Row],[Expenses]]/deutsche_bank_financial_performance_cleaned[[#This Row],[RevenueCorrected]]</f>
        <v>1.1295982830314233</v>
      </c>
      <c r="P293" s="7">
        <f>deutsche_bank_financial_performance_cleaned[[#This Row],[Net_Income]]/deutsche_bank_financial_performance_cleaned[[#This Row],[Equity]]</f>
        <v>-3.2302663730314422E-2</v>
      </c>
      <c r="Q293">
        <v>-0.01</v>
      </c>
      <c r="R293" s="7">
        <f>(deutsche_bank_financial_performance_cleaned[[#This Row],[Operating_Income]]-deutsche_bank_financial_performance_cleaned[[#This Row],[Expenses]])/deutsche_bank_financial_performance_cleaned[[#This Row],[Operating_Income]]</f>
        <v>-1.5621761654541009</v>
      </c>
      <c r="S293">
        <v>-0.69</v>
      </c>
      <c r="T293" s="7">
        <f>deutsche_bank_financial_performance_cleaned[[#This Row],[Net_Income_Corrected]]/deutsche_bank_financial_performance_cleaned[[#This Row],[RevenueCorrected]]</f>
        <v>-0.68872372559004535</v>
      </c>
      <c r="U293" s="1">
        <v>1213847.45</v>
      </c>
      <c r="V293" s="1">
        <v>365782.16</v>
      </c>
      <c r="W293" s="1">
        <v>1252144.75</v>
      </c>
    </row>
    <row r="294" spans="1:23" x14ac:dyDescent="0.3">
      <c r="A294" s="4">
        <v>42297</v>
      </c>
      <c r="B294" s="1">
        <v>8403405.0500000007</v>
      </c>
      <c r="C294" s="1">
        <v>3234815.58</v>
      </c>
      <c r="D294" s="1">
        <v>410031935.89999998</v>
      </c>
      <c r="E294" s="1">
        <v>23771052.030000001</v>
      </c>
      <c r="F294" s="1">
        <v>89287570.510000005</v>
      </c>
      <c r="G294" s="1">
        <v>9356057.2799999993</v>
      </c>
      <c r="H29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9356057.2799999993</v>
      </c>
      <c r="I294" s="1">
        <v>6756230.8099999996</v>
      </c>
      <c r="J294" s="1">
        <v>5168589.47</v>
      </c>
      <c r="K29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5168589.47</v>
      </c>
      <c r="L294">
        <v>0.27</v>
      </c>
      <c r="M294">
        <f>deutsche_bank_financial_performance_cleaned[[#This Row],[Liabilities]]/deutsche_bank_financial_performance_cleaned[[#This Row],[Assets]]</f>
        <v>5.7973659973152354E-2</v>
      </c>
      <c r="N294">
        <f>deutsche_bank_financial_performance_cleaned[[#This Row],[RevenueCorrected]]/deutsche_bank_financial_performance_cleaned[[#This Row],[Assets]]</f>
        <v>2.2817874562535995E-2</v>
      </c>
      <c r="O294">
        <f>deutsche_bank_financial_performance_cleaned[[#This Row],[Expenses]]/deutsche_bank_financial_performance_cleaned[[#This Row],[RevenueCorrected]]</f>
        <v>0.34574559381064418</v>
      </c>
      <c r="P294" s="7">
        <f>deutsche_bank_financial_performance_cleaned[[#This Row],[Net_Income]]/deutsche_bank_financial_performance_cleaned[[#This Row],[Equity]]</f>
        <v>5.7886998609970347E-2</v>
      </c>
      <c r="Q294">
        <v>0.01</v>
      </c>
      <c r="R294" s="7">
        <f>(deutsche_bank_financial_performance_cleaned[[#This Row],[Operating_Income]]-deutsche_bank_financial_performance_cleaned[[#This Row],[Expenses]])/deutsche_bank_financial_performance_cleaned[[#This Row],[Operating_Income]]</f>
        <v>0.61505894803916417</v>
      </c>
      <c r="S294">
        <v>0.55000000000000004</v>
      </c>
      <c r="T294" s="7">
        <f>deutsche_bank_financial_performance_cleaned[[#This Row],[Net_Income_Corrected]]/deutsche_bank_financial_performance_cleaned[[#This Row],[RevenueCorrected]]</f>
        <v>0.55243243123881347</v>
      </c>
      <c r="U294" s="1">
        <v>1035497.39</v>
      </c>
      <c r="V294" s="1">
        <v>1031704.83</v>
      </c>
      <c r="W294" s="1">
        <v>1076858.33</v>
      </c>
    </row>
    <row r="295" spans="1:23" x14ac:dyDescent="0.3">
      <c r="A295" s="4">
        <v>42298</v>
      </c>
      <c r="B295" s="1">
        <v>4241715.7699999996</v>
      </c>
      <c r="C295" s="1">
        <v>2807098.3</v>
      </c>
      <c r="D295" s="1">
        <v>141816035.59999999</v>
      </c>
      <c r="E295" s="1">
        <v>196356160.59999999</v>
      </c>
      <c r="F295" s="1">
        <v>89462333.489999995</v>
      </c>
      <c r="G295" s="1">
        <v>13804241.09</v>
      </c>
      <c r="H29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13804241.09</v>
      </c>
      <c r="I295" s="1">
        <v>1384793.63</v>
      </c>
      <c r="J295" s="1">
        <v>1434617.47</v>
      </c>
      <c r="K29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1434617.47</v>
      </c>
      <c r="L295">
        <v>2.19</v>
      </c>
      <c r="M295">
        <f>deutsche_bank_financial_performance_cleaned[[#This Row],[Liabilities]]/deutsche_bank_financial_performance_cleaned[[#This Row],[Assets]]</f>
        <v>1.3845836246179766</v>
      </c>
      <c r="N295">
        <f>deutsche_bank_financial_performance_cleaned[[#This Row],[RevenueCorrected]]/deutsche_bank_financial_performance_cleaned[[#This Row],[Assets]]</f>
        <v>9.7339070519046444E-2</v>
      </c>
      <c r="O295">
        <f>deutsche_bank_financial_performance_cleaned[[#This Row],[Expenses]]/deutsche_bank_financial_performance_cleaned[[#This Row],[RevenueCorrected]]</f>
        <v>0.20335042554664626</v>
      </c>
      <c r="P295" s="7">
        <f>deutsche_bank_financial_performance_cleaned[[#This Row],[Net_Income]]/deutsche_bank_financial_performance_cleaned[[#This Row],[Equity]]</f>
        <v>1.6035994301002221E-2</v>
      </c>
      <c r="Q295">
        <v>0.01</v>
      </c>
      <c r="R295" s="7">
        <f>(deutsche_bank_financial_performance_cleaned[[#This Row],[Operating_Income]]-deutsche_bank_financial_performance_cleaned[[#This Row],[Expenses]])/deutsche_bank_financial_performance_cleaned[[#This Row],[Operating_Income]]</f>
        <v>0.33821631334812419</v>
      </c>
      <c r="S295">
        <v>0.1</v>
      </c>
      <c r="T295" s="7">
        <f>deutsche_bank_financial_performance_cleaned[[#This Row],[Net_Income_Corrected]]/deutsche_bank_financial_performance_cleaned[[#This Row],[RevenueCorrected]]</f>
        <v>0.10392584863207427</v>
      </c>
      <c r="U295" s="1">
        <v>465399.97</v>
      </c>
      <c r="V295" s="1">
        <v>1214657.58</v>
      </c>
      <c r="W295" s="1">
        <v>1751498.93</v>
      </c>
    </row>
    <row r="296" spans="1:23" x14ac:dyDescent="0.3">
      <c r="A296" s="4">
        <v>42299</v>
      </c>
      <c r="B296" s="1">
        <v>2143544.61</v>
      </c>
      <c r="C296" s="1">
        <v>1538014.15</v>
      </c>
      <c r="D296" s="1">
        <v>299788227.19999999</v>
      </c>
      <c r="E296" s="1">
        <v>386129711.5</v>
      </c>
      <c r="F296" s="1">
        <v>69314086.909999996</v>
      </c>
      <c r="G296" s="1">
        <v>7152064.1299999999</v>
      </c>
      <c r="H29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7152064.1299999999</v>
      </c>
      <c r="I296" s="1">
        <v>838635.23</v>
      </c>
      <c r="J296" s="1">
        <v>605530.46</v>
      </c>
      <c r="K29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605530.46</v>
      </c>
      <c r="L296">
        <v>5.57</v>
      </c>
      <c r="M296">
        <f>deutsche_bank_financial_performance_cleaned[[#This Row],[Liabilities]]/deutsche_bank_financial_performance_cleaned[[#This Row],[Assets]]</f>
        <v>1.2880082553822181</v>
      </c>
      <c r="N296">
        <f>deutsche_bank_financial_performance_cleaned[[#This Row],[RevenueCorrected]]/deutsche_bank_financial_performance_cleaned[[#This Row],[Assets]]</f>
        <v>2.3857054684234113E-2</v>
      </c>
      <c r="O296">
        <f>deutsche_bank_financial_performance_cleaned[[#This Row],[Expenses]]/deutsche_bank_financial_performance_cleaned[[#This Row],[RevenueCorrected]]</f>
        <v>0.21504479294986409</v>
      </c>
      <c r="P296" s="7">
        <f>deutsche_bank_financial_performance_cleaned[[#This Row],[Net_Income]]/deutsche_bank_financial_performance_cleaned[[#This Row],[Equity]]</f>
        <v>8.736037463585769E-3</v>
      </c>
      <c r="Q296">
        <v>0</v>
      </c>
      <c r="R296" s="7">
        <f>(deutsche_bank_financial_performance_cleaned[[#This Row],[Operating_Income]]-deutsche_bank_financial_performance_cleaned[[#This Row],[Expenses]])/deutsche_bank_financial_performance_cleaned[[#This Row],[Operating_Income]]</f>
        <v>0.28249025337522599</v>
      </c>
      <c r="S296">
        <v>0.08</v>
      </c>
      <c r="T296" s="7">
        <f>deutsche_bank_financial_performance_cleaned[[#This Row],[Net_Income_Corrected]]/deutsche_bank_financial_performance_cleaned[[#This Row],[RevenueCorrected]]</f>
        <v>8.4665132889405456E-2</v>
      </c>
      <c r="U296" s="1">
        <v>981478.9</v>
      </c>
      <c r="V296" s="1">
        <v>864721.59</v>
      </c>
      <c r="W296" s="1">
        <v>2597229.21</v>
      </c>
    </row>
    <row r="297" spans="1:23" x14ac:dyDescent="0.3">
      <c r="A297" s="4">
        <v>42300</v>
      </c>
      <c r="B297" s="1">
        <v>5700189.3399999999</v>
      </c>
      <c r="C297" s="1">
        <v>1294376.1399999999</v>
      </c>
      <c r="D297" s="1">
        <v>379882083.19999999</v>
      </c>
      <c r="E297" s="1">
        <v>217232266.5</v>
      </c>
      <c r="F297" s="1">
        <v>29010864.829999998</v>
      </c>
      <c r="G297" s="1">
        <v>5852235.4199999999</v>
      </c>
      <c r="H29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5852235.4199999999</v>
      </c>
      <c r="I297" s="1">
        <v>3784249.15</v>
      </c>
      <c r="J297" s="1">
        <v>4405813.2</v>
      </c>
      <c r="K29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4405813.2</v>
      </c>
      <c r="L297">
        <v>7.49</v>
      </c>
      <c r="M297">
        <f>deutsche_bank_financial_performance_cleaned[[#This Row],[Liabilities]]/deutsche_bank_financial_performance_cleaned[[#This Row],[Assets]]</f>
        <v>0.57184130578127779</v>
      </c>
      <c r="N297">
        <f>deutsche_bank_financial_performance_cleaned[[#This Row],[RevenueCorrected]]/deutsche_bank_financial_performance_cleaned[[#This Row],[Assets]]</f>
        <v>1.5405399935429227E-2</v>
      </c>
      <c r="O297">
        <f>deutsche_bank_financial_performance_cleaned[[#This Row],[Expenses]]/deutsche_bank_financial_performance_cleaned[[#This Row],[RevenueCorrected]]</f>
        <v>0.22117636204047306</v>
      </c>
      <c r="P297" s="7">
        <f>deutsche_bank_financial_performance_cleaned[[#This Row],[Net_Income]]/deutsche_bank_financial_performance_cleaned[[#This Row],[Equity]]</f>
        <v>0.15186769597588726</v>
      </c>
      <c r="Q297">
        <v>0.01</v>
      </c>
      <c r="R297" s="7">
        <f>(deutsche_bank_financial_performance_cleaned[[#This Row],[Operating_Income]]-deutsche_bank_financial_performance_cleaned[[#This Row],[Expenses]])/deutsche_bank_financial_performance_cleaned[[#This Row],[Operating_Income]]</f>
        <v>0.77292400957333818</v>
      </c>
      <c r="S297">
        <v>0.75</v>
      </c>
      <c r="T297" s="7">
        <f>deutsche_bank_financial_performance_cleaned[[#This Row],[Net_Income_Corrected]]/deutsche_bank_financial_performance_cleaned[[#This Row],[RevenueCorrected]]</f>
        <v>0.75284278293780604</v>
      </c>
      <c r="U297" s="1">
        <v>567055.31999999995</v>
      </c>
      <c r="V297" s="1">
        <v>1124280.6499999999</v>
      </c>
      <c r="W297" s="1">
        <v>327180.83</v>
      </c>
    </row>
    <row r="298" spans="1:23" x14ac:dyDescent="0.3">
      <c r="A298" s="4">
        <v>42301</v>
      </c>
      <c r="B298" s="1">
        <v>7929941.9800000004</v>
      </c>
      <c r="C298" s="1">
        <v>1492187.94</v>
      </c>
      <c r="D298" s="1">
        <v>327193452.60000002</v>
      </c>
      <c r="E298" s="1">
        <v>277466061.60000002</v>
      </c>
      <c r="F298" s="1">
        <v>87669714.819999993</v>
      </c>
      <c r="G298" s="1">
        <v>3865102.94</v>
      </c>
      <c r="H29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6437754.04</v>
      </c>
      <c r="I298" s="1">
        <v>6829951.04</v>
      </c>
      <c r="J298" s="1">
        <v>6437754.04</v>
      </c>
      <c r="K29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3865102.94</v>
      </c>
      <c r="L298">
        <v>3.16</v>
      </c>
      <c r="M298">
        <f>deutsche_bank_financial_performance_cleaned[[#This Row],[Liabilities]]/deutsche_bank_financial_performance_cleaned[[#This Row],[Assets]]</f>
        <v>0.84801837993747187</v>
      </c>
      <c r="N298">
        <f>deutsche_bank_financial_performance_cleaned[[#This Row],[RevenueCorrected]]/deutsche_bank_financial_performance_cleaned[[#This Row],[Assets]]</f>
        <v>1.9675681126389385E-2</v>
      </c>
      <c r="O298">
        <f>deutsche_bank_financial_performance_cleaned[[#This Row],[Expenses]]/deutsche_bank_financial_performance_cleaned[[#This Row],[RevenueCorrected]]</f>
        <v>0.23178703795275782</v>
      </c>
      <c r="P298" s="7">
        <f>deutsche_bank_financial_performance_cleaned[[#This Row],[Net_Income]]/deutsche_bank_financial_performance_cleaned[[#This Row],[Equity]]</f>
        <v>7.3431903516713193E-2</v>
      </c>
      <c r="Q298">
        <v>0.02</v>
      </c>
      <c r="R298" s="7">
        <f>(deutsche_bank_financial_performance_cleaned[[#This Row],[Operating_Income]]-deutsche_bank_financial_performance_cleaned[[#This Row],[Expenses]])/deutsche_bank_financial_performance_cleaned[[#This Row],[Operating_Income]]</f>
        <v>0.81182864341713645</v>
      </c>
      <c r="S298">
        <v>1.67</v>
      </c>
      <c r="T298" s="7">
        <f>deutsche_bank_financial_performance_cleaned[[#This Row],[Net_Income_Corrected]]/deutsche_bank_financial_performance_cleaned[[#This Row],[RevenueCorrected]]</f>
        <v>0.60038064765829413</v>
      </c>
      <c r="U298" s="1">
        <v>1838200.08</v>
      </c>
      <c r="V298" s="1">
        <v>1009697.45</v>
      </c>
      <c r="W298" s="1">
        <v>310466.90999999997</v>
      </c>
    </row>
    <row r="299" spans="1:23" x14ac:dyDescent="0.3">
      <c r="A299" s="4">
        <v>42302</v>
      </c>
      <c r="B299" s="1">
        <v>2942389.25</v>
      </c>
      <c r="C299" s="1">
        <v>1338972.18</v>
      </c>
      <c r="D299" s="1">
        <v>134611130.59999999</v>
      </c>
      <c r="E299" s="1">
        <v>138508266</v>
      </c>
      <c r="F299" s="1">
        <v>89748409.180000007</v>
      </c>
      <c r="G299" s="1">
        <v>3968791.79</v>
      </c>
      <c r="H29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3968791.79</v>
      </c>
      <c r="I299" s="1">
        <v>2468062.8199999998</v>
      </c>
      <c r="J299" s="1">
        <v>1603417.07</v>
      </c>
      <c r="K29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1603417.07</v>
      </c>
      <c r="L299">
        <v>1.54</v>
      </c>
      <c r="M299">
        <f>deutsche_bank_financial_performance_cleaned[[#This Row],[Liabilities]]/deutsche_bank_financial_performance_cleaned[[#This Row],[Assets]]</f>
        <v>1.0289510635757189</v>
      </c>
      <c r="N299">
        <f>deutsche_bank_financial_performance_cleaned[[#This Row],[RevenueCorrected]]/deutsche_bank_financial_performance_cleaned[[#This Row],[Assets]]</f>
        <v>2.9483385009173975E-2</v>
      </c>
      <c r="O299">
        <f>deutsche_bank_financial_performance_cleaned[[#This Row],[Expenses]]/deutsche_bank_financial_performance_cleaned[[#This Row],[RevenueCorrected]]</f>
        <v>0.3373752645260335</v>
      </c>
      <c r="P299" s="7">
        <f>deutsche_bank_financial_performance_cleaned[[#This Row],[Net_Income]]/deutsche_bank_financial_performance_cleaned[[#This Row],[Equity]]</f>
        <v>1.7865687923049156E-2</v>
      </c>
      <c r="Q299">
        <v>0.01</v>
      </c>
      <c r="R299" s="7">
        <f>(deutsche_bank_financial_performance_cleaned[[#This Row],[Operating_Income]]-deutsche_bank_financial_performance_cleaned[[#This Row],[Expenses]])/deutsche_bank_financial_performance_cleaned[[#This Row],[Operating_Income]]</f>
        <v>0.54493710171079512</v>
      </c>
      <c r="S299">
        <v>0.4</v>
      </c>
      <c r="T299" s="7">
        <f>deutsche_bank_financial_performance_cleaned[[#This Row],[Net_Income_Corrected]]/deutsche_bank_financial_performance_cleaned[[#This Row],[RevenueCorrected]]</f>
        <v>0.40400634622356946</v>
      </c>
      <c r="U299" s="1">
        <v>737272.95</v>
      </c>
      <c r="V299" s="1">
        <v>565518.21</v>
      </c>
      <c r="W299" s="1">
        <v>2565921.35</v>
      </c>
    </row>
    <row r="300" spans="1:23" x14ac:dyDescent="0.3">
      <c r="A300" s="4">
        <v>42303</v>
      </c>
      <c r="B300" s="1">
        <v>6606014.2800000003</v>
      </c>
      <c r="C300" s="1">
        <v>4008130.13</v>
      </c>
      <c r="D300" s="1">
        <v>209923055.90000001</v>
      </c>
      <c r="E300" s="1">
        <v>314116723.69999999</v>
      </c>
      <c r="F300" s="1">
        <v>27698822.649999999</v>
      </c>
      <c r="G300" s="1">
        <v>7626029.2999999998</v>
      </c>
      <c r="H30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7626029.2999999998</v>
      </c>
      <c r="I300" s="1">
        <v>3662844.63</v>
      </c>
      <c r="J300" s="1">
        <v>2597884.15</v>
      </c>
      <c r="K30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2597884.15</v>
      </c>
      <c r="L300">
        <v>11.34</v>
      </c>
      <c r="M300">
        <f>deutsche_bank_financial_performance_cleaned[[#This Row],[Liabilities]]/deutsche_bank_financial_performance_cleaned[[#This Row],[Assets]]</f>
        <v>1.4963421828692995</v>
      </c>
      <c r="N300">
        <f>deutsche_bank_financial_performance_cleaned[[#This Row],[RevenueCorrected]]/deutsche_bank_financial_performance_cleaned[[#This Row],[Assets]]</f>
        <v>3.6327735737768478E-2</v>
      </c>
      <c r="O300">
        <f>deutsche_bank_financial_performance_cleaned[[#This Row],[Expenses]]/deutsche_bank_financial_performance_cleaned[[#This Row],[RevenueCorrected]]</f>
        <v>0.52558546162417707</v>
      </c>
      <c r="P300" s="7">
        <f>deutsche_bank_financial_performance_cleaned[[#This Row],[Net_Income]]/deutsche_bank_financial_performance_cleaned[[#This Row],[Equity]]</f>
        <v>9.3790417839293982E-2</v>
      </c>
      <c r="Q300">
        <v>0.01</v>
      </c>
      <c r="R300" s="7">
        <f>(deutsche_bank_financial_performance_cleaned[[#This Row],[Operating_Income]]-deutsche_bank_financial_performance_cleaned[[#This Row],[Expenses]])/deutsche_bank_financial_performance_cleaned[[#This Row],[Operating_Income]]</f>
        <v>0.39326045023323813</v>
      </c>
      <c r="S300">
        <v>0.34</v>
      </c>
      <c r="T300" s="7">
        <f>deutsche_bank_financial_performance_cleaned[[#This Row],[Net_Income_Corrected]]/deutsche_bank_financial_performance_cleaned[[#This Row],[RevenueCorrected]]</f>
        <v>0.34066013226568642</v>
      </c>
      <c r="U300" s="1">
        <v>1909301.63</v>
      </c>
      <c r="V300" s="1">
        <v>1222844.8799999999</v>
      </c>
      <c r="W300" s="1">
        <v>717265.25</v>
      </c>
    </row>
    <row r="301" spans="1:23" x14ac:dyDescent="0.3">
      <c r="A301" s="4">
        <v>42304</v>
      </c>
      <c r="B301" s="1">
        <v>1768127.18</v>
      </c>
      <c r="C301" s="1">
        <v>2075563.67</v>
      </c>
      <c r="D301" s="1">
        <v>402706303</v>
      </c>
      <c r="E301" s="1">
        <v>313710163.10000002</v>
      </c>
      <c r="F301" s="1">
        <v>76368347.719999999</v>
      </c>
      <c r="G301" s="1">
        <v>9743837.7100000009</v>
      </c>
      <c r="H30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9743837.7100000009</v>
      </c>
      <c r="I301" s="1">
        <v>799418.99</v>
      </c>
      <c r="J301" s="1">
        <v>-307436.48</v>
      </c>
      <c r="K30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-307436.48</v>
      </c>
      <c r="L301">
        <v>4.1100000000000003</v>
      </c>
      <c r="M301">
        <f>deutsche_bank_financial_performance_cleaned[[#This Row],[Liabilities]]/deutsche_bank_financial_performance_cleaned[[#This Row],[Assets]]</f>
        <v>0.77900484984462737</v>
      </c>
      <c r="N301">
        <f>deutsche_bank_financial_performance_cleaned[[#This Row],[RevenueCorrected]]/deutsche_bank_financial_performance_cleaned[[#This Row],[Assets]]</f>
        <v>2.4195890745717982E-2</v>
      </c>
      <c r="O301">
        <f>deutsche_bank_financial_performance_cleaned[[#This Row],[Expenses]]/deutsche_bank_financial_performance_cleaned[[#This Row],[RevenueCorrected]]</f>
        <v>0.21301295565194708</v>
      </c>
      <c r="P301" s="7">
        <f>deutsche_bank_financial_performance_cleaned[[#This Row],[Net_Income]]/deutsche_bank_financial_performance_cleaned[[#This Row],[Equity]]</f>
        <v>-4.0257055334914083E-3</v>
      </c>
      <c r="Q301">
        <v>0</v>
      </c>
      <c r="R301" s="7">
        <f>(deutsche_bank_financial_performance_cleaned[[#This Row],[Operating_Income]]-deutsche_bank_financial_performance_cleaned[[#This Row],[Expenses]])/deutsche_bank_financial_performance_cleaned[[#This Row],[Operating_Income]]</f>
        <v>-0.17387690969153022</v>
      </c>
      <c r="S301">
        <v>-0.03</v>
      </c>
      <c r="T301" s="7">
        <f>deutsche_bank_financial_performance_cleaned[[#This Row],[Net_Income_Corrected]]/deutsche_bank_financial_performance_cleaned[[#This Row],[RevenueCorrected]]</f>
        <v>-3.1551888398601E-2</v>
      </c>
      <c r="U301" s="1">
        <v>1112805.05</v>
      </c>
      <c r="V301" s="1">
        <v>477316.99</v>
      </c>
      <c r="W301" s="1">
        <v>2039384.44</v>
      </c>
    </row>
    <row r="302" spans="1:23" x14ac:dyDescent="0.3">
      <c r="A302" s="4">
        <v>42305</v>
      </c>
      <c r="B302" s="1">
        <v>1465135.49</v>
      </c>
      <c r="C302" s="1">
        <v>760292.04</v>
      </c>
      <c r="D302" s="1">
        <v>299401931.39999998</v>
      </c>
      <c r="E302" s="1">
        <v>218092498.09999999</v>
      </c>
      <c r="F302" s="1">
        <v>35786759.399999999</v>
      </c>
      <c r="G302" s="1">
        <v>3048000.27</v>
      </c>
      <c r="H30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3048000.27</v>
      </c>
      <c r="I302" s="1">
        <v>3868088.86</v>
      </c>
      <c r="J302" s="1">
        <v>704843.45</v>
      </c>
      <c r="K30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704843.45</v>
      </c>
      <c r="L302">
        <v>6.09</v>
      </c>
      <c r="M302">
        <f>deutsche_bank_financial_performance_cleaned[[#This Row],[Liabilities]]/deutsche_bank_financial_performance_cleaned[[#This Row],[Assets]]</f>
        <v>0.7284271583693599</v>
      </c>
      <c r="N302">
        <f>deutsche_bank_financial_performance_cleaned[[#This Row],[RevenueCorrected]]/deutsche_bank_financial_performance_cleaned[[#This Row],[Assets]]</f>
        <v>1.0180295951156982E-2</v>
      </c>
      <c r="O302">
        <f>deutsche_bank_financial_performance_cleaned[[#This Row],[Expenses]]/deutsche_bank_financial_performance_cleaned[[#This Row],[RevenueCorrected]]</f>
        <v>0.24943962357326172</v>
      </c>
      <c r="P302" s="7">
        <f>deutsche_bank_financial_performance_cleaned[[#This Row],[Net_Income]]/deutsche_bank_financial_performance_cleaned[[#This Row],[Equity]]</f>
        <v>1.9695648944397015E-2</v>
      </c>
      <c r="Q302">
        <v>0</v>
      </c>
      <c r="R302" s="7">
        <f>(deutsche_bank_financial_performance_cleaned[[#This Row],[Operating_Income]]-deutsche_bank_financial_performance_cleaned[[#This Row],[Expenses]])/deutsche_bank_financial_performance_cleaned[[#This Row],[Operating_Income]]</f>
        <v>0.48107731661049313</v>
      </c>
      <c r="S302">
        <v>0.23</v>
      </c>
      <c r="T302" s="7">
        <f>deutsche_bank_financial_performance_cleaned[[#This Row],[Net_Income_Corrected]]/deutsche_bank_financial_performance_cleaned[[#This Row],[RevenueCorrected]]</f>
        <v>0.23124783056531684</v>
      </c>
      <c r="U302" s="1">
        <v>1299934.32</v>
      </c>
      <c r="V302" s="1">
        <v>878258.73</v>
      </c>
      <c r="W302" s="1">
        <v>1674346.58</v>
      </c>
    </row>
    <row r="303" spans="1:23" x14ac:dyDescent="0.3">
      <c r="A303" s="4">
        <v>42306</v>
      </c>
      <c r="B303" s="1">
        <v>5782191.6799999997</v>
      </c>
      <c r="C303" s="1">
        <v>4860961.84</v>
      </c>
      <c r="D303" s="1">
        <v>52353326.090000004</v>
      </c>
      <c r="E303" s="1">
        <v>390885252.89999998</v>
      </c>
      <c r="F303" s="1">
        <v>82237628.109999999</v>
      </c>
      <c r="G303" s="1">
        <v>14214391.66</v>
      </c>
      <c r="H30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14214391.66</v>
      </c>
      <c r="I303" s="1">
        <v>4832098.0999999996</v>
      </c>
      <c r="J303" s="1">
        <v>921229.85</v>
      </c>
      <c r="K30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921229.85</v>
      </c>
      <c r="L303">
        <v>4.75</v>
      </c>
      <c r="M303">
        <f>deutsche_bank_financial_performance_cleaned[[#This Row],[Liabilities]]/deutsche_bank_financial_performance_cleaned[[#This Row],[Assets]]</f>
        <v>7.4662926330226584</v>
      </c>
      <c r="N303">
        <f>deutsche_bank_financial_performance_cleaned[[#This Row],[RevenueCorrected]]/deutsche_bank_financial_performance_cleaned[[#This Row],[Assets]]</f>
        <v>0.27150885572321043</v>
      </c>
      <c r="O303">
        <f>deutsche_bank_financial_performance_cleaned[[#This Row],[Expenses]]/deutsche_bank_financial_performance_cleaned[[#This Row],[RevenueCorrected]]</f>
        <v>0.34197466597736903</v>
      </c>
      <c r="P303" s="7">
        <f>deutsche_bank_financial_performance_cleaned[[#This Row],[Net_Income]]/deutsche_bank_financial_performance_cleaned[[#This Row],[Equity]]</f>
        <v>1.1202047908869341E-2</v>
      </c>
      <c r="Q303">
        <v>0.02</v>
      </c>
      <c r="R303" s="7">
        <f>(deutsche_bank_financial_performance_cleaned[[#This Row],[Operating_Income]]-deutsche_bank_financial_performance_cleaned[[#This Row],[Expenses]])/deutsche_bank_financial_performance_cleaned[[#This Row],[Operating_Income]]</f>
        <v>0.1593219130362693</v>
      </c>
      <c r="S303">
        <v>0.06</v>
      </c>
      <c r="T303" s="7">
        <f>deutsche_bank_financial_performance_cleaned[[#This Row],[Net_Income_Corrected]]/deutsche_bank_financial_performance_cleaned[[#This Row],[RevenueCorrected]]</f>
        <v>6.4809657144342392E-2</v>
      </c>
      <c r="U303" s="1">
        <v>1131586.8400000001</v>
      </c>
      <c r="V303" s="1">
        <v>1130826.72</v>
      </c>
      <c r="W303" s="1">
        <v>2515391.4300000002</v>
      </c>
    </row>
    <row r="304" spans="1:23" x14ac:dyDescent="0.3">
      <c r="A304" s="4">
        <v>42307</v>
      </c>
      <c r="B304" s="1">
        <v>5865716.0899999999</v>
      </c>
      <c r="C304" s="1">
        <v>4477036.4800000004</v>
      </c>
      <c r="D304" s="1">
        <v>392445842</v>
      </c>
      <c r="E304" s="1">
        <v>67709081.609999999</v>
      </c>
      <c r="F304" s="1">
        <v>99751410.989999995</v>
      </c>
      <c r="G304" s="1">
        <v>11816737.029999999</v>
      </c>
      <c r="H30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11816737.029999999</v>
      </c>
      <c r="I304" s="1">
        <v>4781802.9000000004</v>
      </c>
      <c r="J304" s="1">
        <v>1388679.61</v>
      </c>
      <c r="K30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1388679.61</v>
      </c>
      <c r="L304">
        <v>0.68</v>
      </c>
      <c r="M304">
        <f>deutsche_bank_financial_performance_cleaned[[#This Row],[Liabilities]]/deutsche_bank_financial_performance_cleaned[[#This Row],[Assets]]</f>
        <v>0.17253102049683583</v>
      </c>
      <c r="N304">
        <f>deutsche_bank_financial_performance_cleaned[[#This Row],[RevenueCorrected]]/deutsche_bank_financial_performance_cleaned[[#This Row],[Assets]]</f>
        <v>3.0110491092934039E-2</v>
      </c>
      <c r="O304">
        <f>deutsche_bank_financial_performance_cleaned[[#This Row],[Expenses]]/deutsche_bank_financial_performance_cleaned[[#This Row],[RevenueCorrected]]</f>
        <v>0.37887248134860124</v>
      </c>
      <c r="P304" s="7">
        <f>deutsche_bank_financial_performance_cleaned[[#This Row],[Net_Income]]/deutsche_bank_financial_performance_cleaned[[#This Row],[Equity]]</f>
        <v>1.3921403178339144E-2</v>
      </c>
      <c r="Q304">
        <v>0</v>
      </c>
      <c r="R304" s="7">
        <f>(deutsche_bank_financial_performance_cleaned[[#This Row],[Operating_Income]]-deutsche_bank_financial_performance_cleaned[[#This Row],[Expenses]])/deutsche_bank_financial_performance_cleaned[[#This Row],[Operating_Income]]</f>
        <v>0.23674511154187133</v>
      </c>
      <c r="S304">
        <v>0.12</v>
      </c>
      <c r="T304" s="7">
        <f>deutsche_bank_financial_performance_cleaned[[#This Row],[Net_Income_Corrected]]/deutsche_bank_financial_performance_cleaned[[#This Row],[RevenueCorrected]]</f>
        <v>0.11751802604005314</v>
      </c>
      <c r="U304" s="1">
        <v>345823.17</v>
      </c>
      <c r="V304" s="1">
        <v>599486.06999999995</v>
      </c>
      <c r="W304" s="1">
        <v>462757.84</v>
      </c>
    </row>
    <row r="305" spans="1:23" x14ac:dyDescent="0.3">
      <c r="A305" s="4">
        <v>42308</v>
      </c>
      <c r="B305" s="1">
        <v>6736869.1100000003</v>
      </c>
      <c r="C305" s="1">
        <v>4674885.2699999996</v>
      </c>
      <c r="D305" s="1">
        <v>65890109.719999999</v>
      </c>
      <c r="E305" s="1">
        <v>26440112.66</v>
      </c>
      <c r="F305" s="1">
        <v>12702340.48</v>
      </c>
      <c r="G305" s="1">
        <v>9626110.9399999995</v>
      </c>
      <c r="H30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9626110.9399999995</v>
      </c>
      <c r="I305" s="1">
        <v>2993200.19</v>
      </c>
      <c r="J305" s="1">
        <v>2061983.84</v>
      </c>
      <c r="K30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2061983.84</v>
      </c>
      <c r="L305">
        <v>2.08</v>
      </c>
      <c r="M305">
        <f>deutsche_bank_financial_performance_cleaned[[#This Row],[Liabilities]]/deutsche_bank_financial_performance_cleaned[[#This Row],[Assets]]</f>
        <v>0.40127589364105254</v>
      </c>
      <c r="N305">
        <f>deutsche_bank_financial_performance_cleaned[[#This Row],[RevenueCorrected]]/deutsche_bank_financial_performance_cleaned[[#This Row],[Assets]]</f>
        <v>0.14609341190819314</v>
      </c>
      <c r="O305">
        <f>deutsche_bank_financial_performance_cleaned[[#This Row],[Expenses]]/deutsche_bank_financial_performance_cleaned[[#This Row],[RevenueCorrected]]</f>
        <v>0.48564631128176045</v>
      </c>
      <c r="P305" s="7">
        <f>deutsche_bank_financial_performance_cleaned[[#This Row],[Net_Income]]/deutsche_bank_financial_performance_cleaned[[#This Row],[Equity]]</f>
        <v>0.16233101633880939</v>
      </c>
      <c r="Q305">
        <v>0.03</v>
      </c>
      <c r="R305" s="7">
        <f>(deutsche_bank_financial_performance_cleaned[[#This Row],[Operating_Income]]-deutsche_bank_financial_performance_cleaned[[#This Row],[Expenses]])/deutsche_bank_financial_performance_cleaned[[#This Row],[Operating_Income]]</f>
        <v>0.30607449934558706</v>
      </c>
      <c r="S305">
        <v>0.21</v>
      </c>
      <c r="T305" s="7">
        <f>deutsche_bank_financial_performance_cleaned[[#This Row],[Net_Income_Corrected]]/deutsche_bank_financial_performance_cleaned[[#This Row],[RevenueCorrected]]</f>
        <v>0.21420736295815018</v>
      </c>
      <c r="U305" s="1">
        <v>814060.32</v>
      </c>
      <c r="V305" s="1">
        <v>489013.03</v>
      </c>
      <c r="W305" s="1">
        <v>476370.6</v>
      </c>
    </row>
    <row r="306" spans="1:23" x14ac:dyDescent="0.3">
      <c r="A306" s="4">
        <v>42309</v>
      </c>
      <c r="B306" s="1">
        <v>7534822</v>
      </c>
      <c r="C306" s="1">
        <v>4977085.2</v>
      </c>
      <c r="D306" s="1">
        <v>385580202.19999999</v>
      </c>
      <c r="E306" s="1">
        <v>312660120.5</v>
      </c>
      <c r="F306" s="1">
        <v>90762927.920000002</v>
      </c>
      <c r="G306" s="1">
        <v>12769702.720000001</v>
      </c>
      <c r="H30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12769702.720000001</v>
      </c>
      <c r="I306" s="1">
        <v>2866498.85</v>
      </c>
      <c r="J306" s="1">
        <v>2557736.7999999998</v>
      </c>
      <c r="K30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2557736.7999999998</v>
      </c>
      <c r="L306">
        <v>3.44</v>
      </c>
      <c r="M306">
        <f>deutsche_bank_financial_performance_cleaned[[#This Row],[Liabilities]]/deutsche_bank_financial_performance_cleaned[[#This Row],[Assets]]</f>
        <v>0.81088219445930876</v>
      </c>
      <c r="N306">
        <f>deutsche_bank_financial_performance_cleaned[[#This Row],[RevenueCorrected]]/deutsche_bank_financial_performance_cleaned[[#This Row],[Assets]]</f>
        <v>3.311814934257535E-2</v>
      </c>
      <c r="O306">
        <f>deutsche_bank_financial_performance_cleaned[[#This Row],[Expenses]]/deutsche_bank_financial_performance_cleaned[[#This Row],[RevenueCorrected]]</f>
        <v>0.38975732709931088</v>
      </c>
      <c r="P306" s="7">
        <f>deutsche_bank_financial_performance_cleaned[[#This Row],[Net_Income]]/deutsche_bank_financial_performance_cleaned[[#This Row],[Equity]]</f>
        <v>2.8180413067485359E-2</v>
      </c>
      <c r="Q306">
        <v>0.01</v>
      </c>
      <c r="R306" s="7">
        <f>(deutsche_bank_financial_performance_cleaned[[#This Row],[Operating_Income]]-deutsche_bank_financial_performance_cleaned[[#This Row],[Expenses]])/deutsche_bank_financial_performance_cleaned[[#This Row],[Operating_Income]]</f>
        <v>0.33945550405835728</v>
      </c>
      <c r="S306">
        <v>0.2</v>
      </c>
      <c r="T306" s="7">
        <f>deutsche_bank_financial_performance_cleaned[[#This Row],[Net_Income_Corrected]]/deutsche_bank_financial_performance_cleaned[[#This Row],[RevenueCorrected]]</f>
        <v>0.20029728616892967</v>
      </c>
      <c r="U306" s="1">
        <v>288377.61</v>
      </c>
      <c r="V306" s="1">
        <v>716051.71</v>
      </c>
      <c r="W306" s="1">
        <v>1714773.24</v>
      </c>
    </row>
    <row r="307" spans="1:23" x14ac:dyDescent="0.3">
      <c r="A307" s="4">
        <v>42310</v>
      </c>
      <c r="B307" s="1">
        <v>9782668.7200000007</v>
      </c>
      <c r="C307" s="1">
        <v>1282528.6200000001</v>
      </c>
      <c r="D307" s="1">
        <v>141116252.09999999</v>
      </c>
      <c r="E307" s="1">
        <v>326719104.19999999</v>
      </c>
      <c r="F307" s="1">
        <v>66036748.020000003</v>
      </c>
      <c r="G307" s="1">
        <v>3042427.84</v>
      </c>
      <c r="H30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8500140.0899999999</v>
      </c>
      <c r="I307" s="1">
        <v>1299677.1399999999</v>
      </c>
      <c r="J307" s="1">
        <v>8500140.0899999999</v>
      </c>
      <c r="K30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3042427.84</v>
      </c>
      <c r="L307">
        <v>4.95</v>
      </c>
      <c r="M307">
        <f>deutsche_bank_financial_performance_cleaned[[#This Row],[Liabilities]]/deutsche_bank_financial_performance_cleaned[[#This Row],[Assets]]</f>
        <v>2.3152478849032585</v>
      </c>
      <c r="N307">
        <f>deutsche_bank_financial_performance_cleaned[[#This Row],[RevenueCorrected]]/deutsche_bank_financial_performance_cleaned[[#This Row],[Assets]]</f>
        <v>6.0235018741686096E-2</v>
      </c>
      <c r="O307">
        <f>deutsche_bank_financial_performance_cleaned[[#This Row],[Expenses]]/deutsche_bank_financial_performance_cleaned[[#This Row],[RevenueCorrected]]</f>
        <v>0.15088323326680608</v>
      </c>
      <c r="P307" s="7">
        <f>deutsche_bank_financial_performance_cleaned[[#This Row],[Net_Income]]/deutsche_bank_financial_performance_cleaned[[#This Row],[Equity]]</f>
        <v>0.12871833251730738</v>
      </c>
      <c r="Q307">
        <v>0.06</v>
      </c>
      <c r="R307" s="7">
        <f>(deutsche_bank_financial_performance_cleaned[[#This Row],[Operating_Income]]-deutsche_bank_financial_performance_cleaned[[#This Row],[Expenses]])/deutsche_bank_financial_performance_cleaned[[#This Row],[Operating_Income]]</f>
        <v>0.86889787881930858</v>
      </c>
      <c r="S307">
        <v>2.79</v>
      </c>
      <c r="T307" s="7">
        <f>deutsche_bank_financial_performance_cleaned[[#This Row],[Net_Income_Corrected]]/deutsche_bank_financial_performance_cleaned[[#This Row],[RevenueCorrected]]</f>
        <v>0.35792678800426686</v>
      </c>
      <c r="U307" s="1">
        <v>1283612.68</v>
      </c>
      <c r="V307" s="1">
        <v>1236047.07</v>
      </c>
      <c r="W307" s="1">
        <v>2844498.09</v>
      </c>
    </row>
    <row r="308" spans="1:23" x14ac:dyDescent="0.3">
      <c r="A308" s="4">
        <v>42311</v>
      </c>
      <c r="B308" s="1">
        <v>5646703.1299999999</v>
      </c>
      <c r="C308" s="1">
        <v>2283089.09</v>
      </c>
      <c r="D308" s="1">
        <v>481133066.10000002</v>
      </c>
      <c r="E308" s="1">
        <v>65678747.07</v>
      </c>
      <c r="F308" s="1">
        <v>97604435.719999999</v>
      </c>
      <c r="G308" s="1">
        <v>8198905.4100000001</v>
      </c>
      <c r="H30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8198905.4100000001</v>
      </c>
      <c r="I308" s="1">
        <v>3250987.4</v>
      </c>
      <c r="J308" s="1">
        <v>3363614.05</v>
      </c>
      <c r="K30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3363614.05</v>
      </c>
      <c r="L308">
        <v>0.67</v>
      </c>
      <c r="M308">
        <f>deutsche_bank_financial_performance_cleaned[[#This Row],[Liabilities]]/deutsche_bank_financial_performance_cleaned[[#This Row],[Assets]]</f>
        <v>0.13650848735544846</v>
      </c>
      <c r="N308">
        <f>deutsche_bank_financial_performance_cleaned[[#This Row],[RevenueCorrected]]/deutsche_bank_financial_performance_cleaned[[#This Row],[Assets]]</f>
        <v>1.7040827138444726E-2</v>
      </c>
      <c r="O308">
        <f>deutsche_bank_financial_performance_cleaned[[#This Row],[Expenses]]/deutsche_bank_financial_performance_cleaned[[#This Row],[RevenueCorrected]]</f>
        <v>0.27846266981143275</v>
      </c>
      <c r="P308" s="7">
        <f>deutsche_bank_financial_performance_cleaned[[#This Row],[Net_Income]]/deutsche_bank_financial_performance_cleaned[[#This Row],[Equity]]</f>
        <v>3.4461692495710683E-2</v>
      </c>
      <c r="Q308">
        <v>0.01</v>
      </c>
      <c r="R308" s="7">
        <f>(deutsche_bank_financial_performance_cleaned[[#This Row],[Operating_Income]]-deutsche_bank_financial_performance_cleaned[[#This Row],[Expenses]])/deutsche_bank_financial_performance_cleaned[[#This Row],[Operating_Income]]</f>
        <v>0.59567750642488626</v>
      </c>
      <c r="S308">
        <v>0.41</v>
      </c>
      <c r="T308" s="7">
        <f>deutsche_bank_financial_performance_cleaned[[#This Row],[Net_Income_Corrected]]/deutsche_bank_financial_performance_cleaned[[#This Row],[RevenueCorrected]]</f>
        <v>0.41025159845087172</v>
      </c>
      <c r="U308" s="1">
        <v>949060.97</v>
      </c>
      <c r="V308" s="1">
        <v>1398386.56</v>
      </c>
      <c r="W308" s="1">
        <v>1303493.5</v>
      </c>
    </row>
    <row r="309" spans="1:23" x14ac:dyDescent="0.3">
      <c r="A309" s="4">
        <v>42312</v>
      </c>
      <c r="B309" s="1">
        <v>3906608.26</v>
      </c>
      <c r="C309" s="1">
        <v>3912073.14</v>
      </c>
      <c r="D309" s="1">
        <v>215573338.09999999</v>
      </c>
      <c r="E309" s="1">
        <v>120921476.5</v>
      </c>
      <c r="F309" s="1">
        <v>51850856.579999998</v>
      </c>
      <c r="G309" s="1">
        <v>10191210.65</v>
      </c>
      <c r="H30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10191210.65</v>
      </c>
      <c r="I309" s="1">
        <v>1246210.02</v>
      </c>
      <c r="J309" s="1">
        <v>-5464.88</v>
      </c>
      <c r="K30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-5464.88</v>
      </c>
      <c r="L309">
        <v>2.33</v>
      </c>
      <c r="M309">
        <f>deutsche_bank_financial_performance_cleaned[[#This Row],[Liabilities]]/deutsche_bank_financial_performance_cleaned[[#This Row],[Assets]]</f>
        <v>0.56092964726420402</v>
      </c>
      <c r="N309">
        <f>deutsche_bank_financial_performance_cleaned[[#This Row],[RevenueCorrected]]/deutsche_bank_financial_performance_cleaned[[#This Row],[Assets]]</f>
        <v>4.7274912286567224E-2</v>
      </c>
      <c r="O309">
        <f>deutsche_bank_financial_performance_cleaned[[#This Row],[Expenses]]/deutsche_bank_financial_performance_cleaned[[#This Row],[RevenueCorrected]]</f>
        <v>0.38386736123445747</v>
      </c>
      <c r="P309" s="7">
        <f>deutsche_bank_financial_performance_cleaned[[#This Row],[Net_Income]]/deutsche_bank_financial_performance_cleaned[[#This Row],[Equity]]</f>
        <v>-1.0539613731488331E-4</v>
      </c>
      <c r="Q309">
        <v>0</v>
      </c>
      <c r="R309" s="7">
        <f>(deutsche_bank_financial_performance_cleaned[[#This Row],[Operating_Income]]-deutsche_bank_financial_performance_cleaned[[#This Row],[Expenses]])/deutsche_bank_financial_performance_cleaned[[#This Row],[Operating_Income]]</f>
        <v>-1.3988809822463115E-3</v>
      </c>
      <c r="S309">
        <v>0</v>
      </c>
      <c r="T309" s="7">
        <f>deutsche_bank_financial_performance_cleaned[[#This Row],[Net_Income_Corrected]]/deutsche_bank_financial_performance_cleaned[[#This Row],[RevenueCorrected]]</f>
        <v>-5.3623462291989808E-4</v>
      </c>
      <c r="U309" s="1">
        <v>1578171.45</v>
      </c>
      <c r="V309" s="1">
        <v>840370.95</v>
      </c>
      <c r="W309" s="1">
        <v>1048132.09</v>
      </c>
    </row>
    <row r="310" spans="1:23" x14ac:dyDescent="0.3">
      <c r="A310" s="4">
        <v>42313</v>
      </c>
      <c r="B310" s="1">
        <v>8156675.75</v>
      </c>
      <c r="C310" s="1">
        <v>3632092.78</v>
      </c>
      <c r="D310" s="1">
        <v>197119227.40000001</v>
      </c>
      <c r="E310" s="1">
        <v>26669898.079999998</v>
      </c>
      <c r="F310" s="1">
        <v>86264913.75</v>
      </c>
      <c r="G310" s="1">
        <v>12772487.779999999</v>
      </c>
      <c r="H31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12772487.779999999</v>
      </c>
      <c r="I310" s="1">
        <v>6249469.5899999999</v>
      </c>
      <c r="J310" s="1">
        <v>4524582.97</v>
      </c>
      <c r="K31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4524582.97</v>
      </c>
      <c r="L310">
        <v>0.31</v>
      </c>
      <c r="M310">
        <f>deutsche_bank_financial_performance_cleaned[[#This Row],[Liabilities]]/deutsche_bank_financial_performance_cleaned[[#This Row],[Assets]]</f>
        <v>0.13529830870268517</v>
      </c>
      <c r="N310">
        <f>deutsche_bank_financial_performance_cleaned[[#This Row],[RevenueCorrected]]/deutsche_bank_financial_performance_cleaned[[#This Row],[Assets]]</f>
        <v>6.4795747976840942E-2</v>
      </c>
      <c r="O310">
        <f>deutsche_bank_financial_performance_cleaned[[#This Row],[Expenses]]/deutsche_bank_financial_performance_cleaned[[#This Row],[RevenueCorrected]]</f>
        <v>0.28436846780056185</v>
      </c>
      <c r="P310" s="7">
        <f>deutsche_bank_financial_performance_cleaned[[#This Row],[Net_Income]]/deutsche_bank_financial_performance_cleaned[[#This Row],[Equity]]</f>
        <v>5.2449863719941411E-2</v>
      </c>
      <c r="Q310">
        <v>0.02</v>
      </c>
      <c r="R310" s="7">
        <f>(deutsche_bank_financial_performance_cleaned[[#This Row],[Operating_Income]]-deutsche_bank_financial_performance_cleaned[[#This Row],[Expenses]])/deutsche_bank_financial_performance_cleaned[[#This Row],[Operating_Income]]</f>
        <v>0.55470918652123702</v>
      </c>
      <c r="S310">
        <v>0.35</v>
      </c>
      <c r="T310" s="7">
        <f>deutsche_bank_financial_performance_cleaned[[#This Row],[Net_Income_Corrected]]/deutsche_bank_financial_performance_cleaned[[#This Row],[RevenueCorrected]]</f>
        <v>0.35424445479485123</v>
      </c>
      <c r="U310" s="1">
        <v>518893.91</v>
      </c>
      <c r="V310" s="1">
        <v>1009126</v>
      </c>
      <c r="W310" s="1">
        <v>1859399.04</v>
      </c>
    </row>
    <row r="311" spans="1:23" x14ac:dyDescent="0.3">
      <c r="A311" s="4">
        <v>42314</v>
      </c>
      <c r="B311" s="1">
        <v>3437490.26</v>
      </c>
      <c r="C311" s="1">
        <v>1192531.58</v>
      </c>
      <c r="D311" s="1">
        <v>116999622.7</v>
      </c>
      <c r="E311" s="1">
        <v>131457272.09999999</v>
      </c>
      <c r="F311" s="1">
        <v>15615466.17</v>
      </c>
      <c r="G311" s="1">
        <v>12185104.279999999</v>
      </c>
      <c r="H31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12185104.279999999</v>
      </c>
      <c r="I311" s="1">
        <v>7747057.2300000004</v>
      </c>
      <c r="J311" s="1">
        <v>2244958.6800000002</v>
      </c>
      <c r="K31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2244958.6800000002</v>
      </c>
      <c r="L311">
        <v>8.42</v>
      </c>
      <c r="M311">
        <f>deutsche_bank_financial_performance_cleaned[[#This Row],[Liabilities]]/deutsche_bank_financial_performance_cleaned[[#This Row],[Assets]]</f>
        <v>1.123570051478465</v>
      </c>
      <c r="N311">
        <f>deutsche_bank_financial_performance_cleaned[[#This Row],[RevenueCorrected]]/deutsche_bank_financial_performance_cleaned[[#This Row],[Assets]]</f>
        <v>0.10414652627764413</v>
      </c>
      <c r="O311">
        <f>deutsche_bank_financial_performance_cleaned[[#This Row],[Expenses]]/deutsche_bank_financial_performance_cleaned[[#This Row],[RevenueCorrected]]</f>
        <v>9.7867983120781307E-2</v>
      </c>
      <c r="P311" s="7">
        <f>deutsche_bank_financial_performance_cleaned[[#This Row],[Net_Income]]/deutsche_bank_financial_performance_cleaned[[#This Row],[Equity]]</f>
        <v>0.1437650759548218</v>
      </c>
      <c r="Q311">
        <v>0.02</v>
      </c>
      <c r="R311" s="7">
        <f>(deutsche_bank_financial_performance_cleaned[[#This Row],[Operating_Income]]-deutsche_bank_financial_performance_cleaned[[#This Row],[Expenses]])/deutsche_bank_financial_performance_cleaned[[#This Row],[Operating_Income]]</f>
        <v>0.65308073920186172</v>
      </c>
      <c r="S311">
        <v>0.18</v>
      </c>
      <c r="T311" s="7">
        <f>deutsche_bank_financial_performance_cleaned[[#This Row],[Net_Income_Corrected]]/deutsche_bank_financial_performance_cleaned[[#This Row],[RevenueCorrected]]</f>
        <v>0.18423795385032193</v>
      </c>
      <c r="U311" s="1">
        <v>412675.51</v>
      </c>
      <c r="V311" s="1">
        <v>1359746.75</v>
      </c>
      <c r="W311" s="1">
        <v>2798300.94</v>
      </c>
    </row>
    <row r="312" spans="1:23" x14ac:dyDescent="0.3">
      <c r="A312" s="4">
        <v>42315</v>
      </c>
      <c r="B312" s="1">
        <v>4950742.79</v>
      </c>
      <c r="C312" s="1">
        <v>4171249.06</v>
      </c>
      <c r="D312" s="1">
        <v>187521897</v>
      </c>
      <c r="E312" s="1">
        <v>313793912.10000002</v>
      </c>
      <c r="F312" s="1">
        <v>40175114.509999998</v>
      </c>
      <c r="G312" s="1">
        <v>5601900.25</v>
      </c>
      <c r="H31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5601900.25</v>
      </c>
      <c r="I312" s="1">
        <v>7775558.4299999997</v>
      </c>
      <c r="J312" s="1">
        <v>779493.72</v>
      </c>
      <c r="K31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779493.72</v>
      </c>
      <c r="L312">
        <v>7.81</v>
      </c>
      <c r="M312">
        <f>deutsche_bank_financial_performance_cleaned[[#This Row],[Liabilities]]/deutsche_bank_financial_performance_cleaned[[#This Row],[Assets]]</f>
        <v>1.6733721081117263</v>
      </c>
      <c r="N312">
        <f>deutsche_bank_financial_performance_cleaned[[#This Row],[RevenueCorrected]]/deutsche_bank_financial_performance_cleaned[[#This Row],[Assets]]</f>
        <v>2.9873312608393675E-2</v>
      </c>
      <c r="O312">
        <f>deutsche_bank_financial_performance_cleaned[[#This Row],[Expenses]]/deutsche_bank_financial_performance_cleaned[[#This Row],[RevenueCorrected]]</f>
        <v>0.74461323369690491</v>
      </c>
      <c r="P312" s="7">
        <f>deutsche_bank_financial_performance_cleaned[[#This Row],[Net_Income]]/deutsche_bank_financial_performance_cleaned[[#This Row],[Equity]]</f>
        <v>1.9402401947254587E-2</v>
      </c>
      <c r="Q312">
        <v>0</v>
      </c>
      <c r="R312" s="7">
        <f>(deutsche_bank_financial_performance_cleaned[[#This Row],[Operating_Income]]-deutsche_bank_financial_performance_cleaned[[#This Row],[Expenses]])/deutsche_bank_financial_performance_cleaned[[#This Row],[Operating_Income]]</f>
        <v>0.15744985410563006</v>
      </c>
      <c r="S312">
        <v>0.14000000000000001</v>
      </c>
      <c r="T312" s="7">
        <f>deutsche_bank_financial_performance_cleaned[[#This Row],[Net_Income_Corrected]]/deutsche_bank_financial_performance_cleaned[[#This Row],[RevenueCorrected]]</f>
        <v>0.13914808997179126</v>
      </c>
      <c r="U312" s="1">
        <v>872031.24</v>
      </c>
      <c r="V312" s="1">
        <v>192892.93</v>
      </c>
      <c r="W312" s="1">
        <v>2527090.7200000002</v>
      </c>
    </row>
    <row r="313" spans="1:23" x14ac:dyDescent="0.3">
      <c r="A313" s="4">
        <v>42316</v>
      </c>
      <c r="B313" s="1">
        <v>1706107.43</v>
      </c>
      <c r="C313" s="1">
        <v>1509982.57</v>
      </c>
      <c r="D313" s="1">
        <v>444492842.80000001</v>
      </c>
      <c r="E313" s="1">
        <v>216825000.5</v>
      </c>
      <c r="F313" s="1">
        <v>16031488.4</v>
      </c>
      <c r="G313" s="1">
        <v>14231442.199999999</v>
      </c>
      <c r="H31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14231442.199999999</v>
      </c>
      <c r="I313" s="1">
        <v>6988033.25</v>
      </c>
      <c r="J313" s="1">
        <v>196124.86</v>
      </c>
      <c r="K31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196124.86</v>
      </c>
      <c r="L313">
        <v>13.52</v>
      </c>
      <c r="M313">
        <f>deutsche_bank_financial_performance_cleaned[[#This Row],[Liabilities]]/deutsche_bank_financial_performance_cleaned[[#This Row],[Assets]]</f>
        <v>0.48780313116888729</v>
      </c>
      <c r="N313">
        <f>deutsche_bank_financial_performance_cleaned[[#This Row],[RevenueCorrected]]/deutsche_bank_financial_performance_cleaned[[#This Row],[Assets]]</f>
        <v>3.2017258389025291E-2</v>
      </c>
      <c r="O313">
        <f>deutsche_bank_financial_performance_cleaned[[#This Row],[Expenses]]/deutsche_bank_financial_performance_cleaned[[#This Row],[RevenueCorrected]]</f>
        <v>0.10610186576874128</v>
      </c>
      <c r="P313" s="7">
        <f>deutsche_bank_financial_performance_cleaned[[#This Row],[Net_Income]]/deutsche_bank_financial_performance_cleaned[[#This Row],[Equity]]</f>
        <v>1.2233727468498807E-2</v>
      </c>
      <c r="Q313">
        <v>0</v>
      </c>
      <c r="R313" s="7">
        <f>(deutsche_bank_financial_performance_cleaned[[#This Row],[Operating_Income]]-deutsche_bank_financial_performance_cleaned[[#This Row],[Expenses]])/deutsche_bank_financial_performance_cleaned[[#This Row],[Operating_Income]]</f>
        <v>0.11495457821199447</v>
      </c>
      <c r="S313">
        <v>0.01</v>
      </c>
      <c r="T313" s="7">
        <f>deutsche_bank_financial_performance_cleaned[[#This Row],[Net_Income_Corrected]]/deutsche_bank_financial_performance_cleaned[[#This Row],[RevenueCorrected]]</f>
        <v>1.3781095214650839E-2</v>
      </c>
      <c r="U313" s="1">
        <v>1860512.23</v>
      </c>
      <c r="V313" s="1">
        <v>386513.94</v>
      </c>
      <c r="W313" s="1">
        <v>2986902.47</v>
      </c>
    </row>
    <row r="314" spans="1:23" x14ac:dyDescent="0.3">
      <c r="A314" s="4">
        <v>42317</v>
      </c>
      <c r="B314" s="1">
        <v>1228156.69</v>
      </c>
      <c r="C314" s="1">
        <v>1507179.27</v>
      </c>
      <c r="D314" s="1">
        <v>498350451.89999998</v>
      </c>
      <c r="E314" s="1">
        <v>152276325.40000001</v>
      </c>
      <c r="F314" s="1">
        <v>97780882.010000005</v>
      </c>
      <c r="G314" s="1">
        <v>3616495.94</v>
      </c>
      <c r="H31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3616495.94</v>
      </c>
      <c r="I314" s="1">
        <v>5005941.12</v>
      </c>
      <c r="J314" s="1">
        <v>-279022.58</v>
      </c>
      <c r="K31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-279022.58</v>
      </c>
      <c r="L314">
        <v>1.56</v>
      </c>
      <c r="M314">
        <f>deutsche_bank_financial_performance_cleaned[[#This Row],[Liabilities]]/deutsche_bank_financial_performance_cleaned[[#This Row],[Assets]]</f>
        <v>0.3055607250268052</v>
      </c>
      <c r="N314">
        <f>deutsche_bank_financial_performance_cleaned[[#This Row],[RevenueCorrected]]/deutsche_bank_financial_performance_cleaned[[#This Row],[Assets]]</f>
        <v>7.2569332007462357E-3</v>
      </c>
      <c r="O314">
        <f>deutsche_bank_financial_performance_cleaned[[#This Row],[Expenses]]/deutsche_bank_financial_performance_cleaned[[#This Row],[RevenueCorrected]]</f>
        <v>0.41675126835618681</v>
      </c>
      <c r="P314" s="7">
        <f>deutsche_bank_financial_performance_cleaned[[#This Row],[Net_Income]]/deutsche_bank_financial_performance_cleaned[[#This Row],[Equity]]</f>
        <v>-2.8535494287264102E-3</v>
      </c>
      <c r="Q314">
        <v>0</v>
      </c>
      <c r="R314" s="7">
        <f>(deutsche_bank_financial_performance_cleaned[[#This Row],[Operating_Income]]-deutsche_bank_financial_performance_cleaned[[#This Row],[Expenses]])/deutsche_bank_financial_performance_cleaned[[#This Row],[Operating_Income]]</f>
        <v>-0.22718809600752171</v>
      </c>
      <c r="S314">
        <v>-0.08</v>
      </c>
      <c r="T314" s="7">
        <f>deutsche_bank_financial_performance_cleaned[[#This Row],[Net_Income_Corrected]]/deutsche_bank_financial_performance_cleaned[[#This Row],[RevenueCorrected]]</f>
        <v>-7.7152742496926469E-2</v>
      </c>
      <c r="U314" s="1">
        <v>1449801.45</v>
      </c>
      <c r="V314" s="1">
        <v>1077905.01</v>
      </c>
      <c r="W314" s="1">
        <v>165448.89000000001</v>
      </c>
    </row>
    <row r="315" spans="1:23" x14ac:dyDescent="0.3">
      <c r="A315" s="4">
        <v>42318</v>
      </c>
      <c r="B315" s="1">
        <v>9663835.7300000004</v>
      </c>
      <c r="C315" s="1">
        <v>2916384.9</v>
      </c>
      <c r="D315" s="1">
        <v>215739288.69999999</v>
      </c>
      <c r="E315" s="1">
        <v>161260932.09999999</v>
      </c>
      <c r="F315" s="1">
        <v>83527651.650000006</v>
      </c>
      <c r="G315" s="1">
        <v>13376737.039999999</v>
      </c>
      <c r="H31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13376737.039999999</v>
      </c>
      <c r="I315" s="1">
        <v>5756492.7300000004</v>
      </c>
      <c r="J315" s="1">
        <v>6747450.8300000001</v>
      </c>
      <c r="K31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6747450.8300000001</v>
      </c>
      <c r="L315">
        <v>1.93</v>
      </c>
      <c r="M315">
        <f>deutsche_bank_financial_performance_cleaned[[#This Row],[Liabilities]]/deutsche_bank_financial_performance_cleaned[[#This Row],[Assets]]</f>
        <v>0.74748059600884376</v>
      </c>
      <c r="N315">
        <f>deutsche_bank_financial_performance_cleaned[[#This Row],[RevenueCorrected]]/deutsche_bank_financial_performance_cleaned[[#This Row],[Assets]]</f>
        <v>6.200417698883421E-2</v>
      </c>
      <c r="O315">
        <f>deutsche_bank_financial_performance_cleaned[[#This Row],[Expenses]]/deutsche_bank_financial_performance_cleaned[[#This Row],[RevenueCorrected]]</f>
        <v>0.21801915454263876</v>
      </c>
      <c r="P315" s="7">
        <f>deutsche_bank_financial_performance_cleaned[[#This Row],[Net_Income]]/deutsche_bank_financial_performance_cleaned[[#This Row],[Equity]]</f>
        <v>8.0781043124178387E-2</v>
      </c>
      <c r="Q315">
        <v>0.03</v>
      </c>
      <c r="R315" s="7">
        <f>(deutsche_bank_financial_performance_cleaned[[#This Row],[Operating_Income]]-deutsche_bank_financial_performance_cleaned[[#This Row],[Expenses]])/deutsche_bank_financial_performance_cleaned[[#This Row],[Operating_Income]]</f>
        <v>0.6982166314203273</v>
      </c>
      <c r="S315">
        <v>0.5</v>
      </c>
      <c r="T315" s="7">
        <f>deutsche_bank_financial_performance_cleaned[[#This Row],[Net_Income_Corrected]]/deutsche_bank_financial_performance_cleaned[[#This Row],[RevenueCorrected]]</f>
        <v>0.50441679535325612</v>
      </c>
      <c r="U315" s="1">
        <v>895954.89</v>
      </c>
      <c r="V315" s="1">
        <v>1244429.47</v>
      </c>
      <c r="W315" s="1">
        <v>427288.62</v>
      </c>
    </row>
    <row r="316" spans="1:23" x14ac:dyDescent="0.3">
      <c r="A316" s="4">
        <v>42319</v>
      </c>
      <c r="B316" s="1">
        <v>8523821.0800000001</v>
      </c>
      <c r="C316" s="1">
        <v>3168229.71</v>
      </c>
      <c r="D316" s="1">
        <v>251874783.90000001</v>
      </c>
      <c r="E316" s="1">
        <v>20514377.77</v>
      </c>
      <c r="F316" s="1">
        <v>86729267.909999996</v>
      </c>
      <c r="G316" s="1">
        <v>14622223.24</v>
      </c>
      <c r="H31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14622223.24</v>
      </c>
      <c r="I316" s="1">
        <v>2639043.52</v>
      </c>
      <c r="J316" s="1">
        <v>5355591.38</v>
      </c>
      <c r="K31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5355591.38</v>
      </c>
      <c r="L316">
        <v>0.24</v>
      </c>
      <c r="M316">
        <f>deutsche_bank_financial_performance_cleaned[[#This Row],[Liabilities]]/deutsche_bank_financial_performance_cleaned[[#This Row],[Assets]]</f>
        <v>8.1446731000053868E-2</v>
      </c>
      <c r="N316">
        <f>deutsche_bank_financial_performance_cleaned[[#This Row],[RevenueCorrected]]/deutsche_bank_financial_performance_cleaned[[#This Row],[Assets]]</f>
        <v>5.8053541579634084E-2</v>
      </c>
      <c r="O316">
        <f>deutsche_bank_financial_performance_cleaned[[#This Row],[Expenses]]/deutsche_bank_financial_performance_cleaned[[#This Row],[RevenueCorrected]]</f>
        <v>0.21667222952342233</v>
      </c>
      <c r="P316" s="7">
        <f>deutsche_bank_financial_performance_cleaned[[#This Row],[Net_Income]]/deutsche_bank_financial_performance_cleaned[[#This Row],[Equity]]</f>
        <v>6.1750681275870578E-2</v>
      </c>
      <c r="Q316">
        <v>0.02</v>
      </c>
      <c r="R316" s="7">
        <f>(deutsche_bank_financial_performance_cleaned[[#This Row],[Operating_Income]]-deutsche_bank_financial_performance_cleaned[[#This Row],[Expenses]])/deutsche_bank_financial_performance_cleaned[[#This Row],[Operating_Income]]</f>
        <v>0.62830875023481836</v>
      </c>
      <c r="S316">
        <v>0.37</v>
      </c>
      <c r="T316" s="7">
        <f>deutsche_bank_financial_performance_cleaned[[#This Row],[Net_Income_Corrected]]/deutsche_bank_financial_performance_cleaned[[#This Row],[RevenueCorrected]]</f>
        <v>0.36626382268254848</v>
      </c>
      <c r="U316" s="1">
        <v>1082817.1200000001</v>
      </c>
      <c r="V316" s="1">
        <v>1292692.0900000001</v>
      </c>
      <c r="W316" s="1">
        <v>1867456.51</v>
      </c>
    </row>
    <row r="317" spans="1:23" x14ac:dyDescent="0.3">
      <c r="A317" s="4">
        <v>42320</v>
      </c>
      <c r="B317" s="1">
        <v>7263767.8499999996</v>
      </c>
      <c r="C317" s="1">
        <v>3110387.94</v>
      </c>
      <c r="D317" s="1">
        <v>374931922.19999999</v>
      </c>
      <c r="E317" s="1">
        <v>133924200.5</v>
      </c>
      <c r="F317" s="1">
        <v>94416870.829999998</v>
      </c>
      <c r="G317" s="1">
        <v>4302995.8</v>
      </c>
      <c r="H31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4302995.8</v>
      </c>
      <c r="I317" s="1">
        <v>5230778.1500000004</v>
      </c>
      <c r="J317" s="1">
        <v>4153379.92</v>
      </c>
      <c r="K31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4153379.92</v>
      </c>
      <c r="L317">
        <v>1.42</v>
      </c>
      <c r="M317">
        <f>deutsche_bank_financial_performance_cleaned[[#This Row],[Liabilities]]/deutsche_bank_financial_performance_cleaned[[#This Row],[Assets]]</f>
        <v>0.35719604698946067</v>
      </c>
      <c r="N317">
        <f>deutsche_bank_financial_performance_cleaned[[#This Row],[RevenueCorrected]]/deutsche_bank_financial_performance_cleaned[[#This Row],[Assets]]</f>
        <v>1.1476738963039407E-2</v>
      </c>
      <c r="O317">
        <f>deutsche_bank_financial_performance_cleaned[[#This Row],[Expenses]]/deutsche_bank_financial_performance_cleaned[[#This Row],[RevenueCorrected]]</f>
        <v>0.72284242991824443</v>
      </c>
      <c r="P317" s="7">
        <f>deutsche_bank_financial_performance_cleaned[[#This Row],[Net_Income]]/deutsche_bank_financial_performance_cleaned[[#This Row],[Equity]]</f>
        <v>4.3989806943276769E-2</v>
      </c>
      <c r="Q317">
        <v>0.01</v>
      </c>
      <c r="R317" s="7">
        <f>(deutsche_bank_financial_performance_cleaned[[#This Row],[Operating_Income]]-deutsche_bank_financial_performance_cleaned[[#This Row],[Expenses]])/deutsche_bank_financial_performance_cleaned[[#This Row],[Operating_Income]]</f>
        <v>0.5717941426225509</v>
      </c>
      <c r="S317">
        <v>0.97</v>
      </c>
      <c r="T317" s="7">
        <f>deutsche_bank_financial_performance_cleaned[[#This Row],[Net_Income_Corrected]]/deutsche_bank_financial_performance_cleaned[[#This Row],[RevenueCorrected]]</f>
        <v>0.96522983359639813</v>
      </c>
      <c r="U317" s="1">
        <v>260004.72</v>
      </c>
      <c r="V317" s="1">
        <v>651905.41</v>
      </c>
      <c r="W317" s="1">
        <v>2479671.67</v>
      </c>
    </row>
    <row r="318" spans="1:23" x14ac:dyDescent="0.3">
      <c r="A318" s="4">
        <v>42321</v>
      </c>
      <c r="B318" s="1">
        <v>4680576.5</v>
      </c>
      <c r="C318" s="1">
        <v>911690.77</v>
      </c>
      <c r="D318" s="1">
        <v>448788101.19999999</v>
      </c>
      <c r="E318" s="1">
        <v>265654321.80000001</v>
      </c>
      <c r="F318" s="1">
        <v>17659313.75</v>
      </c>
      <c r="G318" s="1">
        <v>11386858.83</v>
      </c>
      <c r="H31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11386858.83</v>
      </c>
      <c r="I318" s="1">
        <v>3917371.62</v>
      </c>
      <c r="J318" s="1">
        <v>3768885.73</v>
      </c>
      <c r="K31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3768885.73</v>
      </c>
      <c r="L318">
        <v>15.04</v>
      </c>
      <c r="M318">
        <f>deutsche_bank_financial_performance_cleaned[[#This Row],[Liabilities]]/deutsche_bank_financial_performance_cleaned[[#This Row],[Assets]]</f>
        <v>0.59193708810388579</v>
      </c>
      <c r="N318">
        <f>deutsche_bank_financial_performance_cleaned[[#This Row],[RevenueCorrected]]/deutsche_bank_financial_performance_cleaned[[#This Row],[Assets]]</f>
        <v>2.5372461523719206E-2</v>
      </c>
      <c r="O318">
        <f>deutsche_bank_financial_performance_cleaned[[#This Row],[Expenses]]/deutsche_bank_financial_performance_cleaned[[#This Row],[RevenueCorrected]]</f>
        <v>8.0065168420112923E-2</v>
      </c>
      <c r="P318" s="7">
        <f>deutsche_bank_financial_performance_cleaned[[#This Row],[Net_Income]]/deutsche_bank_financial_performance_cleaned[[#This Row],[Equity]]</f>
        <v>0.21342198136096879</v>
      </c>
      <c r="Q318">
        <v>0.01</v>
      </c>
      <c r="R318" s="7">
        <f>(deutsche_bank_financial_performance_cleaned[[#This Row],[Operating_Income]]-deutsche_bank_financial_performance_cleaned[[#This Row],[Expenses]])/deutsche_bank_financial_performance_cleaned[[#This Row],[Operating_Income]]</f>
        <v>0.80521827386006828</v>
      </c>
      <c r="S318">
        <v>0.33</v>
      </c>
      <c r="T318" s="7">
        <f>deutsche_bank_financial_performance_cleaned[[#This Row],[Net_Income_Corrected]]/deutsche_bank_financial_performance_cleaned[[#This Row],[RevenueCorrected]]</f>
        <v>0.3309855497699184</v>
      </c>
      <c r="U318" s="1">
        <v>1970694.2</v>
      </c>
      <c r="V318" s="1">
        <v>179542.86</v>
      </c>
      <c r="W318" s="1">
        <v>927208.59</v>
      </c>
    </row>
    <row r="319" spans="1:23" x14ac:dyDescent="0.3">
      <c r="A319" s="4">
        <v>42322</v>
      </c>
      <c r="B319" s="1">
        <v>2559648.88</v>
      </c>
      <c r="C319" s="1">
        <v>4448573.88</v>
      </c>
      <c r="D319" s="1">
        <v>316869950.39999998</v>
      </c>
      <c r="E319" s="1">
        <v>390193888.69999999</v>
      </c>
      <c r="F319" s="1">
        <v>44703783.329999998</v>
      </c>
      <c r="G319" s="1">
        <v>2523711.7400000002</v>
      </c>
      <c r="H31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2523711.7400000002</v>
      </c>
      <c r="I319" s="1">
        <v>4115130.05</v>
      </c>
      <c r="J319" s="1">
        <v>-1888925</v>
      </c>
      <c r="K31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-1888925</v>
      </c>
      <c r="L319">
        <v>8.73</v>
      </c>
      <c r="M319">
        <f>deutsche_bank_financial_performance_cleaned[[#This Row],[Liabilities]]/deutsche_bank_financial_performance_cleaned[[#This Row],[Assets]]</f>
        <v>1.2314007314591988</v>
      </c>
      <c r="N319">
        <f>deutsche_bank_financial_performance_cleaned[[#This Row],[RevenueCorrected]]/deutsche_bank_financial_performance_cleaned[[#This Row],[Assets]]</f>
        <v>7.964503219109919E-3</v>
      </c>
      <c r="O319">
        <f>deutsche_bank_financial_performance_cleaned[[#This Row],[Expenses]]/deutsche_bank_financial_performance_cleaned[[#This Row],[RevenueCorrected]]</f>
        <v>1.7627107761522716</v>
      </c>
      <c r="P319" s="7">
        <f>deutsche_bank_financial_performance_cleaned[[#This Row],[Net_Income]]/deutsche_bank_financial_performance_cleaned[[#This Row],[Equity]]</f>
        <v>-4.2254253651331841E-2</v>
      </c>
      <c r="Q319">
        <v>-0.01</v>
      </c>
      <c r="R319" s="7">
        <f>(deutsche_bank_financial_performance_cleaned[[#This Row],[Operating_Income]]-deutsche_bank_financial_performance_cleaned[[#This Row],[Expenses]])/deutsche_bank_financial_performance_cleaned[[#This Row],[Operating_Income]]</f>
        <v>-0.73796254430021668</v>
      </c>
      <c r="S319">
        <v>-0.75</v>
      </c>
      <c r="T319" s="7">
        <f>deutsche_bank_financial_performance_cleaned[[#This Row],[Net_Income_Corrected]]/deutsche_bank_financial_performance_cleaned[[#This Row],[RevenueCorrected]]</f>
        <v>-0.74847098028715431</v>
      </c>
      <c r="U319" s="1">
        <v>1366173.88</v>
      </c>
      <c r="V319" s="1">
        <v>684783.14</v>
      </c>
      <c r="W319" s="1">
        <v>793712.16</v>
      </c>
    </row>
    <row r="320" spans="1:23" x14ac:dyDescent="0.3">
      <c r="A320" s="4">
        <v>42323</v>
      </c>
      <c r="B320" s="1">
        <v>2407933.38</v>
      </c>
      <c r="C320" s="1">
        <v>1695200.19</v>
      </c>
      <c r="D320" s="1">
        <v>226186564.19999999</v>
      </c>
      <c r="E320" s="1">
        <v>341883114.30000001</v>
      </c>
      <c r="F320" s="1">
        <v>16393140.01</v>
      </c>
      <c r="G320" s="1">
        <v>7270496.7300000004</v>
      </c>
      <c r="H32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7270496.7300000004</v>
      </c>
      <c r="I320" s="1">
        <v>6183324.2000000002</v>
      </c>
      <c r="J320" s="1">
        <v>712733.19</v>
      </c>
      <c r="K32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712733.19</v>
      </c>
      <c r="L320">
        <v>20.86</v>
      </c>
      <c r="M320">
        <f>deutsche_bank_financial_performance_cleaned[[#This Row],[Liabilities]]/deutsche_bank_financial_performance_cleaned[[#This Row],[Assets]]</f>
        <v>1.5115093838982325</v>
      </c>
      <c r="N320">
        <f>deutsche_bank_financial_performance_cleaned[[#This Row],[RevenueCorrected]]/deutsche_bank_financial_performance_cleaned[[#This Row],[Assets]]</f>
        <v>3.2143804631875661E-2</v>
      </c>
      <c r="O320">
        <f>deutsche_bank_financial_performance_cleaned[[#This Row],[Expenses]]/deutsche_bank_financial_performance_cleaned[[#This Row],[RevenueCorrected]]</f>
        <v>0.23316153668086442</v>
      </c>
      <c r="P320" s="7">
        <f>deutsche_bank_financial_performance_cleaned[[#This Row],[Net_Income]]/deutsche_bank_financial_performance_cleaned[[#This Row],[Equity]]</f>
        <v>4.3477527158630055E-2</v>
      </c>
      <c r="Q320">
        <v>0</v>
      </c>
      <c r="R320" s="7">
        <f>(deutsche_bank_financial_performance_cleaned[[#This Row],[Operating_Income]]-deutsche_bank_financial_performance_cleaned[[#This Row],[Expenses]])/deutsche_bank_financial_performance_cleaned[[#This Row],[Operating_Income]]</f>
        <v>0.29599373301598569</v>
      </c>
      <c r="S320">
        <v>0.1</v>
      </c>
      <c r="T320" s="7">
        <f>deutsche_bank_financial_performance_cleaned[[#This Row],[Net_Income_Corrected]]/deutsche_bank_financial_performance_cleaned[[#This Row],[RevenueCorrected]]</f>
        <v>9.8030879659029832E-2</v>
      </c>
      <c r="U320" s="1">
        <v>642267.73</v>
      </c>
      <c r="V320" s="1">
        <v>384565.16</v>
      </c>
      <c r="W320" s="1">
        <v>2382229.8199999998</v>
      </c>
    </row>
    <row r="321" spans="1:23" x14ac:dyDescent="0.3">
      <c r="A321" s="4">
        <v>42324</v>
      </c>
      <c r="B321" s="1">
        <v>3252186.08</v>
      </c>
      <c r="C321" s="1">
        <v>1082817.1499999999</v>
      </c>
      <c r="D321" s="1">
        <v>235679828.40000001</v>
      </c>
      <c r="E321" s="1">
        <v>28966086.57</v>
      </c>
      <c r="F321" s="1">
        <v>28971379.140000001</v>
      </c>
      <c r="G321" s="1">
        <v>8711682.8900000006</v>
      </c>
      <c r="H32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8711682.8900000006</v>
      </c>
      <c r="I321" s="1">
        <v>2614387.67</v>
      </c>
      <c r="J321" s="1">
        <v>2169368.94</v>
      </c>
      <c r="K32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2169368.94</v>
      </c>
      <c r="L321">
        <v>1</v>
      </c>
      <c r="M321">
        <f>deutsche_bank_financial_performance_cleaned[[#This Row],[Liabilities]]/deutsche_bank_financial_performance_cleaned[[#This Row],[Assets]]</f>
        <v>0.1229043943499409</v>
      </c>
      <c r="N321">
        <f>deutsche_bank_financial_performance_cleaned[[#This Row],[RevenueCorrected]]/deutsche_bank_financial_performance_cleaned[[#This Row],[Assets]]</f>
        <v>3.6964058184964295E-2</v>
      </c>
      <c r="O321">
        <f>deutsche_bank_financial_performance_cleaned[[#This Row],[Expenses]]/deutsche_bank_financial_performance_cleaned[[#This Row],[RevenueCorrected]]</f>
        <v>0.12429483070865081</v>
      </c>
      <c r="P321" s="7">
        <f>deutsche_bank_financial_performance_cleaned[[#This Row],[Net_Income]]/deutsche_bank_financial_performance_cleaned[[#This Row],[Equity]]</f>
        <v>7.4879726281473796E-2</v>
      </c>
      <c r="Q321">
        <v>0.01</v>
      </c>
      <c r="R321" s="7">
        <f>(deutsche_bank_financial_performance_cleaned[[#This Row],[Operating_Income]]-deutsche_bank_financial_performance_cleaned[[#This Row],[Expenses]])/deutsche_bank_financial_performance_cleaned[[#This Row],[Operating_Income]]</f>
        <v>0.66704944816687739</v>
      </c>
      <c r="S321">
        <v>0.25</v>
      </c>
      <c r="T321" s="7">
        <f>deutsche_bank_financial_performance_cleaned[[#This Row],[Net_Income_Corrected]]/deutsche_bank_financial_performance_cleaned[[#This Row],[RevenueCorrected]]</f>
        <v>0.2490183547073532</v>
      </c>
      <c r="U321" s="1">
        <v>1213035.95</v>
      </c>
      <c r="V321" s="1">
        <v>472234.86</v>
      </c>
      <c r="W321" s="1">
        <v>263507.38</v>
      </c>
    </row>
    <row r="322" spans="1:23" x14ac:dyDescent="0.3">
      <c r="A322" s="4">
        <v>42325</v>
      </c>
      <c r="B322" s="1">
        <v>5943039.9800000004</v>
      </c>
      <c r="C322" s="1">
        <v>4499366.3600000003</v>
      </c>
      <c r="D322" s="1">
        <v>363028165.89999998</v>
      </c>
      <c r="E322" s="1">
        <v>361453029.80000001</v>
      </c>
      <c r="F322" s="1">
        <v>30642919.93</v>
      </c>
      <c r="G322" s="1">
        <v>9548387.9399999995</v>
      </c>
      <c r="H32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9548387.9399999995</v>
      </c>
      <c r="I322" s="1">
        <v>2885297.09</v>
      </c>
      <c r="J322" s="1">
        <v>1443673.62</v>
      </c>
      <c r="K32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1443673.62</v>
      </c>
      <c r="L322">
        <v>11.8</v>
      </c>
      <c r="M322">
        <f>deutsche_bank_financial_performance_cleaned[[#This Row],[Liabilities]]/deutsche_bank_financial_performance_cleaned[[#This Row],[Assets]]</f>
        <v>0.99566111875618524</v>
      </c>
      <c r="N322">
        <f>deutsche_bank_financial_performance_cleaned[[#This Row],[RevenueCorrected]]/deutsche_bank_financial_performance_cleaned[[#This Row],[Assets]]</f>
        <v>2.6302058178676434E-2</v>
      </c>
      <c r="O322">
        <f>deutsche_bank_financial_performance_cleaned[[#This Row],[Expenses]]/deutsche_bank_financial_performance_cleaned[[#This Row],[RevenueCorrected]]</f>
        <v>0.47121738122424889</v>
      </c>
      <c r="P322" s="7">
        <f>deutsche_bank_financial_performance_cleaned[[#This Row],[Net_Income]]/deutsche_bank_financial_performance_cleaned[[#This Row],[Equity]]</f>
        <v>4.7112795493963883E-2</v>
      </c>
      <c r="Q322">
        <v>0</v>
      </c>
      <c r="R322" s="7">
        <f>(deutsche_bank_financial_performance_cleaned[[#This Row],[Operating_Income]]-deutsche_bank_financial_performance_cleaned[[#This Row],[Expenses]])/deutsche_bank_financial_performance_cleaned[[#This Row],[Operating_Income]]</f>
        <v>0.24291837592517759</v>
      </c>
      <c r="S322">
        <v>0.15</v>
      </c>
      <c r="T322" s="7">
        <f>deutsche_bank_financial_performance_cleaned[[#This Row],[Net_Income_Corrected]]/deutsche_bank_financial_performance_cleaned[[#This Row],[RevenueCorrected]]</f>
        <v>0.15119553468834029</v>
      </c>
      <c r="U322" s="1">
        <v>308016.5</v>
      </c>
      <c r="V322" s="1">
        <v>1169787.96</v>
      </c>
      <c r="W322" s="1">
        <v>1171209.68</v>
      </c>
    </row>
    <row r="323" spans="1:23" x14ac:dyDescent="0.3">
      <c r="A323" s="4">
        <v>42326</v>
      </c>
      <c r="B323" s="1">
        <v>7431363.2999999998</v>
      </c>
      <c r="C323" s="1">
        <v>4800431.74</v>
      </c>
      <c r="D323" s="1">
        <v>51448218.619999997</v>
      </c>
      <c r="E323" s="1">
        <v>317615397.10000002</v>
      </c>
      <c r="F323" s="1">
        <v>52219648.990000002</v>
      </c>
      <c r="G323" s="1">
        <v>14167184.23</v>
      </c>
      <c r="H32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14167184.23</v>
      </c>
      <c r="I323" s="1">
        <v>7434813.4299999997</v>
      </c>
      <c r="J323" s="1">
        <v>2630931.56</v>
      </c>
      <c r="K32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2630931.56</v>
      </c>
      <c r="L323">
        <v>6.08</v>
      </c>
      <c r="M323">
        <f>deutsche_bank_financial_performance_cleaned[[#This Row],[Liabilities]]/deutsche_bank_financial_performance_cleaned[[#This Row],[Assets]]</f>
        <v>6.1734964906351513</v>
      </c>
      <c r="N323">
        <f>deutsche_bank_financial_performance_cleaned[[#This Row],[RevenueCorrected]]/deutsche_bank_financial_performance_cleaned[[#This Row],[Assets]]</f>
        <v>0.2753678282748675</v>
      </c>
      <c r="O323">
        <f>deutsche_bank_financial_performance_cleaned[[#This Row],[Expenses]]/deutsche_bank_financial_performance_cleaned[[#This Row],[RevenueCorrected]]</f>
        <v>0.33884162597637091</v>
      </c>
      <c r="P323" s="7">
        <f>deutsche_bank_financial_performance_cleaned[[#This Row],[Net_Income]]/deutsche_bank_financial_performance_cleaned[[#This Row],[Equity]]</f>
        <v>5.0382023067673629E-2</v>
      </c>
      <c r="Q323">
        <v>0.05</v>
      </c>
      <c r="R323" s="7">
        <f>(deutsche_bank_financial_performance_cleaned[[#This Row],[Operating_Income]]-deutsche_bank_financial_performance_cleaned[[#This Row],[Expenses]])/deutsche_bank_financial_performance_cleaned[[#This Row],[Operating_Income]]</f>
        <v>0.35403080885575861</v>
      </c>
      <c r="S323">
        <v>0.19</v>
      </c>
      <c r="T323" s="7">
        <f>deutsche_bank_financial_performance_cleaned[[#This Row],[Net_Income_Corrected]]/deutsche_bank_financial_performance_cleaned[[#This Row],[RevenueCorrected]]</f>
        <v>0.18570603143769523</v>
      </c>
      <c r="U323" s="1">
        <v>1935089.67</v>
      </c>
      <c r="V323" s="1">
        <v>159514.26999999999</v>
      </c>
      <c r="W323" s="1">
        <v>1566846.75</v>
      </c>
    </row>
    <row r="324" spans="1:23" x14ac:dyDescent="0.3">
      <c r="A324" s="4">
        <v>42327</v>
      </c>
      <c r="B324" s="1">
        <v>6941776.3899999997</v>
      </c>
      <c r="C324" s="1">
        <v>4379574.28</v>
      </c>
      <c r="D324" s="1">
        <v>328815201.89999998</v>
      </c>
      <c r="E324" s="1">
        <v>316542927</v>
      </c>
      <c r="F324" s="1">
        <v>34170595.07</v>
      </c>
      <c r="G324" s="1">
        <v>10739258.93</v>
      </c>
      <c r="H32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10739258.93</v>
      </c>
      <c r="I324" s="1">
        <v>921682.21</v>
      </c>
      <c r="J324" s="1">
        <v>2562202.11</v>
      </c>
      <c r="K32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2562202.11</v>
      </c>
      <c r="L324">
        <v>9.26</v>
      </c>
      <c r="M324">
        <f>deutsche_bank_financial_performance_cleaned[[#This Row],[Liabilities]]/deutsche_bank_financial_performance_cleaned[[#This Row],[Assets]]</f>
        <v>0.96267728855269818</v>
      </c>
      <c r="N324">
        <f>deutsche_bank_financial_performance_cleaned[[#This Row],[RevenueCorrected]]/deutsche_bank_financial_performance_cleaned[[#This Row],[Assets]]</f>
        <v>3.266046967398438E-2</v>
      </c>
      <c r="O324">
        <f>deutsche_bank_financial_performance_cleaned[[#This Row],[Expenses]]/deutsche_bank_financial_performance_cleaned[[#This Row],[RevenueCorrected]]</f>
        <v>0.40780972956762485</v>
      </c>
      <c r="P324" s="7">
        <f>deutsche_bank_financial_performance_cleaned[[#This Row],[Net_Income]]/deutsche_bank_financial_performance_cleaned[[#This Row],[Equity]]</f>
        <v>7.4982659937622209E-2</v>
      </c>
      <c r="Q324">
        <v>0.01</v>
      </c>
      <c r="R324" s="7">
        <f>(deutsche_bank_financial_performance_cleaned[[#This Row],[Operating_Income]]-deutsche_bank_financial_performance_cleaned[[#This Row],[Expenses]])/deutsche_bank_financial_performance_cleaned[[#This Row],[Operating_Income]]</f>
        <v>0.36909891158277419</v>
      </c>
      <c r="S324">
        <v>0.24</v>
      </c>
      <c r="T324" s="7">
        <f>deutsche_bank_financial_performance_cleaned[[#This Row],[Net_Income_Corrected]]/deutsche_bank_financial_performance_cleaned[[#This Row],[RevenueCorrected]]</f>
        <v>0.2385827669023341</v>
      </c>
      <c r="U324" s="1">
        <v>432091.48</v>
      </c>
      <c r="V324" s="1">
        <v>1249992.77</v>
      </c>
      <c r="W324" s="1">
        <v>1725011.16</v>
      </c>
    </row>
    <row r="325" spans="1:23" x14ac:dyDescent="0.3">
      <c r="A325" s="4">
        <v>42328</v>
      </c>
      <c r="B325" s="1">
        <v>3519405.07</v>
      </c>
      <c r="C325" s="1">
        <v>4142822.34</v>
      </c>
      <c r="D325" s="1">
        <v>209971854.69999999</v>
      </c>
      <c r="E325" s="1">
        <v>194038388.40000001</v>
      </c>
      <c r="F325" s="1">
        <v>19088029.609999999</v>
      </c>
      <c r="G325" s="1">
        <v>8256613.3700000001</v>
      </c>
      <c r="H32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8256613.3700000001</v>
      </c>
      <c r="I325" s="1">
        <v>4142257.24</v>
      </c>
      <c r="J325" s="1">
        <v>-623417.26</v>
      </c>
      <c r="K32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-623417.26</v>
      </c>
      <c r="L325">
        <v>10.17</v>
      </c>
      <c r="M325">
        <f>deutsche_bank_financial_performance_cleaned[[#This Row],[Liabilities]]/deutsche_bank_financial_performance_cleaned[[#This Row],[Assets]]</f>
        <v>0.92411618060541911</v>
      </c>
      <c r="N325">
        <f>deutsche_bank_financial_performance_cleaned[[#This Row],[RevenueCorrected]]/deutsche_bank_financial_performance_cleaned[[#This Row],[Assets]]</f>
        <v>3.9322476728115507E-2</v>
      </c>
      <c r="O325">
        <f>deutsche_bank_financial_performance_cleaned[[#This Row],[Expenses]]/deutsche_bank_financial_performance_cleaned[[#This Row],[RevenueCorrected]]</f>
        <v>0.50175806403297774</v>
      </c>
      <c r="P325" s="7">
        <f>deutsche_bank_financial_performance_cleaned[[#This Row],[Net_Income]]/deutsche_bank_financial_performance_cleaned[[#This Row],[Equity]]</f>
        <v>-3.2660115933254782E-2</v>
      </c>
      <c r="Q325">
        <v>0</v>
      </c>
      <c r="R325" s="7">
        <f>(deutsche_bank_financial_performance_cleaned[[#This Row],[Operating_Income]]-deutsche_bank_financial_performance_cleaned[[#This Row],[Expenses]])/deutsche_bank_financial_performance_cleaned[[#This Row],[Operating_Income]]</f>
        <v>-0.1771371176663106</v>
      </c>
      <c r="S325">
        <v>-0.08</v>
      </c>
      <c r="T325" s="7">
        <f>deutsche_bank_financial_performance_cleaned[[#This Row],[Net_Income_Corrected]]/deutsche_bank_financial_performance_cleaned[[#This Row],[RevenueCorrected]]</f>
        <v>-7.5505201959093313E-2</v>
      </c>
      <c r="U325" s="1">
        <v>1331257.6000000001</v>
      </c>
      <c r="V325" s="1">
        <v>670120.17000000004</v>
      </c>
      <c r="W325" s="1">
        <v>2212983.9500000002</v>
      </c>
    </row>
    <row r="326" spans="1:23" x14ac:dyDescent="0.3">
      <c r="A326" s="4">
        <v>42329</v>
      </c>
      <c r="B326" s="1">
        <v>9593787.5299999993</v>
      </c>
      <c r="C326" s="1">
        <v>3448588.91</v>
      </c>
      <c r="D326" s="1">
        <v>407388799.10000002</v>
      </c>
      <c r="E326" s="1">
        <v>171242011.30000001</v>
      </c>
      <c r="F326" s="1">
        <v>25074198.02</v>
      </c>
      <c r="G326" s="1">
        <v>12525775.470000001</v>
      </c>
      <c r="H32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12525775.470000001</v>
      </c>
      <c r="I326" s="1">
        <v>7346006</v>
      </c>
      <c r="J326" s="1">
        <v>6145198.6100000003</v>
      </c>
      <c r="K32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6145198.6100000003</v>
      </c>
      <c r="L326">
        <v>6.83</v>
      </c>
      <c r="M326">
        <f>deutsche_bank_financial_performance_cleaned[[#This Row],[Liabilities]]/deutsche_bank_financial_performance_cleaned[[#This Row],[Assets]]</f>
        <v>0.4203404994892016</v>
      </c>
      <c r="N326">
        <f>deutsche_bank_financial_performance_cleaned[[#This Row],[RevenueCorrected]]/deutsche_bank_financial_performance_cleaned[[#This Row],[Assets]]</f>
        <v>3.0746489588500816E-2</v>
      </c>
      <c r="O326">
        <f>deutsche_bank_financial_performance_cleaned[[#This Row],[Expenses]]/deutsche_bank_financial_performance_cleaned[[#This Row],[RevenueCorrected]]</f>
        <v>0.27531939385785587</v>
      </c>
      <c r="P326" s="7">
        <f>deutsche_bank_financial_performance_cleaned[[#This Row],[Net_Income]]/deutsche_bank_financial_performance_cleaned[[#This Row],[Equity]]</f>
        <v>0.24508056469436787</v>
      </c>
      <c r="Q326">
        <v>0.02</v>
      </c>
      <c r="R326" s="7">
        <f>(deutsche_bank_financial_performance_cleaned[[#This Row],[Operating_Income]]-deutsche_bank_financial_performance_cleaned[[#This Row],[Expenses]])/deutsche_bank_financial_performance_cleaned[[#This Row],[Operating_Income]]</f>
        <v>0.64053936996038519</v>
      </c>
      <c r="S326">
        <v>0.49</v>
      </c>
      <c r="T326" s="7">
        <f>deutsche_bank_financial_performance_cleaned[[#This Row],[Net_Income_Corrected]]/deutsche_bank_financial_performance_cleaned[[#This Row],[RevenueCorrected]]</f>
        <v>0.49060424440132488</v>
      </c>
      <c r="U326" s="1">
        <v>566363.48</v>
      </c>
      <c r="V326" s="1">
        <v>914292.7</v>
      </c>
      <c r="W326" s="1">
        <v>1129052.6000000001</v>
      </c>
    </row>
    <row r="327" spans="1:23" x14ac:dyDescent="0.3">
      <c r="A327" s="4">
        <v>42330</v>
      </c>
      <c r="B327" s="1">
        <v>7641072.25</v>
      </c>
      <c r="C327" s="1">
        <v>2978858.17</v>
      </c>
      <c r="D327" s="1">
        <v>91845787.920000002</v>
      </c>
      <c r="E327" s="1">
        <v>135107977</v>
      </c>
      <c r="F327" s="1">
        <v>23254800.719999999</v>
      </c>
      <c r="G327" s="1">
        <v>14356926.67</v>
      </c>
      <c r="H32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14356926.67</v>
      </c>
      <c r="I327" s="1">
        <v>5077722.5599999996</v>
      </c>
      <c r="J327" s="1">
        <v>4662214.08</v>
      </c>
      <c r="K32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4662214.08</v>
      </c>
      <c r="L327">
        <v>5.81</v>
      </c>
      <c r="M327">
        <f>deutsche_bank_financial_performance_cleaned[[#This Row],[Liabilities]]/deutsche_bank_financial_performance_cleaned[[#This Row],[Assets]]</f>
        <v>1.4710307359732431</v>
      </c>
      <c r="N327">
        <f>deutsche_bank_financial_performance_cleaned[[#This Row],[RevenueCorrected]]/deutsche_bank_financial_performance_cleaned[[#This Row],[Assets]]</f>
        <v>0.15631556977338193</v>
      </c>
      <c r="O327">
        <f>deutsche_bank_financial_performance_cleaned[[#This Row],[Expenses]]/deutsche_bank_financial_performance_cleaned[[#This Row],[RevenueCorrected]]</f>
        <v>0.20748578288865774</v>
      </c>
      <c r="P327" s="7">
        <f>deutsche_bank_financial_performance_cleaned[[#This Row],[Net_Income]]/deutsche_bank_financial_performance_cleaned[[#This Row],[Equity]]</f>
        <v>0.20048394033281572</v>
      </c>
      <c r="Q327">
        <v>0.05</v>
      </c>
      <c r="R327" s="7">
        <f>(deutsche_bank_financial_performance_cleaned[[#This Row],[Operating_Income]]-deutsche_bank_financial_performance_cleaned[[#This Row],[Expenses]])/deutsche_bank_financial_performance_cleaned[[#This Row],[Operating_Income]]</f>
        <v>0.61015181213605196</v>
      </c>
      <c r="S327">
        <v>0.32</v>
      </c>
      <c r="T327" s="7">
        <f>deutsche_bank_financial_performance_cleaned[[#This Row],[Net_Income_Corrected]]/deutsche_bank_financial_performance_cleaned[[#This Row],[RevenueCorrected]]</f>
        <v>0.32473621877181325</v>
      </c>
      <c r="U327" s="1">
        <v>1463366.63</v>
      </c>
      <c r="V327" s="1">
        <v>179995.74</v>
      </c>
      <c r="W327" s="1">
        <v>1876784.6</v>
      </c>
    </row>
    <row r="328" spans="1:23" x14ac:dyDescent="0.3">
      <c r="A328" s="4">
        <v>42331</v>
      </c>
      <c r="B328" s="1">
        <v>5989186.4699999997</v>
      </c>
      <c r="C328" s="1">
        <v>891440.42</v>
      </c>
      <c r="D328" s="1">
        <v>314691020.10000002</v>
      </c>
      <c r="E328" s="1">
        <v>44964046.399999999</v>
      </c>
      <c r="F328" s="1">
        <v>97576911.810000002</v>
      </c>
      <c r="G328" s="1">
        <v>2286859.9300000002</v>
      </c>
      <c r="H32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5097746.05</v>
      </c>
      <c r="I328" s="1">
        <v>4598053.0599999996</v>
      </c>
      <c r="J328" s="1">
        <v>5097746.05</v>
      </c>
      <c r="K32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2286859.9300000002</v>
      </c>
      <c r="L328">
        <v>0.46</v>
      </c>
      <c r="M328">
        <f>deutsche_bank_financial_performance_cleaned[[#This Row],[Liabilities]]/deutsche_bank_financial_performance_cleaned[[#This Row],[Assets]]</f>
        <v>0.14288315690009737</v>
      </c>
      <c r="N328">
        <f>deutsche_bank_financial_performance_cleaned[[#This Row],[RevenueCorrected]]/deutsche_bank_financial_performance_cleaned[[#This Row],[Assets]]</f>
        <v>1.6199210414012063E-2</v>
      </c>
      <c r="O328">
        <f>deutsche_bank_financial_performance_cleaned[[#This Row],[Expenses]]/deutsche_bank_financial_performance_cleaned[[#This Row],[RevenueCorrected]]</f>
        <v>0.17486952297280484</v>
      </c>
      <c r="P328" s="7">
        <f>deutsche_bank_financial_performance_cleaned[[#This Row],[Net_Income]]/deutsche_bank_financial_performance_cleaned[[#This Row],[Equity]]</f>
        <v>5.2243363265341278E-2</v>
      </c>
      <c r="Q328">
        <v>0.02</v>
      </c>
      <c r="R328" s="7">
        <f>(deutsche_bank_financial_performance_cleaned[[#This Row],[Operating_Income]]-deutsche_bank_financial_performance_cleaned[[#This Row],[Expenses]])/deutsche_bank_financial_performance_cleaned[[#This Row],[Operating_Income]]</f>
        <v>0.85115834605162999</v>
      </c>
      <c r="S328">
        <v>2.23</v>
      </c>
      <c r="T328" s="7">
        <f>deutsche_bank_financial_performance_cleaned[[#This Row],[Net_Income_Corrected]]/deutsche_bank_financial_performance_cleaned[[#This Row],[RevenueCorrected]]</f>
        <v>0.44860216801109587</v>
      </c>
      <c r="U328" s="1">
        <v>1575960.6</v>
      </c>
      <c r="V328" s="1">
        <v>539170.66</v>
      </c>
      <c r="W328" s="1">
        <v>1797588.73</v>
      </c>
    </row>
    <row r="329" spans="1:23" x14ac:dyDescent="0.3">
      <c r="A329" s="4">
        <v>42332</v>
      </c>
      <c r="B329" s="1">
        <v>6505486.7199999997</v>
      </c>
      <c r="C329" s="1">
        <v>2338039.46</v>
      </c>
      <c r="D329" s="1">
        <v>266437800.5</v>
      </c>
      <c r="E329" s="1">
        <v>106729438.09999999</v>
      </c>
      <c r="F329" s="1">
        <v>78336325.620000005</v>
      </c>
      <c r="G329" s="1">
        <v>14772776.539999999</v>
      </c>
      <c r="H32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14772776.539999999</v>
      </c>
      <c r="I329" s="1">
        <v>2373081.34</v>
      </c>
      <c r="J329" s="1">
        <v>4167447.26</v>
      </c>
      <c r="K32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4167447.26</v>
      </c>
      <c r="L329">
        <v>1.36</v>
      </c>
      <c r="M329">
        <f>deutsche_bank_financial_performance_cleaned[[#This Row],[Liabilities]]/deutsche_bank_financial_performance_cleaned[[#This Row],[Assets]]</f>
        <v>0.40057918921305613</v>
      </c>
      <c r="N329">
        <f>deutsche_bank_financial_performance_cleaned[[#This Row],[RevenueCorrected]]/deutsche_bank_financial_performance_cleaned[[#This Row],[Assets]]</f>
        <v>5.5445498019715107E-2</v>
      </c>
      <c r="O329">
        <f>deutsche_bank_financial_performance_cleaned[[#This Row],[Expenses]]/deutsche_bank_financial_performance_cleaned[[#This Row],[RevenueCorrected]]</f>
        <v>0.15826675870100179</v>
      </c>
      <c r="P329" s="7">
        <f>deutsche_bank_financial_performance_cleaned[[#This Row],[Net_Income]]/deutsche_bank_financial_performance_cleaned[[#This Row],[Equity]]</f>
        <v>5.3199422196744076E-2</v>
      </c>
      <c r="Q329">
        <v>0.02</v>
      </c>
      <c r="R329" s="7">
        <f>(deutsche_bank_financial_performance_cleaned[[#This Row],[Operating_Income]]-deutsche_bank_financial_performance_cleaned[[#This Row],[Expenses]])/deutsche_bank_financial_performance_cleaned[[#This Row],[Operating_Income]]</f>
        <v>0.64060499073618893</v>
      </c>
      <c r="S329">
        <v>0.28000000000000003</v>
      </c>
      <c r="T329" s="7">
        <f>deutsche_bank_financial_performance_cleaned[[#This Row],[Net_Income_Corrected]]/deutsche_bank_financial_performance_cleaned[[#This Row],[RevenueCorrected]]</f>
        <v>0.28210318139693463</v>
      </c>
      <c r="U329" s="1">
        <v>1379497.48</v>
      </c>
      <c r="V329" s="1">
        <v>180066.33</v>
      </c>
      <c r="W329" s="1">
        <v>1688086.69</v>
      </c>
    </row>
    <row r="330" spans="1:23" x14ac:dyDescent="0.3">
      <c r="A330" s="4">
        <v>42333</v>
      </c>
      <c r="B330" s="1">
        <v>4776400.5599999996</v>
      </c>
      <c r="C330" s="1">
        <v>2177098.33</v>
      </c>
      <c r="D330" s="1">
        <v>339046486.69999999</v>
      </c>
      <c r="E330" s="1">
        <v>113709381.3</v>
      </c>
      <c r="F330" s="1">
        <v>97098531.870000005</v>
      </c>
      <c r="G330" s="1">
        <v>3119717.81</v>
      </c>
      <c r="H33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3119717.81</v>
      </c>
      <c r="I330" s="1">
        <v>3074566.17</v>
      </c>
      <c r="J330" s="1">
        <v>2599302.2400000002</v>
      </c>
      <c r="K33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2599302.2400000002</v>
      </c>
      <c r="L330">
        <v>1.17</v>
      </c>
      <c r="M330">
        <f>deutsche_bank_financial_performance_cleaned[[#This Row],[Liabilities]]/deutsche_bank_financial_performance_cleaned[[#This Row],[Assets]]</f>
        <v>0.33537991325836675</v>
      </c>
      <c r="N330">
        <f>deutsche_bank_financial_performance_cleaned[[#This Row],[RevenueCorrected]]/deutsche_bank_financial_performance_cleaned[[#This Row],[Assets]]</f>
        <v>9.2014456199348074E-3</v>
      </c>
      <c r="O330">
        <f>deutsche_bank_financial_performance_cleaned[[#This Row],[Expenses]]/deutsche_bank_financial_performance_cleaned[[#This Row],[RevenueCorrected]]</f>
        <v>0.69785104377757812</v>
      </c>
      <c r="P330" s="7">
        <f>deutsche_bank_financial_performance_cleaned[[#This Row],[Net_Income]]/deutsche_bank_financial_performance_cleaned[[#This Row],[Equity]]</f>
        <v>2.6769737811072839E-2</v>
      </c>
      <c r="Q330">
        <v>0.01</v>
      </c>
      <c r="R330" s="7">
        <f>(deutsche_bank_financial_performance_cleaned[[#This Row],[Operating_Income]]-deutsche_bank_financial_performance_cleaned[[#This Row],[Expenses]])/deutsche_bank_financial_performance_cleaned[[#This Row],[Operating_Income]]</f>
        <v>0.54419686903311137</v>
      </c>
      <c r="S330">
        <v>0.83</v>
      </c>
      <c r="T330" s="7">
        <f>deutsche_bank_financial_performance_cleaned[[#This Row],[Net_Income_Corrected]]/deutsche_bank_financial_performance_cleaned[[#This Row],[RevenueCorrected]]</f>
        <v>0.8331850501568282</v>
      </c>
      <c r="U330" s="1">
        <v>1267548.97</v>
      </c>
      <c r="V330" s="1">
        <v>1444238.4</v>
      </c>
      <c r="W330" s="1">
        <v>1957401.55</v>
      </c>
    </row>
    <row r="331" spans="1:23" x14ac:dyDescent="0.3">
      <c r="A331" s="4">
        <v>42334</v>
      </c>
      <c r="B331" s="1">
        <v>3229578.91</v>
      </c>
      <c r="C331" s="1">
        <v>1668892.03</v>
      </c>
      <c r="D331" s="1">
        <v>79184117.519999996</v>
      </c>
      <c r="E331" s="1">
        <v>203949286.5</v>
      </c>
      <c r="F331" s="1">
        <v>49576643.789999999</v>
      </c>
      <c r="G331" s="1">
        <v>12587028.130000001</v>
      </c>
      <c r="H33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12587028.130000001</v>
      </c>
      <c r="I331" s="1">
        <v>6890363.1200000001</v>
      </c>
      <c r="J331" s="1">
        <v>1560686.88</v>
      </c>
      <c r="K33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1560686.88</v>
      </c>
      <c r="L331">
        <v>4.1100000000000003</v>
      </c>
      <c r="M331">
        <f>deutsche_bank_financial_performance_cleaned[[#This Row],[Liabilities]]/deutsche_bank_financial_performance_cleaned[[#This Row],[Assets]]</f>
        <v>2.5756337620165728</v>
      </c>
      <c r="N331">
        <f>deutsche_bank_financial_performance_cleaned[[#This Row],[RevenueCorrected]]/deutsche_bank_financial_performance_cleaned[[#This Row],[Assets]]</f>
        <v>0.15895899991334528</v>
      </c>
      <c r="O331">
        <f>deutsche_bank_financial_performance_cleaned[[#This Row],[Expenses]]/deutsche_bank_financial_performance_cleaned[[#This Row],[RevenueCorrected]]</f>
        <v>0.1325882498047615</v>
      </c>
      <c r="P331" s="7">
        <f>deutsche_bank_financial_performance_cleaned[[#This Row],[Net_Income]]/deutsche_bank_financial_performance_cleaned[[#This Row],[Equity]]</f>
        <v>3.1480285083654712E-2</v>
      </c>
      <c r="Q331">
        <v>0.02</v>
      </c>
      <c r="R331" s="7">
        <f>(deutsche_bank_financial_performance_cleaned[[#This Row],[Operating_Income]]-deutsche_bank_financial_performance_cleaned[[#This Row],[Expenses]])/deutsche_bank_financial_performance_cleaned[[#This Row],[Operating_Income]]</f>
        <v>0.48324779282138675</v>
      </c>
      <c r="S331">
        <v>0.12</v>
      </c>
      <c r="T331" s="7">
        <f>deutsche_bank_financial_performance_cleaned[[#This Row],[Net_Income_Corrected]]/deutsche_bank_financial_performance_cleaned[[#This Row],[RevenueCorrected]]</f>
        <v>0.12399168921218577</v>
      </c>
      <c r="U331" s="1">
        <v>1795691.28</v>
      </c>
      <c r="V331" s="1">
        <v>1220529.3899999999</v>
      </c>
      <c r="W331" s="1">
        <v>852402.6</v>
      </c>
    </row>
    <row r="332" spans="1:23" x14ac:dyDescent="0.3">
      <c r="A332" s="4">
        <v>42335</v>
      </c>
      <c r="B332" s="1">
        <v>4203754.1100000003</v>
      </c>
      <c r="C332" s="1">
        <v>3755390.51</v>
      </c>
      <c r="D332" s="1">
        <v>310992704.30000001</v>
      </c>
      <c r="E332" s="1">
        <v>304028874.5</v>
      </c>
      <c r="F332" s="1">
        <v>35053163.350000001</v>
      </c>
      <c r="G332" s="1">
        <v>5644351.7800000003</v>
      </c>
      <c r="H33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5644351.7800000003</v>
      </c>
      <c r="I332" s="1">
        <v>4694135.99</v>
      </c>
      <c r="J332" s="1">
        <v>448363.6</v>
      </c>
      <c r="K33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448363.6</v>
      </c>
      <c r="L332">
        <v>8.67</v>
      </c>
      <c r="M332">
        <f>deutsche_bank_financial_performance_cleaned[[#This Row],[Liabilities]]/deutsche_bank_financial_performance_cleaned[[#This Row],[Assets]]</f>
        <v>0.97760773901215914</v>
      </c>
      <c r="N332">
        <f>deutsche_bank_financial_performance_cleaned[[#This Row],[RevenueCorrected]]/deutsche_bank_financial_performance_cleaned[[#This Row],[Assets]]</f>
        <v>1.8149466858731065E-2</v>
      </c>
      <c r="O332">
        <f>deutsche_bank_financial_performance_cleaned[[#This Row],[Expenses]]/deutsche_bank_financial_performance_cleaned[[#This Row],[RevenueCorrected]]</f>
        <v>0.66533601312850832</v>
      </c>
      <c r="P332" s="7">
        <f>deutsche_bank_financial_performance_cleaned[[#This Row],[Net_Income]]/deutsche_bank_financial_performance_cleaned[[#This Row],[Equity]]</f>
        <v>1.2790959706636575E-2</v>
      </c>
      <c r="Q332">
        <v>0</v>
      </c>
      <c r="R332" s="7">
        <f>(deutsche_bank_financial_performance_cleaned[[#This Row],[Operating_Income]]-deutsche_bank_financial_performance_cleaned[[#This Row],[Expenses]])/deutsche_bank_financial_performance_cleaned[[#This Row],[Operating_Income]]</f>
        <v>0.10665790345192205</v>
      </c>
      <c r="S332">
        <v>0.08</v>
      </c>
      <c r="T332" s="7">
        <f>deutsche_bank_financial_performance_cleaned[[#This Row],[Net_Income_Corrected]]/deutsche_bank_financial_performance_cleaned[[#This Row],[RevenueCorrected]]</f>
        <v>7.9435800154893946E-2</v>
      </c>
      <c r="U332" s="1">
        <v>249390.75</v>
      </c>
      <c r="V332" s="1">
        <v>716467.49</v>
      </c>
      <c r="W332" s="1">
        <v>345481.39</v>
      </c>
    </row>
    <row r="333" spans="1:23" x14ac:dyDescent="0.3">
      <c r="A333" s="4">
        <v>42336</v>
      </c>
      <c r="B333" s="1">
        <v>7820614.9900000002</v>
      </c>
      <c r="C333" s="1">
        <v>2731440.81</v>
      </c>
      <c r="D333" s="1">
        <v>302668064.60000002</v>
      </c>
      <c r="E333" s="1">
        <v>200047734.80000001</v>
      </c>
      <c r="F333" s="1">
        <v>81846387.75</v>
      </c>
      <c r="G333" s="1">
        <v>3718335.55</v>
      </c>
      <c r="H33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5089174.1900000004</v>
      </c>
      <c r="I333" s="1">
        <v>4360566.45</v>
      </c>
      <c r="J333" s="1">
        <v>5089174.1900000004</v>
      </c>
      <c r="K33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3718335.55</v>
      </c>
      <c r="L333">
        <v>2.44</v>
      </c>
      <c r="M333">
        <f>deutsche_bank_financial_performance_cleaned[[#This Row],[Liabilities]]/deutsche_bank_financial_performance_cleaned[[#This Row],[Assets]]</f>
        <v>0.66094761290517734</v>
      </c>
      <c r="N333">
        <f>deutsche_bank_financial_performance_cleaned[[#This Row],[RevenueCorrected]]/deutsche_bank_financial_performance_cleaned[[#This Row],[Assets]]</f>
        <v>1.6814374508674214E-2</v>
      </c>
      <c r="O333">
        <f>deutsche_bank_financial_performance_cleaned[[#This Row],[Expenses]]/deutsche_bank_financial_performance_cleaned[[#This Row],[RevenueCorrected]]</f>
        <v>0.53671592050575889</v>
      </c>
      <c r="P333" s="7">
        <f>deutsche_bank_financial_performance_cleaned[[#This Row],[Net_Income]]/deutsche_bank_financial_performance_cleaned[[#This Row],[Equity]]</f>
        <v>6.2179582140447005E-2</v>
      </c>
      <c r="Q333">
        <v>0.02</v>
      </c>
      <c r="R333" s="7">
        <f>(deutsche_bank_financial_performance_cleaned[[#This Row],[Operating_Income]]-deutsche_bank_financial_performance_cleaned[[#This Row],[Expenses]])/deutsche_bank_financial_performance_cleaned[[#This Row],[Operating_Income]]</f>
        <v>0.65073836092268744</v>
      </c>
      <c r="S333">
        <v>1.37</v>
      </c>
      <c r="T333" s="7">
        <f>deutsche_bank_financial_performance_cleaned[[#This Row],[Net_Income_Corrected]]/deutsche_bank_financial_performance_cleaned[[#This Row],[RevenueCorrected]]</f>
        <v>0.73063632942774148</v>
      </c>
      <c r="U333" s="1">
        <v>728738.05</v>
      </c>
      <c r="V333" s="1">
        <v>374223.7</v>
      </c>
      <c r="W333" s="1">
        <v>445887.85</v>
      </c>
    </row>
    <row r="334" spans="1:23" x14ac:dyDescent="0.3">
      <c r="A334" s="4">
        <v>42337</v>
      </c>
      <c r="B334" s="1">
        <v>1129541.3999999999</v>
      </c>
      <c r="C334" s="1">
        <v>864707.97</v>
      </c>
      <c r="D334" s="1">
        <v>302297042.5</v>
      </c>
      <c r="E334" s="1">
        <v>41980890.789999999</v>
      </c>
      <c r="F334" s="1">
        <v>39362852.619999997</v>
      </c>
      <c r="G334" s="1">
        <v>7718123.3200000003</v>
      </c>
      <c r="H33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7718123.3200000003</v>
      </c>
      <c r="I334" s="1">
        <v>1246847.8500000001</v>
      </c>
      <c r="J334" s="1">
        <v>264833.43</v>
      </c>
      <c r="K33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264833.43</v>
      </c>
      <c r="L334">
        <v>1.07</v>
      </c>
      <c r="M334">
        <f>deutsche_bank_financial_performance_cleaned[[#This Row],[Liabilities]]/deutsche_bank_financial_performance_cleaned[[#This Row],[Assets]]</f>
        <v>0.13887297885158767</v>
      </c>
      <c r="N334">
        <f>deutsche_bank_financial_performance_cleaned[[#This Row],[RevenueCorrected]]/deutsche_bank_financial_performance_cleaned[[#This Row],[Assets]]</f>
        <v>2.5531587263213137E-2</v>
      </c>
      <c r="O334">
        <f>deutsche_bank_financial_performance_cleaned[[#This Row],[Expenses]]/deutsche_bank_financial_performance_cleaned[[#This Row],[RevenueCorrected]]</f>
        <v>0.11203603961072754</v>
      </c>
      <c r="P334" s="7">
        <f>deutsche_bank_financial_performance_cleaned[[#This Row],[Net_Income]]/deutsche_bank_financial_performance_cleaned[[#This Row],[Equity]]</f>
        <v>6.7280040030797952E-3</v>
      </c>
      <c r="Q334">
        <v>0</v>
      </c>
      <c r="R334" s="7">
        <f>(deutsche_bank_financial_performance_cleaned[[#This Row],[Operating_Income]]-deutsche_bank_financial_performance_cleaned[[#This Row],[Expenses]])/deutsche_bank_financial_performance_cleaned[[#This Row],[Operating_Income]]</f>
        <v>0.23446102108342373</v>
      </c>
      <c r="S334">
        <v>0.03</v>
      </c>
      <c r="T334" s="7">
        <f>deutsche_bank_financial_performance_cleaned[[#This Row],[Net_Income_Corrected]]/deutsche_bank_financial_performance_cleaned[[#This Row],[RevenueCorrected]]</f>
        <v>3.4313189750899184E-2</v>
      </c>
      <c r="U334" s="1">
        <v>571746.21</v>
      </c>
      <c r="V334" s="1">
        <v>1403509.9</v>
      </c>
      <c r="W334" s="1">
        <v>751288.91</v>
      </c>
    </row>
    <row r="335" spans="1:23" x14ac:dyDescent="0.3">
      <c r="A335" s="4">
        <v>42338</v>
      </c>
      <c r="B335" s="1">
        <v>2044653.76</v>
      </c>
      <c r="C335" s="1">
        <v>1490824.41</v>
      </c>
      <c r="D335" s="1">
        <v>321569450</v>
      </c>
      <c r="E335" s="1">
        <v>383960124.39999998</v>
      </c>
      <c r="F335" s="1">
        <v>36944503.630000003</v>
      </c>
      <c r="G335" s="1">
        <v>10371435.529999999</v>
      </c>
      <c r="H33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10371435.529999999</v>
      </c>
      <c r="I335" s="1">
        <v>620211.17000000004</v>
      </c>
      <c r="J335" s="1">
        <v>553829.36</v>
      </c>
      <c r="K33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553829.36</v>
      </c>
      <c r="L335">
        <v>10.39</v>
      </c>
      <c r="M335">
        <f>deutsche_bank_financial_performance_cleaned[[#This Row],[Liabilities]]/deutsche_bank_financial_performance_cleaned[[#This Row],[Assets]]</f>
        <v>1.1940192838592099</v>
      </c>
      <c r="N335">
        <f>deutsche_bank_financial_performance_cleaned[[#This Row],[RevenueCorrected]]/deutsche_bank_financial_performance_cleaned[[#This Row],[Assets]]</f>
        <v>3.2252552380209E-2</v>
      </c>
      <c r="O335">
        <f>deutsche_bank_financial_performance_cleaned[[#This Row],[Expenses]]/deutsche_bank_financial_performance_cleaned[[#This Row],[RevenueCorrected]]</f>
        <v>0.14374330397057389</v>
      </c>
      <c r="P335" s="7">
        <f>deutsche_bank_financial_performance_cleaned[[#This Row],[Net_Income]]/deutsche_bank_financial_performance_cleaned[[#This Row],[Equity]]</f>
        <v>1.4990845879176316E-2</v>
      </c>
      <c r="Q335">
        <v>0</v>
      </c>
      <c r="R335" s="7">
        <f>(deutsche_bank_financial_performance_cleaned[[#This Row],[Operating_Income]]-deutsche_bank_financial_performance_cleaned[[#This Row],[Expenses]])/deutsche_bank_financial_performance_cleaned[[#This Row],[Operating_Income]]</f>
        <v>0.27086705868479172</v>
      </c>
      <c r="S335">
        <v>0.05</v>
      </c>
      <c r="T335" s="7">
        <f>deutsche_bank_financial_performance_cleaned[[#This Row],[Net_Income_Corrected]]/deutsche_bank_financial_performance_cleaned[[#This Row],[RevenueCorrected]]</f>
        <v>5.3399489241196682E-2</v>
      </c>
      <c r="U335" s="1">
        <v>1977226.53</v>
      </c>
      <c r="V335" s="1">
        <v>549665.06000000006</v>
      </c>
      <c r="W335" s="1">
        <v>1550574.01</v>
      </c>
    </row>
    <row r="336" spans="1:23" x14ac:dyDescent="0.3">
      <c r="A336" s="4">
        <v>42339</v>
      </c>
      <c r="B336" s="1">
        <v>1414023.78</v>
      </c>
      <c r="C336" s="1">
        <v>3574664.44</v>
      </c>
      <c r="D336" s="1">
        <v>354410571.80000001</v>
      </c>
      <c r="E336" s="1">
        <v>378235241.30000001</v>
      </c>
      <c r="F336" s="1">
        <v>30925539.300000001</v>
      </c>
      <c r="G336" s="1">
        <v>6952373.9900000002</v>
      </c>
      <c r="H33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6952373.9900000002</v>
      </c>
      <c r="I336" s="1">
        <v>7727638.9199999999</v>
      </c>
      <c r="J336" s="1">
        <v>-2160640.66</v>
      </c>
      <c r="K33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-2160640.66</v>
      </c>
      <c r="L336">
        <v>12.23</v>
      </c>
      <c r="M336">
        <f>deutsche_bank_financial_performance_cleaned[[#This Row],[Liabilities]]/deutsche_bank_financial_performance_cleaned[[#This Row],[Assets]]</f>
        <v>1.0672233601243832</v>
      </c>
      <c r="N336">
        <f>deutsche_bank_financial_performance_cleaned[[#This Row],[RevenueCorrected]]/deutsche_bank_financial_performance_cleaned[[#This Row],[Assets]]</f>
        <v>1.9616722928692275E-2</v>
      </c>
      <c r="O336">
        <f>deutsche_bank_financial_performance_cleaned[[#This Row],[Expenses]]/deutsche_bank_financial_performance_cleaned[[#This Row],[RevenueCorrected]]</f>
        <v>0.51416457819180117</v>
      </c>
      <c r="P336" s="7">
        <f>deutsche_bank_financial_performance_cleaned[[#This Row],[Net_Income]]/deutsche_bank_financial_performance_cleaned[[#This Row],[Equity]]</f>
        <v>-6.9865900770241379E-2</v>
      </c>
      <c r="Q336">
        <v>-0.01</v>
      </c>
      <c r="R336" s="7">
        <f>(deutsche_bank_financial_performance_cleaned[[#This Row],[Operating_Income]]-deutsche_bank_financial_performance_cleaned[[#This Row],[Expenses]])/deutsche_bank_financial_performance_cleaned[[#This Row],[Operating_Income]]</f>
        <v>-1.5280087156667197</v>
      </c>
      <c r="S336">
        <v>-0.31</v>
      </c>
      <c r="T336" s="7">
        <f>deutsche_bank_financial_performance_cleaned[[#This Row],[Net_Income_Corrected]]/deutsche_bank_financial_performance_cleaned[[#This Row],[RevenueCorrected]]</f>
        <v>-0.31077739245727776</v>
      </c>
      <c r="U336" s="1">
        <v>839840.58</v>
      </c>
      <c r="V336" s="1">
        <v>283427.43</v>
      </c>
      <c r="W336" s="1">
        <v>2537283.98</v>
      </c>
    </row>
    <row r="337" spans="1:23" x14ac:dyDescent="0.3">
      <c r="A337" s="4">
        <v>42340</v>
      </c>
      <c r="B337" s="1">
        <v>1366559.22</v>
      </c>
      <c r="C337" s="1">
        <v>842588.87</v>
      </c>
      <c r="D337" s="1">
        <v>412245049.89999998</v>
      </c>
      <c r="E337" s="1">
        <v>318372026.39999998</v>
      </c>
      <c r="F337" s="1">
        <v>21671108.039999999</v>
      </c>
      <c r="G337" s="1">
        <v>2709350.31</v>
      </c>
      <c r="H33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2709350.31</v>
      </c>
      <c r="I337" s="1">
        <v>3327396.25</v>
      </c>
      <c r="J337" s="1">
        <v>523970.35</v>
      </c>
      <c r="K33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523970.35</v>
      </c>
      <c r="L337">
        <v>14.69</v>
      </c>
      <c r="M337">
        <f>deutsche_bank_financial_performance_cleaned[[#This Row],[Liabilities]]/deutsche_bank_financial_performance_cleaned[[#This Row],[Assets]]</f>
        <v>0.77228829424932777</v>
      </c>
      <c r="N337">
        <f>deutsche_bank_financial_performance_cleaned[[#This Row],[RevenueCorrected]]/deutsche_bank_financial_performance_cleaned[[#This Row],[Assets]]</f>
        <v>6.5721839732392632E-3</v>
      </c>
      <c r="O337">
        <f>deutsche_bank_financial_performance_cleaned[[#This Row],[Expenses]]/deutsche_bank_financial_performance_cleaned[[#This Row],[RevenueCorrected]]</f>
        <v>0.31099295904633312</v>
      </c>
      <c r="P337" s="7">
        <f>deutsche_bank_financial_performance_cleaned[[#This Row],[Net_Income]]/deutsche_bank_financial_performance_cleaned[[#This Row],[Equity]]</f>
        <v>2.4178290700820112E-2</v>
      </c>
      <c r="Q337">
        <v>0</v>
      </c>
      <c r="R337" s="7">
        <f>(deutsche_bank_financial_performance_cleaned[[#This Row],[Operating_Income]]-deutsche_bank_financial_performance_cleaned[[#This Row],[Expenses]])/deutsche_bank_financial_performance_cleaned[[#This Row],[Operating_Income]]</f>
        <v>0.38342308356018406</v>
      </c>
      <c r="S337">
        <v>0.19</v>
      </c>
      <c r="T337" s="7">
        <f>deutsche_bank_financial_performance_cleaned[[#This Row],[Net_Income_Corrected]]/deutsche_bank_financial_performance_cleaned[[#This Row],[RevenueCorrected]]</f>
        <v>0.19339335635781996</v>
      </c>
      <c r="U337" s="1">
        <v>1491964.13</v>
      </c>
      <c r="V337" s="1">
        <v>866588.36</v>
      </c>
      <c r="W337" s="1">
        <v>2133750.69</v>
      </c>
    </row>
    <row r="338" spans="1:23" x14ac:dyDescent="0.3">
      <c r="A338" s="4">
        <v>42341</v>
      </c>
      <c r="B338" s="1">
        <v>8699145.2599999998</v>
      </c>
      <c r="C338" s="1">
        <v>4330431.1100000003</v>
      </c>
      <c r="D338" s="1">
        <v>171419324.09999999</v>
      </c>
      <c r="E338" s="1">
        <v>396704602.60000002</v>
      </c>
      <c r="F338" s="1">
        <v>33081675.489999998</v>
      </c>
      <c r="G338" s="1">
        <v>9792994.8200000003</v>
      </c>
      <c r="H33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9792994.8200000003</v>
      </c>
      <c r="I338" s="1">
        <v>5024097.97</v>
      </c>
      <c r="J338" s="1">
        <v>4368714.1399999997</v>
      </c>
      <c r="K33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4368714.1399999997</v>
      </c>
      <c r="L338">
        <v>11.99</v>
      </c>
      <c r="M338">
        <f>deutsche_bank_financial_performance_cleaned[[#This Row],[Liabilities]]/deutsche_bank_financial_performance_cleaned[[#This Row],[Assets]]</f>
        <v>2.3142350180343527</v>
      </c>
      <c r="N338">
        <f>deutsche_bank_financial_performance_cleaned[[#This Row],[RevenueCorrected]]/deutsche_bank_financial_performance_cleaned[[#This Row],[Assets]]</f>
        <v>5.7128884805817529E-2</v>
      </c>
      <c r="O338">
        <f>deutsche_bank_financial_performance_cleaned[[#This Row],[Expenses]]/deutsche_bank_financial_performance_cleaned[[#This Row],[RevenueCorrected]]</f>
        <v>0.44219681411002731</v>
      </c>
      <c r="P338" s="7">
        <f>deutsche_bank_financial_performance_cleaned[[#This Row],[Net_Income]]/deutsche_bank_financial_performance_cleaned[[#This Row],[Equity]]</f>
        <v>0.13205843039360518</v>
      </c>
      <c r="Q338">
        <v>0.03</v>
      </c>
      <c r="R338" s="7">
        <f>(deutsche_bank_financial_performance_cleaned[[#This Row],[Operating_Income]]-deutsche_bank_financial_performance_cleaned[[#This Row],[Expenses]])/deutsche_bank_financial_performance_cleaned[[#This Row],[Operating_Income]]</f>
        <v>0.50220039089219659</v>
      </c>
      <c r="S338">
        <v>0.45</v>
      </c>
      <c r="T338" s="7">
        <f>deutsche_bank_financial_performance_cleaned[[#This Row],[Net_Income_Corrected]]/deutsche_bank_financial_performance_cleaned[[#This Row],[RevenueCorrected]]</f>
        <v>0.44610604011327348</v>
      </c>
      <c r="U338" s="1">
        <v>1400977.81</v>
      </c>
      <c r="V338" s="1">
        <v>1418472.47</v>
      </c>
      <c r="W338" s="1">
        <v>2388217.75</v>
      </c>
    </row>
    <row r="339" spans="1:23" x14ac:dyDescent="0.3">
      <c r="A339" s="4">
        <v>42342</v>
      </c>
      <c r="B339" s="1">
        <v>7332920.7300000004</v>
      </c>
      <c r="C339" s="1">
        <v>2728159.37</v>
      </c>
      <c r="D339" s="1">
        <v>421272234.60000002</v>
      </c>
      <c r="E339" s="1">
        <v>226903286.5</v>
      </c>
      <c r="F339" s="1">
        <v>41978777.359999999</v>
      </c>
      <c r="G339" s="1">
        <v>13731242.59</v>
      </c>
      <c r="H33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13731242.59</v>
      </c>
      <c r="I339" s="1">
        <v>1097863.05</v>
      </c>
      <c r="J339" s="1">
        <v>4604761.3600000003</v>
      </c>
      <c r="K33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4604761.3600000003</v>
      </c>
      <c r="L339">
        <v>5.41</v>
      </c>
      <c r="M339">
        <f>deutsche_bank_financial_performance_cleaned[[#This Row],[Liabilities]]/deutsche_bank_financial_performance_cleaned[[#This Row],[Assets]]</f>
        <v>0.53861438723927713</v>
      </c>
      <c r="N339">
        <f>deutsche_bank_financial_performance_cleaned[[#This Row],[RevenueCorrected]]/deutsche_bank_financial_performance_cleaned[[#This Row],[Assets]]</f>
        <v>3.2594701150997711E-2</v>
      </c>
      <c r="O339">
        <f>deutsche_bank_financial_performance_cleaned[[#This Row],[Expenses]]/deutsche_bank_financial_performance_cleaned[[#This Row],[RevenueCorrected]]</f>
        <v>0.19868262847433971</v>
      </c>
      <c r="P339" s="7">
        <f>deutsche_bank_financial_performance_cleaned[[#This Row],[Net_Income]]/deutsche_bank_financial_performance_cleaned[[#This Row],[Equity]]</f>
        <v>0.1096926030148678</v>
      </c>
      <c r="Q339">
        <v>0.01</v>
      </c>
      <c r="R339" s="7">
        <f>(deutsche_bank_financial_performance_cleaned[[#This Row],[Operating_Income]]-deutsche_bank_financial_performance_cleaned[[#This Row],[Expenses]])/deutsche_bank_financial_performance_cleaned[[#This Row],[Operating_Income]]</f>
        <v>0.62795733508495188</v>
      </c>
      <c r="S339">
        <v>0.34</v>
      </c>
      <c r="T339" s="7">
        <f>deutsche_bank_financial_performance_cleaned[[#This Row],[Net_Income_Corrected]]/deutsche_bank_financial_performance_cleaned[[#This Row],[RevenueCorrected]]</f>
        <v>0.33534921037324711</v>
      </c>
      <c r="U339" s="1">
        <v>502954.35</v>
      </c>
      <c r="V339" s="1">
        <v>55553.919999999998</v>
      </c>
      <c r="W339" s="1">
        <v>1117829.31</v>
      </c>
    </row>
    <row r="340" spans="1:23" x14ac:dyDescent="0.3">
      <c r="A340" s="4">
        <v>42343</v>
      </c>
      <c r="B340" s="1">
        <v>5267564.46</v>
      </c>
      <c r="C340" s="1">
        <v>2662639.6</v>
      </c>
      <c r="D340" s="1">
        <v>274215057</v>
      </c>
      <c r="E340" s="1">
        <v>385851973.10000002</v>
      </c>
      <c r="F340" s="1">
        <v>70659478.730000004</v>
      </c>
      <c r="G340" s="1">
        <v>6981799.7599999998</v>
      </c>
      <c r="H34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6981799.7599999998</v>
      </c>
      <c r="I340" s="1">
        <v>5623357.1399999997</v>
      </c>
      <c r="J340" s="1">
        <v>2604924.86</v>
      </c>
      <c r="K34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2604924.86</v>
      </c>
      <c r="L340">
        <v>5.46</v>
      </c>
      <c r="M340">
        <f>deutsche_bank_financial_performance_cleaned[[#This Row],[Liabilities]]/deutsche_bank_financial_performance_cleaned[[#This Row],[Assets]]</f>
        <v>1.4071144645423319</v>
      </c>
      <c r="N340">
        <f>deutsche_bank_financial_performance_cleaned[[#This Row],[RevenueCorrected]]/deutsche_bank_financial_performance_cleaned[[#This Row],[Assets]]</f>
        <v>2.5461037174191348E-2</v>
      </c>
      <c r="O340">
        <f>deutsche_bank_financial_performance_cleaned[[#This Row],[Expenses]]/deutsche_bank_financial_performance_cleaned[[#This Row],[RevenueCorrected]]</f>
        <v>0.38136865729875935</v>
      </c>
      <c r="P340" s="7">
        <f>deutsche_bank_financial_performance_cleaned[[#This Row],[Net_Income]]/deutsche_bank_financial_performance_cleaned[[#This Row],[Equity]]</f>
        <v>3.6865894099697386E-2</v>
      </c>
      <c r="Q340">
        <v>0.01</v>
      </c>
      <c r="R340" s="7">
        <f>(deutsche_bank_financial_performance_cleaned[[#This Row],[Operating_Income]]-deutsche_bank_financial_performance_cleaned[[#This Row],[Expenses]])/deutsche_bank_financial_performance_cleaned[[#This Row],[Operating_Income]]</f>
        <v>0.49452168640381478</v>
      </c>
      <c r="S340">
        <v>0.37</v>
      </c>
      <c r="T340" s="7">
        <f>deutsche_bank_financial_performance_cleaned[[#This Row],[Net_Income_Corrected]]/deutsche_bank_financial_performance_cleaned[[#This Row],[RevenueCorrected]]</f>
        <v>0.3731022013727876</v>
      </c>
      <c r="U340" s="1">
        <v>554095.59</v>
      </c>
      <c r="V340" s="1">
        <v>395281.02</v>
      </c>
      <c r="W340" s="1">
        <v>1273495.8500000001</v>
      </c>
    </row>
    <row r="341" spans="1:23" x14ac:dyDescent="0.3">
      <c r="A341" s="4">
        <v>42344</v>
      </c>
      <c r="B341" s="1">
        <v>1880507.45</v>
      </c>
      <c r="C341" s="1">
        <v>3165835.03</v>
      </c>
      <c r="D341" s="1">
        <v>84676225.609999999</v>
      </c>
      <c r="E341" s="1">
        <v>48729915.43</v>
      </c>
      <c r="F341" s="1">
        <v>15630835.800000001</v>
      </c>
      <c r="G341" s="1">
        <v>4812326.1100000003</v>
      </c>
      <c r="H34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4812326.1100000003</v>
      </c>
      <c r="I341" s="1">
        <v>7494250.3200000003</v>
      </c>
      <c r="J341" s="1">
        <v>-1285327.5900000001</v>
      </c>
      <c r="K34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-1285327.5900000001</v>
      </c>
      <c r="L341">
        <v>3.12</v>
      </c>
      <c r="M341">
        <f>deutsche_bank_financial_performance_cleaned[[#This Row],[Liabilities]]/deutsche_bank_financial_performance_cleaned[[#This Row],[Assets]]</f>
        <v>0.57548520944283976</v>
      </c>
      <c r="N341">
        <f>deutsche_bank_financial_performance_cleaned[[#This Row],[RevenueCorrected]]/deutsche_bank_financial_performance_cleaned[[#This Row],[Assets]]</f>
        <v>5.6832080968801234E-2</v>
      </c>
      <c r="O341">
        <f>deutsche_bank_financial_performance_cleaned[[#This Row],[Expenses]]/deutsche_bank_financial_performance_cleaned[[#This Row],[RevenueCorrected]]</f>
        <v>0.65785962082274585</v>
      </c>
      <c r="P341" s="7">
        <f>deutsche_bank_financial_performance_cleaned[[#This Row],[Net_Income]]/deutsche_bank_financial_performance_cleaned[[#This Row],[Equity]]</f>
        <v>-8.223025348394998E-2</v>
      </c>
      <c r="Q341">
        <v>-0.02</v>
      </c>
      <c r="R341" s="7">
        <f>(deutsche_bank_financial_performance_cleaned[[#This Row],[Operating_Income]]-deutsche_bank_financial_performance_cleaned[[#This Row],[Expenses]])/deutsche_bank_financial_performance_cleaned[[#This Row],[Operating_Income]]</f>
        <v>-0.68350039240737914</v>
      </c>
      <c r="S341">
        <v>-0.27</v>
      </c>
      <c r="T341" s="7">
        <f>deutsche_bank_financial_performance_cleaned[[#This Row],[Net_Income_Corrected]]/deutsche_bank_financial_performance_cleaned[[#This Row],[RevenueCorrected]]</f>
        <v>-0.26709070844743726</v>
      </c>
      <c r="U341" s="1">
        <v>634440.67000000004</v>
      </c>
      <c r="V341" s="1">
        <v>1410749.08</v>
      </c>
      <c r="W341" s="1">
        <v>1241677.47</v>
      </c>
    </row>
    <row r="342" spans="1:23" x14ac:dyDescent="0.3">
      <c r="A342" s="4">
        <v>42345</v>
      </c>
      <c r="B342" s="1">
        <v>5424542.8799999999</v>
      </c>
      <c r="C342" s="1">
        <v>4211064.3499999996</v>
      </c>
      <c r="D342" s="1">
        <v>76347918.159999996</v>
      </c>
      <c r="E342" s="1">
        <v>158958684.30000001</v>
      </c>
      <c r="F342" s="1">
        <v>28945624.57</v>
      </c>
      <c r="G342" s="1">
        <v>7753505.5</v>
      </c>
      <c r="H34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7753505.5</v>
      </c>
      <c r="I342" s="1">
        <v>4817489.4000000004</v>
      </c>
      <c r="J342" s="1">
        <v>1213478.53</v>
      </c>
      <c r="K34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1213478.53</v>
      </c>
      <c r="L342">
        <v>5.49</v>
      </c>
      <c r="M342">
        <f>deutsche_bank_financial_performance_cleaned[[#This Row],[Liabilities]]/deutsche_bank_financial_performance_cleaned[[#This Row],[Assets]]</f>
        <v>2.0820303700603224</v>
      </c>
      <c r="N342">
        <f>deutsche_bank_financial_performance_cleaned[[#This Row],[RevenueCorrected]]/deutsche_bank_financial_performance_cleaned[[#This Row],[Assets]]</f>
        <v>0.10155490400866224</v>
      </c>
      <c r="O342">
        <f>deutsche_bank_financial_performance_cleaned[[#This Row],[Expenses]]/deutsche_bank_financial_performance_cleaned[[#This Row],[RevenueCorrected]]</f>
        <v>0.54311747763640583</v>
      </c>
      <c r="P342" s="7">
        <f>deutsche_bank_financial_performance_cleaned[[#This Row],[Net_Income]]/deutsche_bank_financial_performance_cleaned[[#This Row],[Equity]]</f>
        <v>4.1922692912202034E-2</v>
      </c>
      <c r="Q342">
        <v>0.02</v>
      </c>
      <c r="R342" s="7">
        <f>(deutsche_bank_financial_performance_cleaned[[#This Row],[Operating_Income]]-deutsche_bank_financial_performance_cleaned[[#This Row],[Expenses]])/deutsche_bank_financial_performance_cleaned[[#This Row],[Operating_Income]]</f>
        <v>0.22370152782348368</v>
      </c>
      <c r="S342">
        <v>0.16</v>
      </c>
      <c r="T342" s="7">
        <f>deutsche_bank_financial_performance_cleaned[[#This Row],[Net_Income_Corrected]]/deutsche_bank_financial_performance_cleaned[[#This Row],[RevenueCorrected]]</f>
        <v>0.15650708315096959</v>
      </c>
      <c r="U342" s="1">
        <v>881141.83</v>
      </c>
      <c r="V342" s="1">
        <v>298074.65000000002</v>
      </c>
      <c r="W342" s="1">
        <v>656432.23</v>
      </c>
    </row>
    <row r="343" spans="1:23" x14ac:dyDescent="0.3">
      <c r="A343" s="4">
        <v>42346</v>
      </c>
      <c r="B343" s="1">
        <v>5261245.9400000004</v>
      </c>
      <c r="C343" s="1">
        <v>2065141.44</v>
      </c>
      <c r="D343" s="1">
        <v>200407243.40000001</v>
      </c>
      <c r="E343" s="1">
        <v>105644881.8</v>
      </c>
      <c r="F343" s="1">
        <v>82812127.629999995</v>
      </c>
      <c r="G343" s="1">
        <v>2628715.2400000002</v>
      </c>
      <c r="H34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3196104.5</v>
      </c>
      <c r="I343" s="1">
        <v>1445864.92</v>
      </c>
      <c r="J343" s="1">
        <v>3196104.5</v>
      </c>
      <c r="K34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2628715.2400000002</v>
      </c>
      <c r="L343">
        <v>1.28</v>
      </c>
      <c r="M343">
        <f>deutsche_bank_financial_performance_cleaned[[#This Row],[Liabilities]]/deutsche_bank_financial_performance_cleaned[[#This Row],[Assets]]</f>
        <v>0.52715101514140184</v>
      </c>
      <c r="N343">
        <f>deutsche_bank_financial_performance_cleaned[[#This Row],[RevenueCorrected]]/deutsche_bank_financial_performance_cleaned[[#This Row],[Assets]]</f>
        <v>1.5948048811892393E-2</v>
      </c>
      <c r="O343">
        <f>deutsche_bank_financial_performance_cleaned[[#This Row],[Expenses]]/deutsche_bank_financial_performance_cleaned[[#This Row],[RevenueCorrected]]</f>
        <v>0.6461432784816642</v>
      </c>
      <c r="P343" s="7">
        <f>deutsche_bank_financial_performance_cleaned[[#This Row],[Net_Income]]/deutsche_bank_financial_performance_cleaned[[#This Row],[Equity]]</f>
        <v>3.8594642976449274E-2</v>
      </c>
      <c r="Q343">
        <v>0.02</v>
      </c>
      <c r="R343" s="7">
        <f>(deutsche_bank_financial_performance_cleaned[[#This Row],[Operating_Income]]-deutsche_bank_financial_performance_cleaned[[#This Row],[Expenses]])/deutsche_bank_financial_performance_cleaned[[#This Row],[Operating_Income]]</f>
        <v>0.60748053530453283</v>
      </c>
      <c r="S343">
        <v>1.22</v>
      </c>
      <c r="T343" s="7">
        <f>deutsche_bank_financial_performance_cleaned[[#This Row],[Net_Income_Corrected]]/deutsche_bank_financial_performance_cleaned[[#This Row],[RevenueCorrected]]</f>
        <v>0.82247474699278456</v>
      </c>
      <c r="U343" s="1">
        <v>545217.62</v>
      </c>
      <c r="V343" s="1">
        <v>214203</v>
      </c>
      <c r="W343" s="1">
        <v>277528.31</v>
      </c>
    </row>
    <row r="344" spans="1:23" x14ac:dyDescent="0.3">
      <c r="A344" s="4">
        <v>42347</v>
      </c>
      <c r="B344" s="1">
        <v>2558816.83</v>
      </c>
      <c r="C344" s="1">
        <v>3551072.69</v>
      </c>
      <c r="D344" s="1">
        <v>403203639.69999999</v>
      </c>
      <c r="E344" s="1">
        <v>94416571.969999999</v>
      </c>
      <c r="F344" s="1">
        <v>23222973.120000001</v>
      </c>
      <c r="G344" s="1">
        <v>12666338.6</v>
      </c>
      <c r="H34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12666338.6</v>
      </c>
      <c r="I344" s="1">
        <v>4862911.46</v>
      </c>
      <c r="J344" s="1">
        <v>-992255.86</v>
      </c>
      <c r="K34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-992255.86</v>
      </c>
      <c r="L344">
        <v>4.07</v>
      </c>
      <c r="M344">
        <f>deutsche_bank_financial_performance_cleaned[[#This Row],[Liabilities]]/deutsche_bank_financial_performance_cleaned[[#This Row],[Assets]]</f>
        <v>0.23416597141893311</v>
      </c>
      <c r="N344">
        <f>deutsche_bank_financial_performance_cleaned[[#This Row],[RevenueCorrected]]/deutsche_bank_financial_performance_cleaned[[#This Row],[Assets]]</f>
        <v>3.1414246680472116E-2</v>
      </c>
      <c r="O344">
        <f>deutsche_bank_financial_performance_cleaned[[#This Row],[Expenses]]/deutsche_bank_financial_performance_cleaned[[#This Row],[RevenueCorrected]]</f>
        <v>0.28035510514459167</v>
      </c>
      <c r="P344" s="7">
        <f>deutsche_bank_financial_performance_cleaned[[#This Row],[Net_Income]]/deutsche_bank_financial_performance_cleaned[[#This Row],[Equity]]</f>
        <v>-4.2727339642203398E-2</v>
      </c>
      <c r="Q344">
        <v>0</v>
      </c>
      <c r="R344" s="7">
        <f>(deutsche_bank_financial_performance_cleaned[[#This Row],[Operating_Income]]-deutsche_bank_financial_performance_cleaned[[#This Row],[Expenses]])/deutsche_bank_financial_performance_cleaned[[#This Row],[Operating_Income]]</f>
        <v>-0.38777916745216962</v>
      </c>
      <c r="S344">
        <v>-0.08</v>
      </c>
      <c r="T344" s="7">
        <f>deutsche_bank_financial_performance_cleaned[[#This Row],[Net_Income_Corrected]]/deutsche_bank_financial_performance_cleaned[[#This Row],[RevenueCorrected]]</f>
        <v>-7.8338017902032084E-2</v>
      </c>
      <c r="U344" s="1">
        <v>137337.82</v>
      </c>
      <c r="V344" s="1">
        <v>876771.46</v>
      </c>
      <c r="W344" s="1">
        <v>1813656.67</v>
      </c>
    </row>
    <row r="345" spans="1:23" x14ac:dyDescent="0.3">
      <c r="A345" s="4">
        <v>42348</v>
      </c>
      <c r="B345" s="1">
        <v>4904664.84</v>
      </c>
      <c r="C345" s="1">
        <v>3045793.84</v>
      </c>
      <c r="D345" s="1">
        <v>368456420.60000002</v>
      </c>
      <c r="E345" s="1">
        <v>73505120.579999998</v>
      </c>
      <c r="F345" s="1">
        <v>40838063.189999998</v>
      </c>
      <c r="G345" s="1">
        <v>12742430.539999999</v>
      </c>
      <c r="H34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12742430.539999999</v>
      </c>
      <c r="I345" s="1">
        <v>6247604.0999999996</v>
      </c>
      <c r="J345" s="1">
        <v>1858871.01</v>
      </c>
      <c r="K34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1858871.01</v>
      </c>
      <c r="L345">
        <v>1.8</v>
      </c>
      <c r="M345">
        <f>deutsche_bank_financial_performance_cleaned[[#This Row],[Liabilities]]/deutsche_bank_financial_performance_cleaned[[#This Row],[Assets]]</f>
        <v>0.1994947474664796</v>
      </c>
      <c r="N345">
        <f>deutsche_bank_financial_performance_cleaned[[#This Row],[RevenueCorrected]]/deutsche_bank_financial_performance_cleaned[[#This Row],[Assets]]</f>
        <v>3.4583277227874146E-2</v>
      </c>
      <c r="O345">
        <f>deutsche_bank_financial_performance_cleaned[[#This Row],[Expenses]]/deutsche_bank_financial_performance_cleaned[[#This Row],[RevenueCorrected]]</f>
        <v>0.23902769808623969</v>
      </c>
      <c r="P345" s="7">
        <f>deutsche_bank_financial_performance_cleaned[[#This Row],[Net_Income]]/deutsche_bank_financial_performance_cleaned[[#This Row],[Equity]]</f>
        <v>4.5518099165270429E-2</v>
      </c>
      <c r="Q345">
        <v>0.01</v>
      </c>
      <c r="R345" s="7">
        <f>(deutsche_bank_financial_performance_cleaned[[#This Row],[Operating_Income]]-deutsche_bank_financial_performance_cleaned[[#This Row],[Expenses]])/deutsche_bank_financial_performance_cleaned[[#This Row],[Operating_Income]]</f>
        <v>0.37900061689026648</v>
      </c>
      <c r="S345">
        <v>0.15</v>
      </c>
      <c r="T345" s="7">
        <f>deutsche_bank_financial_performance_cleaned[[#This Row],[Net_Income_Corrected]]/deutsche_bank_financial_performance_cleaned[[#This Row],[RevenueCorrected]]</f>
        <v>0.14588041144621378</v>
      </c>
      <c r="U345" s="1">
        <v>1770846.81</v>
      </c>
      <c r="V345" s="1">
        <v>1299673.54</v>
      </c>
      <c r="W345" s="1">
        <v>2968728.38</v>
      </c>
    </row>
    <row r="346" spans="1:23" x14ac:dyDescent="0.3">
      <c r="A346" s="4">
        <v>42349</v>
      </c>
      <c r="B346" s="1">
        <v>4586542.6100000003</v>
      </c>
      <c r="C346" s="1">
        <v>1701627.22</v>
      </c>
      <c r="D346" s="1">
        <v>404876734.10000002</v>
      </c>
      <c r="E346" s="1">
        <v>256517183.80000001</v>
      </c>
      <c r="F346" s="1">
        <v>87819302.969999999</v>
      </c>
      <c r="G346" s="1">
        <v>9644006.0199999996</v>
      </c>
      <c r="H34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9644006.0199999996</v>
      </c>
      <c r="I346" s="1">
        <v>3548124.02</v>
      </c>
      <c r="J346" s="1">
        <v>2884915.39</v>
      </c>
      <c r="K34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2884915.39</v>
      </c>
      <c r="L346">
        <v>2.92</v>
      </c>
      <c r="M346">
        <f>deutsche_bank_financial_performance_cleaned[[#This Row],[Liabilities]]/deutsche_bank_financial_performance_cleaned[[#This Row],[Assets]]</f>
        <v>0.63356859556331813</v>
      </c>
      <c r="N346">
        <f>deutsche_bank_financial_performance_cleaned[[#This Row],[RevenueCorrected]]/deutsche_bank_financial_performance_cleaned[[#This Row],[Assets]]</f>
        <v>2.3819610285677809E-2</v>
      </c>
      <c r="O346">
        <f>deutsche_bank_financial_performance_cleaned[[#This Row],[Expenses]]/deutsche_bank_financial_performance_cleaned[[#This Row],[RevenueCorrected]]</f>
        <v>0.17644402299947964</v>
      </c>
      <c r="P346" s="7">
        <f>deutsche_bank_financial_performance_cleaned[[#This Row],[Net_Income]]/deutsche_bank_financial_performance_cleaned[[#This Row],[Equity]]</f>
        <v>3.2850584010960755E-2</v>
      </c>
      <c r="Q346">
        <v>0.01</v>
      </c>
      <c r="R346" s="7">
        <f>(deutsche_bank_financial_performance_cleaned[[#This Row],[Operating_Income]]-deutsche_bank_financial_performance_cleaned[[#This Row],[Expenses]])/deutsche_bank_financial_performance_cleaned[[#This Row],[Operating_Income]]</f>
        <v>0.62899565867109652</v>
      </c>
      <c r="S346">
        <v>0.3</v>
      </c>
      <c r="T346" s="7">
        <f>deutsche_bank_financial_performance_cleaned[[#This Row],[Net_Income_Corrected]]/deutsche_bank_financial_performance_cleaned[[#This Row],[RevenueCorrected]]</f>
        <v>0.29914077034141051</v>
      </c>
      <c r="U346" s="1">
        <v>1934658.68</v>
      </c>
      <c r="V346" s="1">
        <v>741809.24</v>
      </c>
      <c r="W346" s="1">
        <v>583806.14</v>
      </c>
    </row>
    <row r="347" spans="1:23" x14ac:dyDescent="0.3">
      <c r="A347" s="4">
        <v>42350</v>
      </c>
      <c r="B347" s="1">
        <v>6542650.8799999999</v>
      </c>
      <c r="C347" s="1">
        <v>4453834.9400000004</v>
      </c>
      <c r="D347" s="1">
        <v>282771075.39999998</v>
      </c>
      <c r="E347" s="1">
        <v>316902305.19999999</v>
      </c>
      <c r="F347" s="1">
        <v>23943278</v>
      </c>
      <c r="G347" s="1">
        <v>6590337.5599999996</v>
      </c>
      <c r="H34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6590337.5599999996</v>
      </c>
      <c r="I347" s="1">
        <v>7098783.1100000003</v>
      </c>
      <c r="J347" s="1">
        <v>2088815.94</v>
      </c>
      <c r="K34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2088815.94</v>
      </c>
      <c r="L347">
        <v>13.24</v>
      </c>
      <c r="M347">
        <f>deutsche_bank_financial_performance_cleaned[[#This Row],[Liabilities]]/deutsche_bank_financial_performance_cleaned[[#This Row],[Assets]]</f>
        <v>1.1207026912201643</v>
      </c>
      <c r="N347">
        <f>deutsche_bank_financial_performance_cleaned[[#This Row],[RevenueCorrected]]/deutsche_bank_financial_performance_cleaned[[#This Row],[Assets]]</f>
        <v>2.3306264796275553E-2</v>
      </c>
      <c r="O347">
        <f>deutsche_bank_financial_performance_cleaned[[#This Row],[Expenses]]/deutsche_bank_financial_performance_cleaned[[#This Row],[RevenueCorrected]]</f>
        <v>0.67581286989493761</v>
      </c>
      <c r="P347" s="7">
        <f>deutsche_bank_financial_performance_cleaned[[#This Row],[Net_Income]]/deutsche_bank_financial_performance_cleaned[[#This Row],[Equity]]</f>
        <v>8.7240182401089772E-2</v>
      </c>
      <c r="Q347">
        <v>0.01</v>
      </c>
      <c r="R347" s="7">
        <f>(deutsche_bank_financial_performance_cleaned[[#This Row],[Operating_Income]]-deutsche_bank_financial_performance_cleaned[[#This Row],[Expenses]])/deutsche_bank_financial_performance_cleaned[[#This Row],[Operating_Income]]</f>
        <v>0.31926140922255652</v>
      </c>
      <c r="S347">
        <v>0.32</v>
      </c>
      <c r="T347" s="7">
        <f>deutsche_bank_financial_performance_cleaned[[#This Row],[Net_Income_Corrected]]/deutsche_bank_financial_performance_cleaned[[#This Row],[RevenueCorrected]]</f>
        <v>0.31695128223447178</v>
      </c>
      <c r="U347" s="1">
        <v>748983.74</v>
      </c>
      <c r="V347" s="1">
        <v>1492118.17</v>
      </c>
      <c r="W347" s="1">
        <v>235385.98</v>
      </c>
    </row>
    <row r="348" spans="1:23" x14ac:dyDescent="0.3">
      <c r="A348" s="4">
        <v>42351</v>
      </c>
      <c r="B348" s="1">
        <v>6715842.8600000003</v>
      </c>
      <c r="C348" s="1">
        <v>4088417.1</v>
      </c>
      <c r="D348" s="1">
        <v>248089549.09999999</v>
      </c>
      <c r="E348" s="1">
        <v>239753391.80000001</v>
      </c>
      <c r="F348" s="1">
        <v>17446315.210000001</v>
      </c>
      <c r="G348" s="1">
        <v>12397183.74</v>
      </c>
      <c r="H34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12397183.74</v>
      </c>
      <c r="I348" s="1">
        <v>5365122.1500000004</v>
      </c>
      <c r="J348" s="1">
        <v>2627425.7599999998</v>
      </c>
      <c r="K34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2627425.7599999998</v>
      </c>
      <c r="L348">
        <v>13.74</v>
      </c>
      <c r="M348">
        <f>deutsche_bank_financial_performance_cleaned[[#This Row],[Liabilities]]/deutsche_bank_financial_performance_cleaned[[#This Row],[Assets]]</f>
        <v>0.96639859546586604</v>
      </c>
      <c r="N348">
        <f>deutsche_bank_financial_performance_cleaned[[#This Row],[RevenueCorrected]]/deutsche_bank_financial_performance_cleaned[[#This Row],[Assets]]</f>
        <v>4.9970600474600967E-2</v>
      </c>
      <c r="O348">
        <f>deutsche_bank_financial_performance_cleaned[[#This Row],[Expenses]]/deutsche_bank_financial_performance_cleaned[[#This Row],[RevenueCorrected]]</f>
        <v>0.32978595669341915</v>
      </c>
      <c r="P348" s="7">
        <f>deutsche_bank_financial_performance_cleaned[[#This Row],[Net_Income]]/deutsche_bank_financial_performance_cleaned[[#This Row],[Equity]]</f>
        <v>0.15060061270095554</v>
      </c>
      <c r="Q348">
        <v>0.01</v>
      </c>
      <c r="R348" s="7">
        <f>(deutsche_bank_financial_performance_cleaned[[#This Row],[Operating_Income]]-deutsche_bank_financial_performance_cleaned[[#This Row],[Expenses]])/deutsche_bank_financial_performance_cleaned[[#This Row],[Operating_Income]]</f>
        <v>0.39122799844664624</v>
      </c>
      <c r="S348">
        <v>0.21</v>
      </c>
      <c r="T348" s="7">
        <f>deutsche_bank_financial_performance_cleaned[[#This Row],[Net_Income_Corrected]]/deutsche_bank_financial_performance_cleaned[[#This Row],[RevenueCorrected]]</f>
        <v>0.21193730891658139</v>
      </c>
      <c r="U348" s="1">
        <v>743163.07</v>
      </c>
      <c r="V348" s="1">
        <v>1034798.96</v>
      </c>
      <c r="W348" s="1">
        <v>2360641.88</v>
      </c>
    </row>
    <row r="349" spans="1:23" x14ac:dyDescent="0.3">
      <c r="A349" s="4">
        <v>42352</v>
      </c>
      <c r="B349" s="1">
        <v>1407736.09</v>
      </c>
      <c r="C349" s="1">
        <v>3463033.26</v>
      </c>
      <c r="D349" s="1">
        <v>116353637</v>
      </c>
      <c r="E349" s="1">
        <v>75845829.640000001</v>
      </c>
      <c r="F349" s="1">
        <v>53608419.560000002</v>
      </c>
      <c r="G349" s="1">
        <v>9210931.3200000003</v>
      </c>
      <c r="H34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9210931.3200000003</v>
      </c>
      <c r="I349" s="1">
        <v>7244366.8899999997</v>
      </c>
      <c r="J349" s="1">
        <v>-2055297.17</v>
      </c>
      <c r="K34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-2055297.17</v>
      </c>
      <c r="L349">
        <v>1.41</v>
      </c>
      <c r="M349">
        <f>deutsche_bank_financial_performance_cleaned[[#This Row],[Liabilities]]/deutsche_bank_financial_performance_cleaned[[#This Row],[Assets]]</f>
        <v>0.65185611378869057</v>
      </c>
      <c r="N349">
        <f>deutsche_bank_financial_performance_cleaned[[#This Row],[RevenueCorrected]]/deutsche_bank_financial_performance_cleaned[[#This Row],[Assets]]</f>
        <v>7.9163243689580581E-2</v>
      </c>
      <c r="O349">
        <f>deutsche_bank_financial_performance_cleaned[[#This Row],[Expenses]]/deutsche_bank_financial_performance_cleaned[[#This Row],[RevenueCorrected]]</f>
        <v>0.37596993612150825</v>
      </c>
      <c r="P349" s="7">
        <f>deutsche_bank_financial_performance_cleaned[[#This Row],[Net_Income]]/deutsche_bank_financial_performance_cleaned[[#This Row],[Equity]]</f>
        <v>-3.8339074101963695E-2</v>
      </c>
      <c r="Q349">
        <v>-0.02</v>
      </c>
      <c r="R349" s="7">
        <f>(deutsche_bank_financial_performance_cleaned[[#This Row],[Operating_Income]]-deutsche_bank_financial_performance_cleaned[[#This Row],[Expenses]])/deutsche_bank_financial_performance_cleaned[[#This Row],[Operating_Income]]</f>
        <v>-1.4600017606993365</v>
      </c>
      <c r="S349">
        <v>-0.22</v>
      </c>
      <c r="T349" s="7">
        <f>deutsche_bank_financial_performance_cleaned[[#This Row],[Net_Income_Corrected]]/deutsche_bank_financial_performance_cleaned[[#This Row],[RevenueCorrected]]</f>
        <v>-0.22313673814256602</v>
      </c>
      <c r="U349" s="1">
        <v>113474.44</v>
      </c>
      <c r="V349" s="1">
        <v>157408.62</v>
      </c>
      <c r="W349" s="1">
        <v>832499.42</v>
      </c>
    </row>
    <row r="350" spans="1:23" x14ac:dyDescent="0.3">
      <c r="A350" s="4">
        <v>42353</v>
      </c>
      <c r="B350" s="1">
        <v>4371513.53</v>
      </c>
      <c r="C350" s="1">
        <v>4327617.78</v>
      </c>
      <c r="D350" s="1">
        <v>197686739.09999999</v>
      </c>
      <c r="E350" s="1">
        <v>328227032.60000002</v>
      </c>
      <c r="F350" s="1">
        <v>37217756.020000003</v>
      </c>
      <c r="G350" s="1">
        <v>12737120.01</v>
      </c>
      <c r="H35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12737120.01</v>
      </c>
      <c r="I350" s="1">
        <v>5176289.83</v>
      </c>
      <c r="J350" s="1">
        <v>43895.75</v>
      </c>
      <c r="K35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43895.75</v>
      </c>
      <c r="L350">
        <v>8.82</v>
      </c>
      <c r="M350">
        <f>deutsche_bank_financial_performance_cleaned[[#This Row],[Liabilities]]/deutsche_bank_financial_performance_cleaned[[#This Row],[Assets]]</f>
        <v>1.6603391511960046</v>
      </c>
      <c r="N350">
        <f>deutsche_bank_financial_performance_cleaned[[#This Row],[RevenueCorrected]]/deutsche_bank_financial_performance_cleaned[[#This Row],[Assets]]</f>
        <v>6.4430826609755132E-2</v>
      </c>
      <c r="O350">
        <f>deutsche_bank_financial_performance_cleaned[[#This Row],[Expenses]]/deutsche_bank_financial_performance_cleaned[[#This Row],[RevenueCorrected]]</f>
        <v>0.33976423057978239</v>
      </c>
      <c r="P350" s="7">
        <f>deutsche_bank_financial_performance_cleaned[[#This Row],[Net_Income]]/deutsche_bank_financial_performance_cleaned[[#This Row],[Equity]]</f>
        <v>1.1794303228924224E-3</v>
      </c>
      <c r="Q350">
        <v>0</v>
      </c>
      <c r="R350" s="7">
        <f>(deutsche_bank_financial_performance_cleaned[[#This Row],[Operating_Income]]-deutsche_bank_financial_performance_cleaned[[#This Row],[Expenses]])/deutsche_bank_financial_performance_cleaned[[#This Row],[Operating_Income]]</f>
        <v>1.0041316285254639E-2</v>
      </c>
      <c r="S350">
        <v>0</v>
      </c>
      <c r="T350" s="7">
        <f>deutsche_bank_financial_performance_cleaned[[#This Row],[Net_Income_Corrected]]/deutsche_bank_financial_performance_cleaned[[#This Row],[RevenueCorrected]]</f>
        <v>3.4462853428041148E-3</v>
      </c>
      <c r="U350" s="1">
        <v>1392476.31</v>
      </c>
      <c r="V350" s="1">
        <v>1489606.59</v>
      </c>
      <c r="W350" s="1">
        <v>2505967.04</v>
      </c>
    </row>
    <row r="351" spans="1:23" x14ac:dyDescent="0.3">
      <c r="A351" s="4">
        <v>42354</v>
      </c>
      <c r="B351" s="1">
        <v>6632739.2400000002</v>
      </c>
      <c r="C351" s="1">
        <v>4402823.9000000004</v>
      </c>
      <c r="D351" s="1">
        <v>245308714.80000001</v>
      </c>
      <c r="E351" s="1">
        <v>261662788.69999999</v>
      </c>
      <c r="F351" s="1">
        <v>60706752.799999997</v>
      </c>
      <c r="G351" s="1">
        <v>10208964.300000001</v>
      </c>
      <c r="H35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10208964.300000001</v>
      </c>
      <c r="I351" s="1">
        <v>1484659.79</v>
      </c>
      <c r="J351" s="1">
        <v>2229915.34</v>
      </c>
      <c r="K35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2229915.34</v>
      </c>
      <c r="L351">
        <v>4.3099999999999996</v>
      </c>
      <c r="M351">
        <f>deutsche_bank_financial_performance_cleaned[[#This Row],[Liabilities]]/deutsche_bank_financial_performance_cleaned[[#This Row],[Assets]]</f>
        <v>1.0666673171939016</v>
      </c>
      <c r="N351">
        <f>deutsche_bank_financial_performance_cleaned[[#This Row],[RevenueCorrected]]/deutsche_bank_financial_performance_cleaned[[#This Row],[Assets]]</f>
        <v>4.1616802355853362E-2</v>
      </c>
      <c r="O351">
        <f>deutsche_bank_financial_performance_cleaned[[#This Row],[Expenses]]/deutsche_bank_financial_performance_cleaned[[#This Row],[RevenueCorrected]]</f>
        <v>0.43127037872000396</v>
      </c>
      <c r="P351" s="7">
        <f>deutsche_bank_financial_performance_cleaned[[#This Row],[Net_Income]]/deutsche_bank_financial_performance_cleaned[[#This Row],[Equity]]</f>
        <v>3.6732574831444452E-2</v>
      </c>
      <c r="Q351">
        <v>0.01</v>
      </c>
      <c r="R351" s="7">
        <f>(deutsche_bank_financial_performance_cleaned[[#This Row],[Operating_Income]]-deutsche_bank_financial_performance_cleaned[[#This Row],[Expenses]])/deutsche_bank_financial_performance_cleaned[[#This Row],[Operating_Income]]</f>
        <v>0.33619825223221045</v>
      </c>
      <c r="S351">
        <v>0.22</v>
      </c>
      <c r="T351" s="7">
        <f>deutsche_bank_financial_performance_cleaned[[#This Row],[Net_Income_Corrected]]/deutsche_bank_financial_performance_cleaned[[#This Row],[RevenueCorrected]]</f>
        <v>0.2184271856058895</v>
      </c>
      <c r="U351" s="1">
        <v>1668335.8</v>
      </c>
      <c r="V351" s="1">
        <v>641446.64</v>
      </c>
      <c r="W351" s="1">
        <v>2141416.33</v>
      </c>
    </row>
    <row r="352" spans="1:23" x14ac:dyDescent="0.3">
      <c r="A352" s="4">
        <v>42355</v>
      </c>
      <c r="B352" s="1">
        <v>5528226.3300000001</v>
      </c>
      <c r="C352" s="1">
        <v>3687633.4</v>
      </c>
      <c r="D352" s="1">
        <v>89870193.359999999</v>
      </c>
      <c r="E352" s="1">
        <v>167502968.30000001</v>
      </c>
      <c r="F352" s="1">
        <v>82342440.140000001</v>
      </c>
      <c r="G352" s="1">
        <v>12197271.15</v>
      </c>
      <c r="H35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12197271.15</v>
      </c>
      <c r="I352" s="1">
        <v>2822687.83</v>
      </c>
      <c r="J352" s="1">
        <v>1840592.93</v>
      </c>
      <c r="K35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1840592.93</v>
      </c>
      <c r="L352">
        <v>2.0299999999999998</v>
      </c>
      <c r="M352">
        <f>deutsche_bank_financial_performance_cleaned[[#This Row],[Liabilities]]/deutsche_bank_financial_performance_cleaned[[#This Row],[Assets]]</f>
        <v>1.863832290078874</v>
      </c>
      <c r="N352">
        <f>deutsche_bank_financial_performance_cleaned[[#This Row],[RevenueCorrected]]/deutsche_bank_financial_performance_cleaned[[#This Row],[Assets]]</f>
        <v>0.13572098483354147</v>
      </c>
      <c r="O352">
        <f>deutsche_bank_financial_performance_cleaned[[#This Row],[Expenses]]/deutsche_bank_financial_performance_cleaned[[#This Row],[RevenueCorrected]]</f>
        <v>0.30233265741575316</v>
      </c>
      <c r="P352" s="7">
        <f>deutsche_bank_financial_performance_cleaned[[#This Row],[Net_Income]]/deutsche_bank_financial_performance_cleaned[[#This Row],[Equity]]</f>
        <v>2.235290728414889E-2</v>
      </c>
      <c r="Q352">
        <v>0.02</v>
      </c>
      <c r="R352" s="7">
        <f>(deutsche_bank_financial_performance_cleaned[[#This Row],[Operating_Income]]-deutsche_bank_financial_performance_cleaned[[#This Row],[Expenses]])/deutsche_bank_financial_performance_cleaned[[#This Row],[Operating_Income]]</f>
        <v>0.33294456849779525</v>
      </c>
      <c r="S352">
        <v>0.15</v>
      </c>
      <c r="T352" s="7">
        <f>deutsche_bank_financial_performance_cleaned[[#This Row],[Net_Income_Corrected]]/deutsche_bank_financial_performance_cleaned[[#This Row],[RevenueCorrected]]</f>
        <v>0.15090202614705339</v>
      </c>
      <c r="U352" s="1">
        <v>378555.77</v>
      </c>
      <c r="V352" s="1">
        <v>466733.67</v>
      </c>
      <c r="W352" s="1">
        <v>2842453.26</v>
      </c>
    </row>
    <row r="353" spans="1:23" x14ac:dyDescent="0.3">
      <c r="A353" s="4">
        <v>42356</v>
      </c>
      <c r="B353" s="1">
        <v>8708408.5700000003</v>
      </c>
      <c r="C353" s="1">
        <v>4266559.9800000004</v>
      </c>
      <c r="D353" s="1">
        <v>149275378.69999999</v>
      </c>
      <c r="E353" s="1">
        <v>276169512.30000001</v>
      </c>
      <c r="F353" s="1">
        <v>22343363.93</v>
      </c>
      <c r="G353" s="1">
        <v>9781318.9100000001</v>
      </c>
      <c r="H35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9781318.9100000001</v>
      </c>
      <c r="I353" s="1">
        <v>2013462.11</v>
      </c>
      <c r="J353" s="1">
        <v>4441848.59</v>
      </c>
      <c r="K35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4441848.59</v>
      </c>
      <c r="L353">
        <v>12.36</v>
      </c>
      <c r="M353">
        <f>deutsche_bank_financial_performance_cleaned[[#This Row],[Liabilities]]/deutsche_bank_financial_performance_cleaned[[#This Row],[Assets]]</f>
        <v>1.8500674036474578</v>
      </c>
      <c r="N353">
        <f>deutsche_bank_financial_performance_cleaned[[#This Row],[RevenueCorrected]]/deutsche_bank_financial_performance_cleaned[[#This Row],[Assets]]</f>
        <v>6.5525333080263704E-2</v>
      </c>
      <c r="O353">
        <f>deutsche_bank_financial_performance_cleaned[[#This Row],[Expenses]]/deutsche_bank_financial_performance_cleaned[[#This Row],[RevenueCorrected]]</f>
        <v>0.43619475239050359</v>
      </c>
      <c r="P353" s="7">
        <f>deutsche_bank_financial_performance_cleaned[[#This Row],[Net_Income]]/deutsche_bank_financial_performance_cleaned[[#This Row],[Equity]]</f>
        <v>0.19879945579886546</v>
      </c>
      <c r="Q353">
        <v>0.03</v>
      </c>
      <c r="R353" s="7">
        <f>(deutsche_bank_financial_performance_cleaned[[#This Row],[Operating_Income]]-deutsche_bank_financial_performance_cleaned[[#This Row],[Expenses]])/deutsche_bank_financial_performance_cleaned[[#This Row],[Operating_Income]]</f>
        <v>0.51006433084707692</v>
      </c>
      <c r="S353">
        <v>0.45</v>
      </c>
      <c r="T353" s="7">
        <f>deutsche_bank_financial_performance_cleaned[[#This Row],[Net_Income_Corrected]]/deutsche_bank_financial_performance_cleaned[[#This Row],[RevenueCorrected]]</f>
        <v>0.45411550639237869</v>
      </c>
      <c r="U353" s="1">
        <v>403366.06</v>
      </c>
      <c r="V353" s="1">
        <v>858924.82</v>
      </c>
      <c r="W353" s="1">
        <v>1285888.98</v>
      </c>
    </row>
    <row r="354" spans="1:23" x14ac:dyDescent="0.3">
      <c r="A354" s="4">
        <v>42357</v>
      </c>
      <c r="B354" s="1">
        <v>6928242.6799999997</v>
      </c>
      <c r="C354" s="1">
        <v>3638621.58</v>
      </c>
      <c r="D354" s="1">
        <v>319201382.30000001</v>
      </c>
      <c r="E354" s="1">
        <v>118763892.09999999</v>
      </c>
      <c r="F354" s="1">
        <v>62262917.609999999</v>
      </c>
      <c r="G354" s="1">
        <v>7383833.8899999997</v>
      </c>
      <c r="H35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7383833.8899999997</v>
      </c>
      <c r="I354" s="1">
        <v>7316198.7300000004</v>
      </c>
      <c r="J354" s="1">
        <v>3289621.11</v>
      </c>
      <c r="K35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3289621.11</v>
      </c>
      <c r="L354">
        <v>1.91</v>
      </c>
      <c r="M354">
        <f>deutsche_bank_financial_performance_cleaned[[#This Row],[Liabilities]]/deutsche_bank_financial_performance_cleaned[[#This Row],[Assets]]</f>
        <v>0.37206571990462206</v>
      </c>
      <c r="N354">
        <f>deutsche_bank_financial_performance_cleaned[[#This Row],[RevenueCorrected]]/deutsche_bank_financial_performance_cleaned[[#This Row],[Assets]]</f>
        <v>2.3132211511102844E-2</v>
      </c>
      <c r="O354">
        <f>deutsche_bank_financial_performance_cleaned[[#This Row],[Expenses]]/deutsche_bank_financial_performance_cleaned[[#This Row],[RevenueCorrected]]</f>
        <v>0.49278215547722731</v>
      </c>
      <c r="P354" s="7">
        <f>deutsche_bank_financial_performance_cleaned[[#This Row],[Net_Income]]/deutsche_bank_financial_performance_cleaned[[#This Row],[Equity]]</f>
        <v>5.2834355283595903E-2</v>
      </c>
      <c r="Q354">
        <v>0.01</v>
      </c>
      <c r="R354" s="7">
        <f>(deutsche_bank_financial_performance_cleaned[[#This Row],[Operating_Income]]-deutsche_bank_financial_performance_cleaned[[#This Row],[Expenses]])/deutsche_bank_financial_performance_cleaned[[#This Row],[Operating_Income]]</f>
        <v>0.47481320328115295</v>
      </c>
      <c r="S354">
        <v>0.45</v>
      </c>
      <c r="T354" s="7">
        <f>deutsche_bank_financial_performance_cleaned[[#This Row],[Net_Income_Corrected]]/deutsche_bank_financial_performance_cleaned[[#This Row],[RevenueCorrected]]</f>
        <v>0.44551667318182314</v>
      </c>
      <c r="U354" s="1">
        <v>1601158.17</v>
      </c>
      <c r="V354" s="1">
        <v>491246.01</v>
      </c>
      <c r="W354" s="1">
        <v>2019712.53</v>
      </c>
    </row>
    <row r="355" spans="1:23" x14ac:dyDescent="0.3">
      <c r="A355" s="4">
        <v>42358</v>
      </c>
      <c r="B355" s="1">
        <v>2466409.84</v>
      </c>
      <c r="C355" s="1">
        <v>3560633.47</v>
      </c>
      <c r="D355" s="1">
        <v>381048401.39999998</v>
      </c>
      <c r="E355" s="1">
        <v>151173039.19999999</v>
      </c>
      <c r="F355" s="1">
        <v>55495788.439999998</v>
      </c>
      <c r="G355" s="1">
        <v>14453296.18</v>
      </c>
      <c r="H35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14453296.18</v>
      </c>
      <c r="I355" s="1">
        <v>6203000.5</v>
      </c>
      <c r="J355" s="1">
        <v>-1094223.6299999999</v>
      </c>
      <c r="K35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-1094223.6299999999</v>
      </c>
      <c r="L355">
        <v>2.72</v>
      </c>
      <c r="M355">
        <f>deutsche_bank_financial_performance_cleaned[[#This Row],[Liabilities]]/deutsche_bank_financial_performance_cleaned[[#This Row],[Assets]]</f>
        <v>0.39672923083938699</v>
      </c>
      <c r="N355">
        <f>deutsche_bank_financial_performance_cleaned[[#This Row],[RevenueCorrected]]/deutsche_bank_financial_performance_cleaned[[#This Row],[Assets]]</f>
        <v>3.7930341990407311E-2</v>
      </c>
      <c r="O355">
        <f>deutsche_bank_financial_performance_cleaned[[#This Row],[Expenses]]/deutsche_bank_financial_performance_cleaned[[#This Row],[RevenueCorrected]]</f>
        <v>0.24635442501531857</v>
      </c>
      <c r="P355" s="7">
        <f>deutsche_bank_financial_performance_cleaned[[#This Row],[Net_Income]]/deutsche_bank_financial_performance_cleaned[[#This Row],[Equity]]</f>
        <v>-1.9717237303206066E-2</v>
      </c>
      <c r="Q355">
        <v>0</v>
      </c>
      <c r="R355" s="7">
        <f>(deutsche_bank_financial_performance_cleaned[[#This Row],[Operating_Income]]-deutsche_bank_financial_performance_cleaned[[#This Row],[Expenses]])/deutsche_bank_financial_performance_cleaned[[#This Row],[Operating_Income]]</f>
        <v>-0.44365036672088548</v>
      </c>
      <c r="S355">
        <v>-0.08</v>
      </c>
      <c r="T355" s="7">
        <f>deutsche_bank_financial_performance_cleaned[[#This Row],[Net_Income_Corrected]]/deutsche_bank_financial_performance_cleaned[[#This Row],[RevenueCorrected]]</f>
        <v>-7.5707549085872253E-2</v>
      </c>
      <c r="U355" s="1">
        <v>1270952.42</v>
      </c>
      <c r="V355" s="1">
        <v>175363.39</v>
      </c>
      <c r="W355" s="1">
        <v>1448078.86</v>
      </c>
    </row>
    <row r="356" spans="1:23" x14ac:dyDescent="0.3">
      <c r="A356" s="4">
        <v>42359</v>
      </c>
      <c r="B356" s="1">
        <v>1635118.73</v>
      </c>
      <c r="C356" s="1">
        <v>3283751.2</v>
      </c>
      <c r="D356" s="1">
        <v>499256380.10000002</v>
      </c>
      <c r="E356" s="1">
        <v>368644620.39999998</v>
      </c>
      <c r="F356" s="1">
        <v>22967090.739999998</v>
      </c>
      <c r="G356" s="1">
        <v>9034479.7200000007</v>
      </c>
      <c r="H35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9034479.7200000007</v>
      </c>
      <c r="I356" s="1">
        <v>5572987.7699999996</v>
      </c>
      <c r="J356" s="1">
        <v>-1648632.48</v>
      </c>
      <c r="K35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-1648632.48</v>
      </c>
      <c r="L356">
        <v>16.05</v>
      </c>
      <c r="M356">
        <f>deutsche_bank_financial_performance_cleaned[[#This Row],[Liabilities]]/deutsche_bank_financial_performance_cleaned[[#This Row],[Assets]]</f>
        <v>0.73838739992899283</v>
      </c>
      <c r="N356">
        <f>deutsche_bank_financial_performance_cleaned[[#This Row],[RevenueCorrected]]/deutsche_bank_financial_performance_cleaned[[#This Row],[Assets]]</f>
        <v>1.809587234156209E-2</v>
      </c>
      <c r="O356">
        <f>deutsche_bank_financial_performance_cleaned[[#This Row],[Expenses]]/deutsche_bank_financial_performance_cleaned[[#This Row],[RevenueCorrected]]</f>
        <v>0.36346876652239579</v>
      </c>
      <c r="P356" s="7">
        <f>deutsche_bank_financial_performance_cleaned[[#This Row],[Net_Income]]/deutsche_bank_financial_performance_cleaned[[#This Row],[Equity]]</f>
        <v>-7.1782381959622985E-2</v>
      </c>
      <c r="Q356">
        <v>0</v>
      </c>
      <c r="R356" s="7">
        <f>(deutsche_bank_financial_performance_cleaned[[#This Row],[Operating_Income]]-deutsche_bank_financial_performance_cleaned[[#This Row],[Expenses]])/deutsche_bank_financial_performance_cleaned[[#This Row],[Operating_Income]]</f>
        <v>-1.0082646842410032</v>
      </c>
      <c r="S356">
        <v>-0.18</v>
      </c>
      <c r="T356" s="7">
        <f>deutsche_bank_financial_performance_cleaned[[#This Row],[Net_Income_Corrected]]/deutsche_bank_financial_performance_cleaned[[#This Row],[RevenueCorrected]]</f>
        <v>-0.18248228244404094</v>
      </c>
      <c r="U356" s="1">
        <v>185235.06</v>
      </c>
      <c r="V356" s="1">
        <v>52071.1</v>
      </c>
      <c r="W356" s="1">
        <v>1928707.22</v>
      </c>
    </row>
    <row r="357" spans="1:23" x14ac:dyDescent="0.3">
      <c r="A357" s="4">
        <v>42360</v>
      </c>
      <c r="B357" s="1">
        <v>6781773.5</v>
      </c>
      <c r="C357" s="1">
        <v>3887224.88</v>
      </c>
      <c r="D357" s="1">
        <v>469900999.10000002</v>
      </c>
      <c r="E357" s="1">
        <v>130391712.2</v>
      </c>
      <c r="F357" s="1">
        <v>66159863.700000003</v>
      </c>
      <c r="G357" s="1">
        <v>9866163.7400000002</v>
      </c>
      <c r="H35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9866163.7400000002</v>
      </c>
      <c r="I357" s="1">
        <v>2757247.4</v>
      </c>
      <c r="J357" s="1">
        <v>2894548.63</v>
      </c>
      <c r="K35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2894548.63</v>
      </c>
      <c r="L357">
        <v>1.97</v>
      </c>
      <c r="M357">
        <f>deutsche_bank_financial_performance_cleaned[[#This Row],[Liabilities]]/deutsche_bank_financial_performance_cleaned[[#This Row],[Assets]]</f>
        <v>0.27748762494597556</v>
      </c>
      <c r="N357">
        <f>deutsche_bank_financial_performance_cleaned[[#This Row],[RevenueCorrected]]/deutsche_bank_financial_performance_cleaned[[#This Row],[Assets]]</f>
        <v>2.09962604014391E-2</v>
      </c>
      <c r="O357">
        <f>deutsche_bank_financial_performance_cleaned[[#This Row],[Expenses]]/deutsche_bank_financial_performance_cleaned[[#This Row],[RevenueCorrected]]</f>
        <v>0.39399557745430241</v>
      </c>
      <c r="P357" s="7">
        <f>deutsche_bank_financial_performance_cleaned[[#This Row],[Net_Income]]/deutsche_bank_financial_performance_cleaned[[#This Row],[Equity]]</f>
        <v>4.3750825169852937E-2</v>
      </c>
      <c r="Q357">
        <v>0.01</v>
      </c>
      <c r="R357" s="7">
        <f>(deutsche_bank_financial_performance_cleaned[[#This Row],[Operating_Income]]-deutsche_bank_financial_performance_cleaned[[#This Row],[Expenses]])/deutsche_bank_financial_performance_cleaned[[#This Row],[Operating_Income]]</f>
        <v>0.42681293027553929</v>
      </c>
      <c r="S357">
        <v>0.28999999999999998</v>
      </c>
      <c r="T357" s="7">
        <f>deutsche_bank_financial_performance_cleaned[[#This Row],[Net_Income_Corrected]]/deutsche_bank_financial_performance_cleaned[[#This Row],[RevenueCorrected]]</f>
        <v>0.29338136952509158</v>
      </c>
      <c r="U357" s="1">
        <v>1282839.28</v>
      </c>
      <c r="V357" s="1">
        <v>701895.86</v>
      </c>
      <c r="W357" s="1">
        <v>1403836.83</v>
      </c>
    </row>
    <row r="358" spans="1:23" x14ac:dyDescent="0.3">
      <c r="A358" s="4">
        <v>42361</v>
      </c>
      <c r="B358" s="1">
        <v>1238601.79</v>
      </c>
      <c r="C358" s="1">
        <v>1213722.97</v>
      </c>
      <c r="D358" s="1">
        <v>339154339.80000001</v>
      </c>
      <c r="E358" s="1">
        <v>198595541.90000001</v>
      </c>
      <c r="F358" s="1">
        <v>34627637.609999999</v>
      </c>
      <c r="G358" s="1">
        <v>4866339.3099999996</v>
      </c>
      <c r="H35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4866339.3099999996</v>
      </c>
      <c r="I358" s="1">
        <v>1880335.79</v>
      </c>
      <c r="J358" s="1">
        <v>24878.82</v>
      </c>
      <c r="K35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24878.82</v>
      </c>
      <c r="L358">
        <v>5.74</v>
      </c>
      <c r="M358">
        <f>deutsche_bank_financial_performance_cleaned[[#This Row],[Liabilities]]/deutsche_bank_financial_performance_cleaned[[#This Row],[Assets]]</f>
        <v>0.58556096323907336</v>
      </c>
      <c r="N358">
        <f>deutsche_bank_financial_performance_cleaned[[#This Row],[RevenueCorrected]]/deutsche_bank_financial_performance_cleaned[[#This Row],[Assets]]</f>
        <v>1.4348450657802844E-2</v>
      </c>
      <c r="O358">
        <f>deutsche_bank_financial_performance_cleaned[[#This Row],[Expenses]]/deutsche_bank_financial_performance_cleaned[[#This Row],[RevenueCorrected]]</f>
        <v>0.2494119075309609</v>
      </c>
      <c r="P358" s="7">
        <f>deutsche_bank_financial_performance_cleaned[[#This Row],[Net_Income]]/deutsche_bank_financial_performance_cleaned[[#This Row],[Equity]]</f>
        <v>7.1846714697093074E-4</v>
      </c>
      <c r="Q358">
        <v>0</v>
      </c>
      <c r="R358" s="7">
        <f>(deutsche_bank_financial_performance_cleaned[[#This Row],[Operating_Income]]-deutsche_bank_financial_performance_cleaned[[#This Row],[Expenses]])/deutsche_bank_financial_performance_cleaned[[#This Row],[Operating_Income]]</f>
        <v>2.0086213503696021E-2</v>
      </c>
      <c r="S358">
        <v>0.01</v>
      </c>
      <c r="T358" s="7">
        <f>deutsche_bank_financial_performance_cleaned[[#This Row],[Net_Income_Corrected]]/deutsche_bank_financial_performance_cleaned[[#This Row],[RevenueCorrected]]</f>
        <v>5.1124301893367158E-3</v>
      </c>
      <c r="U358" s="1">
        <v>686943.67</v>
      </c>
      <c r="V358" s="1">
        <v>1263451.96</v>
      </c>
      <c r="W358" s="1">
        <v>647033.51</v>
      </c>
    </row>
    <row r="359" spans="1:23" x14ac:dyDescent="0.3">
      <c r="A359" s="4">
        <v>42362</v>
      </c>
      <c r="B359" s="1">
        <v>6271980.2300000004</v>
      </c>
      <c r="C359" s="1">
        <v>4463918.42</v>
      </c>
      <c r="D359" s="1">
        <v>239561624</v>
      </c>
      <c r="E359" s="1">
        <v>358253632.19999999</v>
      </c>
      <c r="F359" s="1">
        <v>53905088.670000002</v>
      </c>
      <c r="G359" s="1">
        <v>10133460.26</v>
      </c>
      <c r="H35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10133460.26</v>
      </c>
      <c r="I359" s="1">
        <v>6173383.1600000001</v>
      </c>
      <c r="J359" s="1">
        <v>1808061.82</v>
      </c>
      <c r="K35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1808061.82</v>
      </c>
      <c r="L359">
        <v>6.65</v>
      </c>
      <c r="M359">
        <f>deutsche_bank_financial_performance_cleaned[[#This Row],[Liabilities]]/deutsche_bank_financial_performance_cleaned[[#This Row],[Assets]]</f>
        <v>1.4954550157833293</v>
      </c>
      <c r="N359">
        <f>deutsche_bank_financial_performance_cleaned[[#This Row],[RevenueCorrected]]/deutsche_bank_financial_performance_cleaned[[#This Row],[Assets]]</f>
        <v>4.2300014880513583E-2</v>
      </c>
      <c r="O359">
        <f>deutsche_bank_financial_performance_cleaned[[#This Row],[Expenses]]/deutsche_bank_financial_performance_cleaned[[#This Row],[RevenueCorrected]]</f>
        <v>0.4405127474196065</v>
      </c>
      <c r="P359" s="7">
        <f>deutsche_bank_financial_performance_cleaned[[#This Row],[Net_Income]]/deutsche_bank_financial_performance_cleaned[[#This Row],[Equity]]</f>
        <v>3.3541579554181265E-2</v>
      </c>
      <c r="Q359">
        <v>0.01</v>
      </c>
      <c r="R359" s="7">
        <f>(deutsche_bank_financial_performance_cleaned[[#This Row],[Operating_Income]]-deutsche_bank_financial_performance_cleaned[[#This Row],[Expenses]])/deutsche_bank_financial_performance_cleaned[[#This Row],[Operating_Income]]</f>
        <v>0.28827606970948638</v>
      </c>
      <c r="S359">
        <v>0.18</v>
      </c>
      <c r="T359" s="7">
        <f>deutsche_bank_financial_performance_cleaned[[#This Row],[Net_Income_Corrected]]/deutsche_bank_financial_performance_cleaned[[#This Row],[RevenueCorrected]]</f>
        <v>0.17842491839998592</v>
      </c>
      <c r="U359" s="1">
        <v>800577.8</v>
      </c>
      <c r="V359" s="1">
        <v>879857.02</v>
      </c>
      <c r="W359" s="1">
        <v>1572902.51</v>
      </c>
    </row>
    <row r="360" spans="1:23" x14ac:dyDescent="0.3">
      <c r="A360" s="4">
        <v>42363</v>
      </c>
      <c r="B360" s="1">
        <v>9462072.1699999999</v>
      </c>
      <c r="C360" s="1">
        <v>4423295.87</v>
      </c>
      <c r="D360" s="1">
        <v>336279814.10000002</v>
      </c>
      <c r="E360" s="1">
        <v>288934113.10000002</v>
      </c>
      <c r="F360" s="1">
        <v>17404509.18</v>
      </c>
      <c r="G360" s="1">
        <v>9430899.4399999995</v>
      </c>
      <c r="H36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9430899.4399999995</v>
      </c>
      <c r="I360" s="1">
        <v>4056184.59</v>
      </c>
      <c r="J360" s="1">
        <v>5038776.3</v>
      </c>
      <c r="K36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5038776.3</v>
      </c>
      <c r="L360">
        <v>16.600000000000001</v>
      </c>
      <c r="M360">
        <f>deutsche_bank_financial_performance_cleaned[[#This Row],[Liabilities]]/deutsche_bank_financial_performance_cleaned[[#This Row],[Assets]]</f>
        <v>0.85920742484435675</v>
      </c>
      <c r="N360">
        <f>deutsche_bank_financial_performance_cleaned[[#This Row],[RevenueCorrected]]/deutsche_bank_financial_performance_cleaned[[#This Row],[Assets]]</f>
        <v>2.8044797946734677E-2</v>
      </c>
      <c r="O360">
        <f>deutsche_bank_financial_performance_cleaned[[#This Row],[Expenses]]/deutsche_bank_financial_performance_cleaned[[#This Row],[RevenueCorrected]]</f>
        <v>0.46902163448367767</v>
      </c>
      <c r="P360" s="7">
        <f>deutsche_bank_financial_performance_cleaned[[#This Row],[Net_Income]]/deutsche_bank_financial_performance_cleaned[[#This Row],[Equity]]</f>
        <v>0.28950981885718424</v>
      </c>
      <c r="Q360">
        <v>0.01</v>
      </c>
      <c r="R360" s="7">
        <f>(deutsche_bank_financial_performance_cleaned[[#This Row],[Operating_Income]]-deutsche_bank_financial_performance_cleaned[[#This Row],[Expenses]])/deutsche_bank_financial_performance_cleaned[[#This Row],[Operating_Income]]</f>
        <v>0.5325235539817279</v>
      </c>
      <c r="S360">
        <v>0.53</v>
      </c>
      <c r="T360" s="7">
        <f>deutsche_bank_financial_performance_cleaned[[#This Row],[Net_Income_Corrected]]/deutsche_bank_financial_performance_cleaned[[#This Row],[RevenueCorrected]]</f>
        <v>0.53428374801969047</v>
      </c>
      <c r="U360" s="1">
        <v>1562489.69</v>
      </c>
      <c r="V360" s="1">
        <v>1498850.58</v>
      </c>
      <c r="W360" s="1">
        <v>1632894.18</v>
      </c>
    </row>
    <row r="361" spans="1:23" x14ac:dyDescent="0.3">
      <c r="A361" s="4">
        <v>42364</v>
      </c>
      <c r="B361" s="1">
        <v>6179267.5999999996</v>
      </c>
      <c r="C361" s="1">
        <v>631612.77</v>
      </c>
      <c r="D361" s="1">
        <v>403543228.10000002</v>
      </c>
      <c r="E361" s="1">
        <v>43637225.939999998</v>
      </c>
      <c r="F361" s="1">
        <v>51362565.149999999</v>
      </c>
      <c r="G361" s="1">
        <v>4402899.17</v>
      </c>
      <c r="H36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5547654.8300000001</v>
      </c>
      <c r="I361" s="1">
        <v>2193421.64</v>
      </c>
      <c r="J361" s="1">
        <v>5547654.8300000001</v>
      </c>
      <c r="K36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4402899.17</v>
      </c>
      <c r="L361">
        <v>0.85</v>
      </c>
      <c r="M361">
        <f>deutsche_bank_financial_performance_cleaned[[#This Row],[Liabilities]]/deutsche_bank_financial_performance_cleaned[[#This Row],[Assets]]</f>
        <v>0.10813519569007976</v>
      </c>
      <c r="N361">
        <f>deutsche_bank_financial_performance_cleaned[[#This Row],[RevenueCorrected]]/deutsche_bank_financial_performance_cleaned[[#This Row],[Assets]]</f>
        <v>1.3747361976856822E-2</v>
      </c>
      <c r="O361">
        <f>deutsche_bank_financial_performance_cleaned[[#This Row],[Expenses]]/deutsche_bank_financial_performance_cleaned[[#This Row],[RevenueCorrected]]</f>
        <v>0.11385221131358672</v>
      </c>
      <c r="P361" s="7">
        <f>deutsche_bank_financial_performance_cleaned[[#This Row],[Net_Income]]/deutsche_bank_financial_performance_cleaned[[#This Row],[Equity]]</f>
        <v>0.1080096917628344</v>
      </c>
      <c r="Q361">
        <v>0.01</v>
      </c>
      <c r="R361" s="7">
        <f>(deutsche_bank_financial_performance_cleaned[[#This Row],[Operating_Income]]-deutsche_bank_financial_performance_cleaned[[#This Row],[Expenses]])/deutsche_bank_financial_performance_cleaned[[#This Row],[Operating_Income]]</f>
        <v>0.89778517279296988</v>
      </c>
      <c r="S361">
        <v>1.26</v>
      </c>
      <c r="T361" s="7">
        <f>deutsche_bank_financial_performance_cleaned[[#This Row],[Net_Income_Corrected]]/deutsche_bank_financial_performance_cleaned[[#This Row],[RevenueCorrected]]</f>
        <v>0.79365052529773195</v>
      </c>
      <c r="U361" s="1">
        <v>1640776.87</v>
      </c>
      <c r="V361" s="1">
        <v>465927.64</v>
      </c>
      <c r="W361" s="1">
        <v>2450751.16</v>
      </c>
    </row>
    <row r="362" spans="1:23" x14ac:dyDescent="0.3">
      <c r="A362" s="4">
        <v>42365</v>
      </c>
      <c r="B362" s="1">
        <v>4493529.34</v>
      </c>
      <c r="C362" s="1">
        <v>4216175.38</v>
      </c>
      <c r="D362" s="1">
        <v>103251285.90000001</v>
      </c>
      <c r="E362" s="1">
        <v>75975156.829999998</v>
      </c>
      <c r="F362" s="1">
        <v>37581712.119999997</v>
      </c>
      <c r="G362" s="1">
        <v>2774632.27</v>
      </c>
      <c r="H36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2774632.27</v>
      </c>
      <c r="I362" s="1">
        <v>5124664.84</v>
      </c>
      <c r="J362" s="1">
        <v>277353.96000000002</v>
      </c>
      <c r="K36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277353.96000000002</v>
      </c>
      <c r="L362">
        <v>2.02</v>
      </c>
      <c r="M362">
        <f>deutsche_bank_financial_performance_cleaned[[#This Row],[Liabilities]]/deutsche_bank_financial_performance_cleaned[[#This Row],[Assets]]</f>
        <v>0.73582770585136115</v>
      </c>
      <c r="N362">
        <f>deutsche_bank_financial_performance_cleaned[[#This Row],[RevenueCorrected]]/deutsche_bank_financial_performance_cleaned[[#This Row],[Assets]]</f>
        <v>2.687261708960469E-2</v>
      </c>
      <c r="O362">
        <f>deutsche_bank_financial_performance_cleaned[[#This Row],[Expenses]]/deutsche_bank_financial_performance_cleaned[[#This Row],[RevenueCorrected]]</f>
        <v>1.519543842110652</v>
      </c>
      <c r="P362" s="7">
        <f>deutsche_bank_financial_performance_cleaned[[#This Row],[Net_Income]]/deutsche_bank_financial_performance_cleaned[[#This Row],[Equity]]</f>
        <v>7.3800246011782832E-3</v>
      </c>
      <c r="Q362">
        <v>0</v>
      </c>
      <c r="R362" s="7">
        <f>(deutsche_bank_financial_performance_cleaned[[#This Row],[Operating_Income]]-deutsche_bank_financial_performance_cleaned[[#This Row],[Expenses]])/deutsche_bank_financial_performance_cleaned[[#This Row],[Operating_Income]]</f>
        <v>6.1722966295353038E-2</v>
      </c>
      <c r="S362">
        <v>0.1</v>
      </c>
      <c r="T362" s="7">
        <f>deutsche_bank_financial_performance_cleaned[[#This Row],[Net_Income_Corrected]]/deutsche_bank_financial_performance_cleaned[[#This Row],[RevenueCorrected]]</f>
        <v>9.9960619285956773E-2</v>
      </c>
      <c r="U362" s="1">
        <v>860677.59</v>
      </c>
      <c r="V362" s="1">
        <v>456659.84</v>
      </c>
      <c r="W362" s="1">
        <v>2233010.0499999998</v>
      </c>
    </row>
    <row r="363" spans="1:23" x14ac:dyDescent="0.3">
      <c r="A363" s="4">
        <v>42366</v>
      </c>
      <c r="B363" s="1">
        <v>6789593.9699999997</v>
      </c>
      <c r="C363" s="1">
        <v>1079914.3999999999</v>
      </c>
      <c r="D363" s="1">
        <v>234457200.40000001</v>
      </c>
      <c r="E363" s="1">
        <v>22979804.489999998</v>
      </c>
      <c r="F363" s="1">
        <v>84014309.010000005</v>
      </c>
      <c r="G363" s="1">
        <v>9856671.1600000001</v>
      </c>
      <c r="H36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9856671.1600000001</v>
      </c>
      <c r="I363" s="1">
        <v>802503.89</v>
      </c>
      <c r="J363" s="1">
        <v>5709679.5599999996</v>
      </c>
      <c r="K36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5709679.5599999996</v>
      </c>
      <c r="L363">
        <v>0.27</v>
      </c>
      <c r="M363">
        <f>deutsche_bank_financial_performance_cleaned[[#This Row],[Liabilities]]/deutsche_bank_financial_performance_cleaned[[#This Row],[Assets]]</f>
        <v>9.8012790610801814E-2</v>
      </c>
      <c r="N363">
        <f>deutsche_bank_financial_performance_cleaned[[#This Row],[RevenueCorrected]]/deutsche_bank_financial_performance_cleaned[[#This Row],[Assets]]</f>
        <v>4.2040385806807579E-2</v>
      </c>
      <c r="O363">
        <f>deutsche_bank_financial_performance_cleaned[[#This Row],[Expenses]]/deutsche_bank_financial_performance_cleaned[[#This Row],[RevenueCorrected]]</f>
        <v>0.10956177622953182</v>
      </c>
      <c r="P363" s="7">
        <f>deutsche_bank_financial_performance_cleaned[[#This Row],[Net_Income]]/deutsche_bank_financial_performance_cleaned[[#This Row],[Equity]]</f>
        <v>6.7960798907724052E-2</v>
      </c>
      <c r="Q363">
        <v>0.02</v>
      </c>
      <c r="R363" s="7">
        <f>(deutsche_bank_financial_performance_cleaned[[#This Row],[Operating_Income]]-deutsche_bank_financial_performance_cleaned[[#This Row],[Expenses]])/deutsche_bank_financial_performance_cleaned[[#This Row],[Operating_Income]]</f>
        <v>0.84094565819817357</v>
      </c>
      <c r="S363">
        <v>0.57999999999999996</v>
      </c>
      <c r="T363" s="7">
        <f>deutsche_bank_financial_performance_cleaned[[#This Row],[Net_Income_Corrected]]/deutsche_bank_financial_performance_cleaned[[#This Row],[RevenueCorrected]]</f>
        <v>0.57927057394090842</v>
      </c>
      <c r="U363" s="1">
        <v>1899590.58</v>
      </c>
      <c r="V363" s="1">
        <v>281636.71999999997</v>
      </c>
      <c r="W363" s="1">
        <v>2024995.71</v>
      </c>
    </row>
    <row r="364" spans="1:23" x14ac:dyDescent="0.3">
      <c r="A364" s="4">
        <v>42367</v>
      </c>
      <c r="B364" s="1">
        <v>5124276.01</v>
      </c>
      <c r="C364" s="1">
        <v>2008034.84</v>
      </c>
      <c r="D364" s="1">
        <v>427911028.5</v>
      </c>
      <c r="E364" s="1">
        <v>259750280.30000001</v>
      </c>
      <c r="F364" s="1">
        <v>15128085.43</v>
      </c>
      <c r="G364" s="1">
        <v>11927999.5</v>
      </c>
      <c r="H36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11927999.5</v>
      </c>
      <c r="I364" s="1">
        <v>2946276.91</v>
      </c>
      <c r="J364" s="1">
        <v>3116241.17</v>
      </c>
      <c r="K36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3116241.17</v>
      </c>
      <c r="L364">
        <v>17.170000000000002</v>
      </c>
      <c r="M364">
        <f>deutsche_bank_financial_performance_cleaned[[#This Row],[Liabilities]]/deutsche_bank_financial_performance_cleaned[[#This Row],[Assets]]</f>
        <v>0.60701936383955579</v>
      </c>
      <c r="N364">
        <f>deutsche_bank_financial_performance_cleaned[[#This Row],[RevenueCorrected]]/deutsche_bank_financial_performance_cleaned[[#This Row],[Assets]]</f>
        <v>2.7874952281114203E-2</v>
      </c>
      <c r="O364">
        <f>deutsche_bank_financial_performance_cleaned[[#This Row],[Expenses]]/deutsche_bank_financial_performance_cleaned[[#This Row],[RevenueCorrected]]</f>
        <v>0.1683463216107613</v>
      </c>
      <c r="P364" s="7">
        <f>deutsche_bank_financial_performance_cleaned[[#This Row],[Net_Income]]/deutsche_bank_financial_performance_cleaned[[#This Row],[Equity]]</f>
        <v>0.20599045295052912</v>
      </c>
      <c r="Q364">
        <v>0.01</v>
      </c>
      <c r="R364" s="7">
        <f>(deutsche_bank_financial_performance_cleaned[[#This Row],[Operating_Income]]-deutsche_bank_financial_performance_cleaned[[#This Row],[Expenses]])/deutsche_bank_financial_performance_cleaned[[#This Row],[Operating_Income]]</f>
        <v>0.60813296628024538</v>
      </c>
      <c r="S364">
        <v>0.26</v>
      </c>
      <c r="T364" s="7">
        <f>deutsche_bank_financial_performance_cleaned[[#This Row],[Net_Income_Corrected]]/deutsche_bank_financial_performance_cleaned[[#This Row],[RevenueCorrected]]</f>
        <v>0.26125430085740697</v>
      </c>
      <c r="U364" s="1">
        <v>872279.16</v>
      </c>
      <c r="V364" s="1">
        <v>287892.2</v>
      </c>
      <c r="W364" s="1">
        <v>428822.58</v>
      </c>
    </row>
    <row r="365" spans="1:23" x14ac:dyDescent="0.3">
      <c r="A365" s="4">
        <v>42368</v>
      </c>
      <c r="B365" s="1">
        <v>5910551.0999999996</v>
      </c>
      <c r="C365" s="1">
        <v>3845787.15</v>
      </c>
      <c r="D365" s="1">
        <v>222724828.40000001</v>
      </c>
      <c r="E365" s="1">
        <v>190115901.69999999</v>
      </c>
      <c r="F365" s="1">
        <v>47674654.740000002</v>
      </c>
      <c r="G365" s="1">
        <v>8804217.8200000003</v>
      </c>
      <c r="H36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8804217.8200000003</v>
      </c>
      <c r="I365" s="1">
        <v>4014177.46</v>
      </c>
      <c r="J365" s="1">
        <v>2064763.95</v>
      </c>
      <c r="K36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2064763.95</v>
      </c>
      <c r="L365">
        <v>3.99</v>
      </c>
      <c r="M365">
        <f>deutsche_bank_financial_performance_cleaned[[#This Row],[Liabilities]]/deutsche_bank_financial_performance_cleaned[[#This Row],[Assets]]</f>
        <v>0.85359096722958783</v>
      </c>
      <c r="N365">
        <f>deutsche_bank_financial_performance_cleaned[[#This Row],[RevenueCorrected]]/deutsche_bank_financial_performance_cleaned[[#This Row],[Assets]]</f>
        <v>3.9529575051184547E-2</v>
      </c>
      <c r="O365">
        <f>deutsche_bank_financial_performance_cleaned[[#This Row],[Expenses]]/deutsche_bank_financial_performance_cleaned[[#This Row],[RevenueCorrected]]</f>
        <v>0.43681190409257725</v>
      </c>
      <c r="P365" s="7">
        <f>deutsche_bank_financial_performance_cleaned[[#This Row],[Net_Income]]/deutsche_bank_financial_performance_cleaned[[#This Row],[Equity]]</f>
        <v>4.3309468338270339E-2</v>
      </c>
      <c r="Q365">
        <v>0.01</v>
      </c>
      <c r="R365" s="7">
        <f>(deutsche_bank_financial_performance_cleaned[[#This Row],[Operating_Income]]-deutsche_bank_financial_performance_cleaned[[#This Row],[Expenses]])/deutsche_bank_financial_performance_cleaned[[#This Row],[Operating_Income]]</f>
        <v>0.3493352675692119</v>
      </c>
      <c r="S365">
        <v>0.23</v>
      </c>
      <c r="T365" s="7">
        <f>deutsche_bank_financial_performance_cleaned[[#This Row],[Net_Income_Corrected]]/deutsche_bank_financial_performance_cleaned[[#This Row],[RevenueCorrected]]</f>
        <v>0.23451986220849769</v>
      </c>
      <c r="U365" s="1">
        <v>1566488.47</v>
      </c>
      <c r="V365" s="1">
        <v>463520.56</v>
      </c>
      <c r="W365" s="1">
        <v>2189787.2400000002</v>
      </c>
    </row>
    <row r="366" spans="1:23" x14ac:dyDescent="0.3">
      <c r="A366" s="4">
        <v>42369</v>
      </c>
      <c r="B366" s="1">
        <v>9473183.2799999993</v>
      </c>
      <c r="C366" s="1">
        <v>1223419.53</v>
      </c>
      <c r="D366" s="1">
        <v>307342522.10000002</v>
      </c>
      <c r="E366" s="1">
        <v>71024443.340000004</v>
      </c>
      <c r="F366" s="1">
        <v>51258828.170000002</v>
      </c>
      <c r="G366" s="1">
        <v>4948044.13</v>
      </c>
      <c r="H36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8249763.75</v>
      </c>
      <c r="I366" s="1">
        <v>1609687.51</v>
      </c>
      <c r="J366" s="1">
        <v>8249763.75</v>
      </c>
      <c r="K36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4948044.13</v>
      </c>
      <c r="L366">
        <v>1.39</v>
      </c>
      <c r="M366">
        <f>deutsche_bank_financial_performance_cleaned[[#This Row],[Liabilities]]/deutsche_bank_financial_performance_cleaned[[#This Row],[Assets]]</f>
        <v>0.23109214714158813</v>
      </c>
      <c r="N366">
        <f>deutsche_bank_financial_performance_cleaned[[#This Row],[RevenueCorrected]]/deutsche_bank_financial_performance_cleaned[[#This Row],[Assets]]</f>
        <v>2.6842246538589198E-2</v>
      </c>
      <c r="O366">
        <f>deutsche_bank_financial_performance_cleaned[[#This Row],[Expenses]]/deutsche_bank_financial_performance_cleaned[[#This Row],[RevenueCorrected]]</f>
        <v>0.14829752306543323</v>
      </c>
      <c r="P366" s="7">
        <f>deutsche_bank_financial_performance_cleaned[[#This Row],[Net_Income]]/deutsche_bank_financial_performance_cleaned[[#This Row],[Equity]]</f>
        <v>0.16094327639796296</v>
      </c>
      <c r="Q366">
        <v>0.03</v>
      </c>
      <c r="R366" s="7">
        <f>(deutsche_bank_financial_performance_cleaned[[#This Row],[Operating_Income]]-deutsche_bank_financial_performance_cleaned[[#This Row],[Expenses]])/deutsche_bank_financial_performance_cleaned[[#This Row],[Operating_Income]]</f>
        <v>0.87085444313286842</v>
      </c>
      <c r="S366">
        <v>1.67</v>
      </c>
      <c r="T366" s="7">
        <f>deutsche_bank_financial_performance_cleaned[[#This Row],[Net_Income_Corrected]]/deutsche_bank_financial_performance_cleaned[[#This Row],[RevenueCorrected]]</f>
        <v>0.59978010036954088</v>
      </c>
      <c r="U366" s="1">
        <v>1019366.8</v>
      </c>
      <c r="V366" s="1">
        <v>1199618.07</v>
      </c>
      <c r="W366" s="1">
        <v>1550884.95</v>
      </c>
    </row>
    <row r="367" spans="1:23" x14ac:dyDescent="0.3">
      <c r="A367" s="4">
        <v>42370</v>
      </c>
      <c r="B367" s="1">
        <v>4474923.74</v>
      </c>
      <c r="C367" s="1">
        <v>4180851.61</v>
      </c>
      <c r="D367" s="1">
        <v>314496212.39999998</v>
      </c>
      <c r="E367" s="1">
        <v>384014966</v>
      </c>
      <c r="F367" s="1">
        <v>75250546.870000005</v>
      </c>
      <c r="G367" s="1">
        <v>10664785.699999999</v>
      </c>
      <c r="H36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10664785.699999999</v>
      </c>
      <c r="I367" s="1">
        <v>7884908.5800000001</v>
      </c>
      <c r="J367" s="1">
        <v>294072.13</v>
      </c>
      <c r="K36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294072.13</v>
      </c>
      <c r="L367">
        <v>5.0999999999999996</v>
      </c>
      <c r="M367">
        <f>deutsche_bank_financial_performance_cleaned[[#This Row],[Liabilities]]/deutsche_bank_financial_performance_cleaned[[#This Row],[Assets]]</f>
        <v>1.2210479835972741</v>
      </c>
      <c r="N367">
        <f>deutsche_bank_financial_performance_cleaned[[#This Row],[RevenueCorrected]]/deutsche_bank_financial_performance_cleaned[[#This Row],[Assets]]</f>
        <v>3.391069678904661E-2</v>
      </c>
      <c r="O367">
        <f>deutsche_bank_financial_performance_cleaned[[#This Row],[Expenses]]/deutsche_bank_financial_performance_cleaned[[#This Row],[RevenueCorrected]]</f>
        <v>0.39202396818906543</v>
      </c>
      <c r="P367" s="7">
        <f>deutsche_bank_financial_performance_cleaned[[#This Row],[Net_Income]]/deutsche_bank_financial_performance_cleaned[[#This Row],[Equity]]</f>
        <v>3.9079068821656253E-3</v>
      </c>
      <c r="Q367">
        <v>0</v>
      </c>
      <c r="R367" s="7">
        <f>(deutsche_bank_financial_performance_cleaned[[#This Row],[Operating_Income]]-deutsche_bank_financial_performance_cleaned[[#This Row],[Expenses]])/deutsche_bank_financial_performance_cleaned[[#This Row],[Operating_Income]]</f>
        <v>6.5715562339393144E-2</v>
      </c>
      <c r="S367">
        <v>0.03</v>
      </c>
      <c r="T367" s="7">
        <f>deutsche_bank_financial_performance_cleaned[[#This Row],[Net_Income_Corrected]]/deutsche_bank_financial_performance_cleaned[[#This Row],[RevenueCorrected]]</f>
        <v>2.7574124625870357E-2</v>
      </c>
      <c r="U367" s="1">
        <v>1805311.42</v>
      </c>
      <c r="V367" s="1">
        <v>1363347.35</v>
      </c>
      <c r="W367" s="1">
        <v>2692888.65</v>
      </c>
    </row>
    <row r="368" spans="1:23" x14ac:dyDescent="0.3">
      <c r="A368" s="4">
        <v>42371</v>
      </c>
      <c r="B368" s="1">
        <v>9650715.0700000003</v>
      </c>
      <c r="C368" s="1">
        <v>4244603.8</v>
      </c>
      <c r="D368" s="1">
        <v>133014313.90000001</v>
      </c>
      <c r="E368" s="1">
        <v>221270695.09999999</v>
      </c>
      <c r="F368" s="1">
        <v>61685881.759999998</v>
      </c>
      <c r="G368" s="1">
        <v>3041374.45</v>
      </c>
      <c r="H36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5406111.2699999996</v>
      </c>
      <c r="I368" s="1">
        <v>2068230.23</v>
      </c>
      <c r="J368" s="1">
        <v>5406111.2699999996</v>
      </c>
      <c r="K36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3041374.45</v>
      </c>
      <c r="L368">
        <v>3.59</v>
      </c>
      <c r="M368">
        <f>deutsche_bank_financial_performance_cleaned[[#This Row],[Liabilities]]/deutsche_bank_financial_performance_cleaned[[#This Row],[Assets]]</f>
        <v>1.6635104043490465</v>
      </c>
      <c r="N368">
        <f>deutsche_bank_financial_performance_cleaned[[#This Row],[RevenueCorrected]]/deutsche_bank_financial_performance_cleaned[[#This Row],[Assets]]</f>
        <v>4.0643079015272802E-2</v>
      </c>
      <c r="O368">
        <f>deutsche_bank_financial_performance_cleaned[[#This Row],[Expenses]]/deutsche_bank_financial_performance_cleaned[[#This Row],[RevenueCorrected]]</f>
        <v>0.78514917433432707</v>
      </c>
      <c r="P368" s="7">
        <f>deutsche_bank_financial_performance_cleaned[[#This Row],[Net_Income]]/deutsche_bank_financial_performance_cleaned[[#This Row],[Equity]]</f>
        <v>8.763936115938889E-2</v>
      </c>
      <c r="Q368">
        <v>0.04</v>
      </c>
      <c r="R368" s="7">
        <f>(deutsche_bank_financial_performance_cleaned[[#This Row],[Operating_Income]]-deutsche_bank_financial_performance_cleaned[[#This Row],[Expenses]])/deutsche_bank_financial_performance_cleaned[[#This Row],[Operating_Income]]</f>
        <v>0.56017727502963155</v>
      </c>
      <c r="S368">
        <v>1.78</v>
      </c>
      <c r="T368" s="7">
        <f>deutsche_bank_financial_performance_cleaned[[#This Row],[Net_Income_Corrected]]/deutsche_bank_financial_performance_cleaned[[#This Row],[RevenueCorrected]]</f>
        <v>0.56258080866322979</v>
      </c>
      <c r="U368" s="1">
        <v>1824746.36</v>
      </c>
      <c r="V368" s="1">
        <v>1463876.4</v>
      </c>
      <c r="W368" s="1">
        <v>2767625.71</v>
      </c>
    </row>
    <row r="369" spans="1:23" x14ac:dyDescent="0.3">
      <c r="A369" s="4">
        <v>42372</v>
      </c>
      <c r="B369" s="1">
        <v>9148155.7799999993</v>
      </c>
      <c r="C369" s="1">
        <v>2783604.8</v>
      </c>
      <c r="D369" s="1">
        <v>213005948.69999999</v>
      </c>
      <c r="E369" s="1">
        <v>111919451.8</v>
      </c>
      <c r="F369" s="1">
        <v>70049110.349999994</v>
      </c>
      <c r="G369" s="1">
        <v>7743838.1600000001</v>
      </c>
      <c r="H36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7743838.1600000001</v>
      </c>
      <c r="I369" s="1">
        <v>1477648.48</v>
      </c>
      <c r="J369" s="1">
        <v>6364550.9800000004</v>
      </c>
      <c r="K36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6364550.9800000004</v>
      </c>
      <c r="L369">
        <v>1.6</v>
      </c>
      <c r="M369">
        <f>deutsche_bank_financial_performance_cleaned[[#This Row],[Liabilities]]/deutsche_bank_financial_performance_cleaned[[#This Row],[Assets]]</f>
        <v>0.5254287614174975</v>
      </c>
      <c r="N369">
        <f>deutsche_bank_financial_performance_cleaned[[#This Row],[RevenueCorrected]]/deutsche_bank_financial_performance_cleaned[[#This Row],[Assets]]</f>
        <v>3.6355032370041979E-2</v>
      </c>
      <c r="O369">
        <f>deutsche_bank_financial_performance_cleaned[[#This Row],[Expenses]]/deutsche_bank_financial_performance_cleaned[[#This Row],[RevenueCorrected]]</f>
        <v>0.35946061145472075</v>
      </c>
      <c r="P369" s="7">
        <f>deutsche_bank_financial_performance_cleaned[[#This Row],[Net_Income]]/deutsche_bank_financial_performance_cleaned[[#This Row],[Equity]]</f>
        <v>9.0858412736429583E-2</v>
      </c>
      <c r="Q369">
        <v>0.03</v>
      </c>
      <c r="R369" s="7">
        <f>(deutsche_bank_financial_performance_cleaned[[#This Row],[Operating_Income]]-deutsche_bank_financial_performance_cleaned[[#This Row],[Expenses]])/deutsche_bank_financial_performance_cleaned[[#This Row],[Operating_Income]]</f>
        <v>0.6957195672065829</v>
      </c>
      <c r="S369">
        <v>0.82</v>
      </c>
      <c r="T369" s="7">
        <f>deutsche_bank_financial_performance_cleaned[[#This Row],[Net_Income_Corrected]]/deutsche_bank_financial_performance_cleaned[[#This Row],[RevenueCorrected]]</f>
        <v>0.82188584633333817</v>
      </c>
      <c r="U369" s="1">
        <v>266091.93</v>
      </c>
      <c r="V369" s="1">
        <v>386820</v>
      </c>
      <c r="W369" s="1">
        <v>259954.11</v>
      </c>
    </row>
    <row r="370" spans="1:23" x14ac:dyDescent="0.3">
      <c r="A370" s="4">
        <v>42373</v>
      </c>
      <c r="B370" s="1">
        <v>2762120.21</v>
      </c>
      <c r="C370" s="1">
        <v>528736.42000000004</v>
      </c>
      <c r="D370" s="1">
        <v>200530079.90000001</v>
      </c>
      <c r="E370" s="1">
        <v>210229357</v>
      </c>
      <c r="F370" s="1">
        <v>79934435.709999993</v>
      </c>
      <c r="G370" s="1">
        <v>4123767.86</v>
      </c>
      <c r="H37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4123767.86</v>
      </c>
      <c r="I370" s="1">
        <v>2026511.55</v>
      </c>
      <c r="J370" s="1">
        <v>2233383.79</v>
      </c>
      <c r="K37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2233383.79</v>
      </c>
      <c r="L370">
        <v>2.63</v>
      </c>
      <c r="M370">
        <f>deutsche_bank_financial_performance_cleaned[[#This Row],[Liabilities]]/deutsche_bank_financial_performance_cleaned[[#This Row],[Assets]]</f>
        <v>1.0483681904721567</v>
      </c>
      <c r="N370">
        <f>deutsche_bank_financial_performance_cleaned[[#This Row],[RevenueCorrected]]/deutsche_bank_financial_performance_cleaned[[#This Row],[Assets]]</f>
        <v>2.0564335595220595E-2</v>
      </c>
      <c r="O370">
        <f>deutsche_bank_financial_performance_cleaned[[#This Row],[Expenses]]/deutsche_bank_financial_performance_cleaned[[#This Row],[RevenueCorrected]]</f>
        <v>0.12821682450379251</v>
      </c>
      <c r="P370" s="7">
        <f>deutsche_bank_financial_performance_cleaned[[#This Row],[Net_Income]]/deutsche_bank_financial_performance_cleaned[[#This Row],[Equity]]</f>
        <v>2.7940195863803394E-2</v>
      </c>
      <c r="Q370">
        <v>0.01</v>
      </c>
      <c r="R370" s="7">
        <f>(deutsche_bank_financial_performance_cleaned[[#This Row],[Operating_Income]]-deutsche_bank_financial_performance_cleaned[[#This Row],[Expenses]])/deutsche_bank_financial_performance_cleaned[[#This Row],[Operating_Income]]</f>
        <v>0.80857588381354339</v>
      </c>
      <c r="S370">
        <v>0.54</v>
      </c>
      <c r="T370" s="7">
        <f>deutsche_bank_financial_performance_cleaned[[#This Row],[Net_Income_Corrected]]/deutsche_bank_financial_performance_cleaned[[#This Row],[RevenueCorrected]]</f>
        <v>0.54158814604079097</v>
      </c>
      <c r="U370" s="1">
        <v>1879337.33</v>
      </c>
      <c r="V370" s="1">
        <v>1327881.44</v>
      </c>
      <c r="W370" s="1">
        <v>2479860.5299999998</v>
      </c>
    </row>
    <row r="371" spans="1:23" x14ac:dyDescent="0.3">
      <c r="A371" s="4">
        <v>42374</v>
      </c>
      <c r="B371" s="1">
        <v>1624251.71</v>
      </c>
      <c r="C371" s="1">
        <v>1791671.6</v>
      </c>
      <c r="D371" s="1">
        <v>61788518.840000004</v>
      </c>
      <c r="E371" s="1">
        <v>278255726.39999998</v>
      </c>
      <c r="F371" s="1">
        <v>87598267.629999995</v>
      </c>
      <c r="G371" s="1">
        <v>4397967.66</v>
      </c>
      <c r="H37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4397967.66</v>
      </c>
      <c r="I371" s="1">
        <v>6267958.5</v>
      </c>
      <c r="J371" s="1">
        <v>-167419.89000000001</v>
      </c>
      <c r="K37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-167419.89000000001</v>
      </c>
      <c r="L371">
        <v>3.18</v>
      </c>
      <c r="M371">
        <f>deutsche_bank_financial_performance_cleaned[[#This Row],[Liabilities]]/deutsche_bank_financial_performance_cleaned[[#This Row],[Assets]]</f>
        <v>4.5033564750198494</v>
      </c>
      <c r="N371">
        <f>deutsche_bank_financial_performance_cleaned[[#This Row],[RevenueCorrected]]/deutsche_bank_financial_performance_cleaned[[#This Row],[Assets]]</f>
        <v>7.1177748594175555E-2</v>
      </c>
      <c r="O371">
        <f>deutsche_bank_financial_performance_cleaned[[#This Row],[Expenses]]/deutsche_bank_financial_performance_cleaned[[#This Row],[RevenueCorrected]]</f>
        <v>0.40738626077118539</v>
      </c>
      <c r="P371" s="7">
        <f>deutsche_bank_financial_performance_cleaned[[#This Row],[Net_Income]]/deutsche_bank_financial_performance_cleaned[[#This Row],[Equity]]</f>
        <v>-1.9112237550992768E-3</v>
      </c>
      <c r="Q371">
        <v>0</v>
      </c>
      <c r="R371" s="7">
        <f>(deutsche_bank_financial_performance_cleaned[[#This Row],[Operating_Income]]-deutsche_bank_financial_performance_cleaned[[#This Row],[Expenses]])/deutsche_bank_financial_performance_cleaned[[#This Row],[Operating_Income]]</f>
        <v>-0.10307508926679851</v>
      </c>
      <c r="S371">
        <v>-0.04</v>
      </c>
      <c r="T371" s="7">
        <f>deutsche_bank_financial_performance_cleaned[[#This Row],[Net_Income_Corrected]]/deutsche_bank_financial_performance_cleaned[[#This Row],[RevenueCorrected]]</f>
        <v>-3.8067558232113059E-2</v>
      </c>
      <c r="U371" s="1">
        <v>1668516.2</v>
      </c>
      <c r="V371" s="1">
        <v>525969.88</v>
      </c>
      <c r="W371" s="1">
        <v>209322.43</v>
      </c>
    </row>
    <row r="372" spans="1:23" x14ac:dyDescent="0.3">
      <c r="A372" s="4">
        <v>42375</v>
      </c>
      <c r="B372" s="1">
        <v>1907002.01</v>
      </c>
      <c r="C372" s="1">
        <v>3276171.13</v>
      </c>
      <c r="D372" s="1">
        <v>60886293.75</v>
      </c>
      <c r="E372" s="1">
        <v>48970902.829999998</v>
      </c>
      <c r="F372" s="1">
        <v>38248794.710000001</v>
      </c>
      <c r="G372" s="1">
        <v>4629821.34</v>
      </c>
      <c r="H37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4629821.34</v>
      </c>
      <c r="I372" s="1">
        <v>3691292.44</v>
      </c>
      <c r="J372" s="1">
        <v>-1369169.12</v>
      </c>
      <c r="K37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-1369169.12</v>
      </c>
      <c r="L372">
        <v>1.28</v>
      </c>
      <c r="M372">
        <f>deutsche_bank_financial_performance_cleaned[[#This Row],[Liabilities]]/deutsche_bank_financial_performance_cleaned[[#This Row],[Assets]]</f>
        <v>0.80430093234242883</v>
      </c>
      <c r="N372">
        <f>deutsche_bank_financial_performance_cleaned[[#This Row],[RevenueCorrected]]/deutsche_bank_financial_performance_cleaned[[#This Row],[Assets]]</f>
        <v>7.6040452700407629E-2</v>
      </c>
      <c r="O372">
        <f>deutsche_bank_financial_performance_cleaned[[#This Row],[Expenses]]/deutsche_bank_financial_performance_cleaned[[#This Row],[RevenueCorrected]]</f>
        <v>0.7076236617804349</v>
      </c>
      <c r="P372" s="7">
        <f>deutsche_bank_financial_performance_cleaned[[#This Row],[Net_Income]]/deutsche_bank_financial_performance_cleaned[[#This Row],[Equity]]</f>
        <v>-3.5796399086061553E-2</v>
      </c>
      <c r="Q372">
        <v>-0.02</v>
      </c>
      <c r="R372" s="7">
        <f>(deutsche_bank_financial_performance_cleaned[[#This Row],[Operating_Income]]-deutsche_bank_financial_performance_cleaned[[#This Row],[Expenses]])/deutsche_bank_financial_performance_cleaned[[#This Row],[Operating_Income]]</f>
        <v>-0.71796941629862254</v>
      </c>
      <c r="S372">
        <v>-0.3</v>
      </c>
      <c r="T372" s="7">
        <f>deutsche_bank_financial_performance_cleaned[[#This Row],[Net_Income_Corrected]]/deutsche_bank_financial_performance_cleaned[[#This Row],[RevenueCorrected]]</f>
        <v>-0.29572828397736839</v>
      </c>
      <c r="U372" s="1">
        <v>1603490.36</v>
      </c>
      <c r="V372" s="1">
        <v>213618.79</v>
      </c>
      <c r="W372" s="1">
        <v>1164791.9099999999</v>
      </c>
    </row>
    <row r="373" spans="1:23" x14ac:dyDescent="0.3">
      <c r="A373" s="4">
        <v>42376</v>
      </c>
      <c r="B373" s="1">
        <v>1163996.43</v>
      </c>
      <c r="C373" s="1">
        <v>4915337.8</v>
      </c>
      <c r="D373" s="1">
        <v>424263669.69999999</v>
      </c>
      <c r="E373" s="1">
        <v>124387449.7</v>
      </c>
      <c r="F373" s="1">
        <v>58422043.479999997</v>
      </c>
      <c r="G373" s="1">
        <v>7027191.7400000002</v>
      </c>
      <c r="H37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7027191.7400000002</v>
      </c>
      <c r="I373" s="1">
        <v>4740619.55</v>
      </c>
      <c r="J373" s="1">
        <v>-3751341.37</v>
      </c>
      <c r="K37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-3751341.37</v>
      </c>
      <c r="L373">
        <v>2.13</v>
      </c>
      <c r="M373">
        <f>deutsche_bank_financial_performance_cleaned[[#This Row],[Liabilities]]/deutsche_bank_financial_performance_cleaned[[#This Row],[Assets]]</f>
        <v>0.29318430632525122</v>
      </c>
      <c r="N373">
        <f>deutsche_bank_financial_performance_cleaned[[#This Row],[RevenueCorrected]]/deutsche_bank_financial_performance_cleaned[[#This Row],[Assets]]</f>
        <v>1.6563265350929012E-2</v>
      </c>
      <c r="O373">
        <f>deutsche_bank_financial_performance_cleaned[[#This Row],[Expenses]]/deutsche_bank_financial_performance_cleaned[[#This Row],[RevenueCorrected]]</f>
        <v>0.69947398361439894</v>
      </c>
      <c r="P373" s="7">
        <f>deutsche_bank_financial_performance_cleaned[[#This Row],[Net_Income]]/deutsche_bank_financial_performance_cleaned[[#This Row],[Equity]]</f>
        <v>-6.4211060526909183E-2</v>
      </c>
      <c r="Q373">
        <v>-0.01</v>
      </c>
      <c r="R373" s="7">
        <f>(deutsche_bank_financial_performance_cleaned[[#This Row],[Operating_Income]]-deutsche_bank_financial_performance_cleaned[[#This Row],[Expenses]])/deutsche_bank_financial_performance_cleaned[[#This Row],[Operating_Income]]</f>
        <v>-3.2228117486580268</v>
      </c>
      <c r="S373">
        <v>-0.53</v>
      </c>
      <c r="T373" s="7">
        <f>deutsche_bank_financial_performance_cleaned[[#This Row],[Net_Income_Corrected]]/deutsche_bank_financial_performance_cleaned[[#This Row],[RevenueCorrected]]</f>
        <v>-0.53383222043689393</v>
      </c>
      <c r="U373" s="1">
        <v>481731.55</v>
      </c>
      <c r="V373" s="1">
        <v>1311536.1399999999</v>
      </c>
      <c r="W373" s="1">
        <v>1672669.93</v>
      </c>
    </row>
    <row r="374" spans="1:23" x14ac:dyDescent="0.3">
      <c r="A374" s="4">
        <v>42377</v>
      </c>
      <c r="B374" s="1">
        <v>1849986.65</v>
      </c>
      <c r="C374" s="1">
        <v>3343160.87</v>
      </c>
      <c r="D374" s="1">
        <v>172881864.5</v>
      </c>
      <c r="E374" s="1">
        <v>326646886.5</v>
      </c>
      <c r="F374" s="1">
        <v>85609727.060000002</v>
      </c>
      <c r="G374" s="1">
        <v>2664952.67</v>
      </c>
      <c r="H37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2664952.67</v>
      </c>
      <c r="I374" s="1">
        <v>657568.68000000005</v>
      </c>
      <c r="J374" s="1">
        <v>-1493174.22</v>
      </c>
      <c r="K37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-1493174.22</v>
      </c>
      <c r="L374">
        <v>3.82</v>
      </c>
      <c r="M374">
        <f>deutsche_bank_financial_performance_cleaned[[#This Row],[Liabilities]]/deutsche_bank_financial_performance_cleaned[[#This Row],[Assets]]</f>
        <v>1.8894225108267502</v>
      </c>
      <c r="N374">
        <f>deutsche_bank_financial_performance_cleaned[[#This Row],[RevenueCorrected]]/deutsche_bank_financial_performance_cleaned[[#This Row],[Assets]]</f>
        <v>1.5414876960677388E-2</v>
      </c>
      <c r="O374">
        <f>deutsche_bank_financial_performance_cleaned[[#This Row],[Expenses]]/deutsche_bank_financial_performance_cleaned[[#This Row],[RevenueCorrected]]</f>
        <v>1.254491649189402</v>
      </c>
      <c r="P374" s="7">
        <f>deutsche_bank_financial_performance_cleaned[[#This Row],[Net_Income]]/deutsche_bank_financial_performance_cleaned[[#This Row],[Equity]]</f>
        <v>-1.7441642103980793E-2</v>
      </c>
      <c r="Q374">
        <v>-0.01</v>
      </c>
      <c r="R374" s="7">
        <f>(deutsche_bank_financial_performance_cleaned[[#This Row],[Operating_Income]]-deutsche_bank_financial_performance_cleaned[[#This Row],[Expenses]])/deutsche_bank_financial_performance_cleaned[[#This Row],[Operating_Income]]</f>
        <v>-0.80712702440312223</v>
      </c>
      <c r="S374">
        <v>-0.56000000000000005</v>
      </c>
      <c r="T374" s="7">
        <f>deutsche_bank_financial_performance_cleaned[[#This Row],[Net_Income_Corrected]]/deutsche_bank_financial_performance_cleaned[[#This Row],[RevenueCorrected]]</f>
        <v>-0.56030046492345398</v>
      </c>
      <c r="U374" s="1">
        <v>1629726.5</v>
      </c>
      <c r="V374" s="1">
        <v>972353.17</v>
      </c>
      <c r="W374" s="1">
        <v>529492.31999999995</v>
      </c>
    </row>
    <row r="375" spans="1:23" x14ac:dyDescent="0.3">
      <c r="A375" s="4">
        <v>42378</v>
      </c>
      <c r="B375" s="1">
        <v>7147060.96</v>
      </c>
      <c r="C375" s="1">
        <v>1669116.11</v>
      </c>
      <c r="D375" s="1">
        <v>283135444.80000001</v>
      </c>
      <c r="E375" s="1">
        <v>194672650.80000001</v>
      </c>
      <c r="F375" s="1">
        <v>99050601.790000007</v>
      </c>
      <c r="G375" s="1">
        <v>7171314.7300000004</v>
      </c>
      <c r="H37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7171314.7300000004</v>
      </c>
      <c r="I375" s="1">
        <v>758234.81</v>
      </c>
      <c r="J375" s="1">
        <v>5477944.8499999996</v>
      </c>
      <c r="K37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5477944.8499999996</v>
      </c>
      <c r="L375">
        <v>1.97</v>
      </c>
      <c r="M375">
        <f>deutsche_bank_financial_performance_cleaned[[#This Row],[Liabilities]]/deutsche_bank_financial_performance_cleaned[[#This Row],[Assets]]</f>
        <v>0.68756015672114823</v>
      </c>
      <c r="N375">
        <f>deutsche_bank_financial_performance_cleaned[[#This Row],[RevenueCorrected]]/deutsche_bank_financial_performance_cleaned[[#This Row],[Assets]]</f>
        <v>2.532821256295072E-2</v>
      </c>
      <c r="O375">
        <f>deutsche_bank_financial_performance_cleaned[[#This Row],[Expenses]]/deutsche_bank_financial_performance_cleaned[[#This Row],[RevenueCorrected]]</f>
        <v>0.23274896903039702</v>
      </c>
      <c r="P375" s="7">
        <f>deutsche_bank_financial_performance_cleaned[[#This Row],[Net_Income]]/deutsche_bank_financial_performance_cleaned[[#This Row],[Equity]]</f>
        <v>5.5304508513880066E-2</v>
      </c>
      <c r="Q375">
        <v>0.02</v>
      </c>
      <c r="R375" s="7">
        <f>(deutsche_bank_financial_performance_cleaned[[#This Row],[Operating_Income]]-deutsche_bank_financial_performance_cleaned[[#This Row],[Expenses]])/deutsche_bank_financial_performance_cleaned[[#This Row],[Operating_Income]]</f>
        <v>0.76646119022328862</v>
      </c>
      <c r="S375">
        <v>0.76</v>
      </c>
      <c r="T375" s="7">
        <f>deutsche_bank_financial_performance_cleaned[[#This Row],[Net_Income_Corrected]]/deutsche_bank_financial_performance_cleaned[[#This Row],[RevenueCorrected]]</f>
        <v>0.76386897748106497</v>
      </c>
      <c r="U375" s="1">
        <v>1715252.2</v>
      </c>
      <c r="V375" s="1">
        <v>288859.8</v>
      </c>
      <c r="W375" s="1">
        <v>2264310.06</v>
      </c>
    </row>
    <row r="376" spans="1:23" x14ac:dyDescent="0.3">
      <c r="A376" s="4">
        <v>42379</v>
      </c>
      <c r="B376" s="1">
        <v>1640697.84</v>
      </c>
      <c r="C376" s="1">
        <v>3353025.66</v>
      </c>
      <c r="D376" s="1">
        <v>184426508.09999999</v>
      </c>
      <c r="E376" s="1">
        <v>227699314</v>
      </c>
      <c r="F376" s="1">
        <v>90056737.989999995</v>
      </c>
      <c r="G376" s="1">
        <v>8652196.8100000005</v>
      </c>
      <c r="H37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8652196.8100000005</v>
      </c>
      <c r="I376" s="1">
        <v>3843691.62</v>
      </c>
      <c r="J376" s="1">
        <v>-1712327.83</v>
      </c>
      <c r="K37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-1712327.83</v>
      </c>
      <c r="L376">
        <v>2.5299999999999998</v>
      </c>
      <c r="M376">
        <f>deutsche_bank_financial_performance_cleaned[[#This Row],[Liabilities]]/deutsche_bank_financial_performance_cleaned[[#This Row],[Assets]]</f>
        <v>1.2346344153332696</v>
      </c>
      <c r="N376">
        <f>deutsche_bank_financial_performance_cleaned[[#This Row],[RevenueCorrected]]/deutsche_bank_financial_performance_cleaned[[#This Row],[Assets]]</f>
        <v>4.6914062946464261E-2</v>
      </c>
      <c r="O376">
        <f>deutsche_bank_financial_performance_cleaned[[#This Row],[Expenses]]/deutsche_bank_financial_performance_cleaned[[#This Row],[RevenueCorrected]]</f>
        <v>0.38753460348066215</v>
      </c>
      <c r="P376" s="7">
        <f>deutsche_bank_financial_performance_cleaned[[#This Row],[Net_Income]]/deutsche_bank_financial_performance_cleaned[[#This Row],[Equity]]</f>
        <v>-1.9013878008663148E-2</v>
      </c>
      <c r="Q376">
        <v>-0.01</v>
      </c>
      <c r="R376" s="7">
        <f>(deutsche_bank_financial_performance_cleaned[[#This Row],[Operating_Income]]-deutsche_bank_financial_performance_cleaned[[#This Row],[Expenses]])/deutsche_bank_financial_performance_cleaned[[#This Row],[Operating_Income]]</f>
        <v>-1.0436582399596503</v>
      </c>
      <c r="S376">
        <v>-0.2</v>
      </c>
      <c r="T376" s="7">
        <f>deutsche_bank_financial_performance_cleaned[[#This Row],[Net_Income_Corrected]]/deutsche_bank_financial_performance_cleaned[[#This Row],[RevenueCorrected]]</f>
        <v>-0.19790671289642103</v>
      </c>
      <c r="U376" s="1">
        <v>649385.64</v>
      </c>
      <c r="V376" s="1">
        <v>673255.32</v>
      </c>
      <c r="W376" s="1">
        <v>124228.64</v>
      </c>
    </row>
    <row r="377" spans="1:23" x14ac:dyDescent="0.3">
      <c r="A377" s="4">
        <v>42380</v>
      </c>
      <c r="B377" s="1">
        <v>3870780.67</v>
      </c>
      <c r="C377" s="1">
        <v>2929934.21</v>
      </c>
      <c r="D377" s="1">
        <v>473305660.30000001</v>
      </c>
      <c r="E377" s="1">
        <v>184470080.80000001</v>
      </c>
      <c r="F377" s="1">
        <v>43432053.640000001</v>
      </c>
      <c r="G377" s="1">
        <v>8282825.7000000002</v>
      </c>
      <c r="H37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8282825.7000000002</v>
      </c>
      <c r="I377" s="1">
        <v>6624914.3200000003</v>
      </c>
      <c r="J377" s="1">
        <v>940846.46</v>
      </c>
      <c r="K37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940846.46</v>
      </c>
      <c r="L377">
        <v>4.25</v>
      </c>
      <c r="M377">
        <f>deutsche_bank_financial_performance_cleaned[[#This Row],[Liabilities]]/deutsche_bank_financial_performance_cleaned[[#This Row],[Assets]]</f>
        <v>0.38974830912242953</v>
      </c>
      <c r="N377">
        <f>deutsche_bank_financial_performance_cleaned[[#This Row],[RevenueCorrected]]/deutsche_bank_financial_performance_cleaned[[#This Row],[Assets]]</f>
        <v>1.7499950655037625E-2</v>
      </c>
      <c r="O377">
        <f>deutsche_bank_financial_performance_cleaned[[#This Row],[Expenses]]/deutsche_bank_financial_performance_cleaned[[#This Row],[RevenueCorrected]]</f>
        <v>0.35373606980525979</v>
      </c>
      <c r="P377" s="7">
        <f>deutsche_bank_financial_performance_cleaned[[#This Row],[Net_Income]]/deutsche_bank_financial_performance_cleaned[[#This Row],[Equity]]</f>
        <v>2.1662490744704284E-2</v>
      </c>
      <c r="Q377">
        <v>0</v>
      </c>
      <c r="R377" s="7">
        <f>(deutsche_bank_financial_performance_cleaned[[#This Row],[Operating_Income]]-deutsche_bank_financial_performance_cleaned[[#This Row],[Expenses]])/deutsche_bank_financial_performance_cleaned[[#This Row],[Operating_Income]]</f>
        <v>0.24306374868819419</v>
      </c>
      <c r="S377">
        <v>0.11</v>
      </c>
      <c r="T377" s="7">
        <f>deutsche_bank_financial_performance_cleaned[[#This Row],[Net_Income_Corrected]]/deutsche_bank_financial_performance_cleaned[[#This Row],[RevenueCorrected]]</f>
        <v>0.11359003485972184</v>
      </c>
      <c r="U377" s="1">
        <v>1909294.15</v>
      </c>
      <c r="V377" s="1">
        <v>466523.66</v>
      </c>
      <c r="W377" s="1">
        <v>588937.24</v>
      </c>
    </row>
    <row r="378" spans="1:23" x14ac:dyDescent="0.3">
      <c r="A378" s="4">
        <v>42381</v>
      </c>
      <c r="B378" s="1">
        <v>8603877.8000000007</v>
      </c>
      <c r="C378" s="1">
        <v>4009304.28</v>
      </c>
      <c r="D378" s="1">
        <v>166683541.5</v>
      </c>
      <c r="E378" s="1">
        <v>36681978.200000003</v>
      </c>
      <c r="F378" s="1">
        <v>27564986.550000001</v>
      </c>
      <c r="G378" s="1">
        <v>6976193.3099999996</v>
      </c>
      <c r="H37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6976193.3099999996</v>
      </c>
      <c r="I378" s="1">
        <v>7139291.5899999999</v>
      </c>
      <c r="J378" s="1">
        <v>4594573.5199999996</v>
      </c>
      <c r="K37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4594573.5199999996</v>
      </c>
      <c r="L378">
        <v>1.33</v>
      </c>
      <c r="M378">
        <f>deutsche_bank_financial_performance_cleaned[[#This Row],[Liabilities]]/deutsche_bank_financial_performance_cleaned[[#This Row],[Assets]]</f>
        <v>0.22006958737434795</v>
      </c>
      <c r="N378">
        <f>deutsche_bank_financial_performance_cleaned[[#This Row],[RevenueCorrected]]/deutsche_bank_financial_performance_cleaned[[#This Row],[Assets]]</f>
        <v>4.1852922293470707E-2</v>
      </c>
      <c r="O378">
        <f>deutsche_bank_financial_performance_cleaned[[#This Row],[Expenses]]/deutsche_bank_financial_performance_cleaned[[#This Row],[RevenueCorrected]]</f>
        <v>0.57471232545303419</v>
      </c>
      <c r="P378" s="7">
        <f>deutsche_bank_financial_performance_cleaned[[#This Row],[Net_Income]]/deutsche_bank_financial_performance_cleaned[[#This Row],[Equity]]</f>
        <v>0.166681507776756</v>
      </c>
      <c r="Q378">
        <v>0.03</v>
      </c>
      <c r="R378" s="7">
        <f>(deutsche_bank_financial_performance_cleaned[[#This Row],[Operating_Income]]-deutsche_bank_financial_performance_cleaned[[#This Row],[Expenses]])/deutsche_bank_financial_performance_cleaned[[#This Row],[Operating_Income]]</f>
        <v>0.53401194517197825</v>
      </c>
      <c r="S378">
        <v>0.66</v>
      </c>
      <c r="T378" s="7">
        <f>deutsche_bank_financial_performance_cleaned[[#This Row],[Net_Income_Corrected]]/deutsche_bank_financial_performance_cleaned[[#This Row],[RevenueCorrected]]</f>
        <v>0.65860754079361938</v>
      </c>
      <c r="U378" s="1">
        <v>194734.28</v>
      </c>
      <c r="V378" s="1">
        <v>1118352.1200000001</v>
      </c>
      <c r="W378" s="1">
        <v>1784310.81</v>
      </c>
    </row>
    <row r="379" spans="1:23" x14ac:dyDescent="0.3">
      <c r="A379" s="4">
        <v>42382</v>
      </c>
      <c r="B379" s="1">
        <v>1209447.42</v>
      </c>
      <c r="C379" s="1">
        <v>981412.87</v>
      </c>
      <c r="D379" s="1">
        <v>243345565.69999999</v>
      </c>
      <c r="E379" s="1">
        <v>82984916.329999998</v>
      </c>
      <c r="F379" s="1">
        <v>54045328.369999997</v>
      </c>
      <c r="G379" s="1">
        <v>12908905.9</v>
      </c>
      <c r="H37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12908905.9</v>
      </c>
      <c r="I379" s="1">
        <v>1150299.26</v>
      </c>
      <c r="J379" s="1">
        <v>228034.55</v>
      </c>
      <c r="K37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228034.55</v>
      </c>
      <c r="L379">
        <v>1.54</v>
      </c>
      <c r="M379">
        <f>deutsche_bank_financial_performance_cleaned[[#This Row],[Liabilities]]/deutsche_bank_financial_performance_cleaned[[#This Row],[Assets]]</f>
        <v>0.34101675981351159</v>
      </c>
      <c r="N379">
        <f>deutsche_bank_financial_performance_cleaned[[#This Row],[RevenueCorrected]]/deutsche_bank_financial_performance_cleaned[[#This Row],[Assets]]</f>
        <v>5.3047631514741837E-2</v>
      </c>
      <c r="O379">
        <f>deutsche_bank_financial_performance_cleaned[[#This Row],[Expenses]]/deutsche_bank_financial_performance_cleaned[[#This Row],[RevenueCorrected]]</f>
        <v>7.60260302153105E-2</v>
      </c>
      <c r="P379" s="7">
        <f>deutsche_bank_financial_performance_cleaned[[#This Row],[Net_Income]]/deutsche_bank_financial_performance_cleaned[[#This Row],[Equity]]</f>
        <v>4.2193202794301018E-3</v>
      </c>
      <c r="Q379">
        <v>0</v>
      </c>
      <c r="R379" s="7">
        <f>(deutsche_bank_financial_performance_cleaned[[#This Row],[Operating_Income]]-deutsche_bank_financial_performance_cleaned[[#This Row],[Expenses]])/deutsche_bank_financial_performance_cleaned[[#This Row],[Operating_Income]]</f>
        <v>0.18854440980989479</v>
      </c>
      <c r="S379">
        <v>0.02</v>
      </c>
      <c r="T379" s="7">
        <f>deutsche_bank_financial_performance_cleaned[[#This Row],[Net_Income_Corrected]]/deutsche_bank_financial_performance_cleaned[[#This Row],[RevenueCorrected]]</f>
        <v>1.7664901407329958E-2</v>
      </c>
      <c r="U379" s="1">
        <v>384827.58</v>
      </c>
      <c r="V379" s="1">
        <v>707453.53</v>
      </c>
      <c r="W379" s="1">
        <v>2171723.9300000002</v>
      </c>
    </row>
    <row r="380" spans="1:23" x14ac:dyDescent="0.3">
      <c r="A380" s="4">
        <v>42383</v>
      </c>
      <c r="B380" s="1">
        <v>8330216.3399999999</v>
      </c>
      <c r="C380" s="1">
        <v>3924625.56</v>
      </c>
      <c r="D380" s="1">
        <v>442728612.69999999</v>
      </c>
      <c r="E380" s="1">
        <v>189305822.69999999</v>
      </c>
      <c r="F380" s="1">
        <v>76747730.670000002</v>
      </c>
      <c r="G380" s="1">
        <v>3889247</v>
      </c>
      <c r="H38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4405590.78</v>
      </c>
      <c r="I380" s="1">
        <v>4537723.2699999996</v>
      </c>
      <c r="J380" s="1">
        <v>4405590.78</v>
      </c>
      <c r="K38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3889247</v>
      </c>
      <c r="L380">
        <v>2.4700000000000002</v>
      </c>
      <c r="M380">
        <f>deutsche_bank_financial_performance_cleaned[[#This Row],[Liabilities]]/deutsche_bank_financial_performance_cleaned[[#This Row],[Assets]]</f>
        <v>0.42758885978818961</v>
      </c>
      <c r="N380">
        <f>deutsche_bank_financial_performance_cleaned[[#This Row],[RevenueCorrected]]/deutsche_bank_financial_performance_cleaned[[#This Row],[Assets]]</f>
        <v>9.950996284455867E-3</v>
      </c>
      <c r="O380">
        <f>deutsche_bank_financial_performance_cleaned[[#This Row],[Expenses]]/deutsche_bank_financial_performance_cleaned[[#This Row],[RevenueCorrected]]</f>
        <v>0.89082843958557578</v>
      </c>
      <c r="P380" s="7">
        <f>deutsche_bank_financial_performance_cleaned[[#This Row],[Net_Income]]/deutsche_bank_financial_performance_cleaned[[#This Row],[Equity]]</f>
        <v>5.7403531564251271E-2</v>
      </c>
      <c r="Q380">
        <v>0.01</v>
      </c>
      <c r="R380" s="7">
        <f>(deutsche_bank_financial_performance_cleaned[[#This Row],[Operating_Income]]-deutsche_bank_financial_performance_cleaned[[#This Row],[Expenses]])/deutsche_bank_financial_performance_cleaned[[#This Row],[Operating_Income]]</f>
        <v>0.52886871122965329</v>
      </c>
      <c r="S380">
        <v>1.1299999999999999</v>
      </c>
      <c r="T380" s="7">
        <f>deutsche_bank_financial_performance_cleaned[[#This Row],[Net_Income_Corrected]]/deutsche_bank_financial_performance_cleaned[[#This Row],[RevenueCorrected]]</f>
        <v>0.88279806142140138</v>
      </c>
      <c r="U380" s="1">
        <v>1121404.1599999999</v>
      </c>
      <c r="V380" s="1">
        <v>1484455.92</v>
      </c>
      <c r="W380" s="1">
        <v>2758265</v>
      </c>
    </row>
    <row r="381" spans="1:23" x14ac:dyDescent="0.3">
      <c r="A381" s="4">
        <v>42384</v>
      </c>
      <c r="B381" s="1">
        <v>3536692.97</v>
      </c>
      <c r="C381" s="1">
        <v>2935699.6</v>
      </c>
      <c r="D381" s="1">
        <v>428870105.10000002</v>
      </c>
      <c r="E381" s="1">
        <v>99490476.859999999</v>
      </c>
      <c r="F381" s="1">
        <v>54331216.369999997</v>
      </c>
      <c r="G381" s="1">
        <v>8574057.6699999999</v>
      </c>
      <c r="H38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8574057.6699999999</v>
      </c>
      <c r="I381" s="1">
        <v>7349222.6500000004</v>
      </c>
      <c r="J381" s="1">
        <v>600993.37</v>
      </c>
      <c r="K38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600993.37</v>
      </c>
      <c r="L381">
        <v>1.83</v>
      </c>
      <c r="M381">
        <f>deutsche_bank_financial_performance_cleaned[[#This Row],[Liabilities]]/deutsche_bank_financial_performance_cleaned[[#This Row],[Assets]]</f>
        <v>0.23198277445055704</v>
      </c>
      <c r="N381">
        <f>deutsche_bank_financial_performance_cleaned[[#This Row],[RevenueCorrected]]/deutsche_bank_financial_performance_cleaned[[#This Row],[Assets]]</f>
        <v>1.9992201760019573E-2</v>
      </c>
      <c r="O381">
        <f>deutsche_bank_financial_performance_cleaned[[#This Row],[Expenses]]/deutsche_bank_financial_performance_cleaned[[#This Row],[RevenueCorrected]]</f>
        <v>0.34239326500821171</v>
      </c>
      <c r="P381" s="7">
        <f>deutsche_bank_financial_performance_cleaned[[#This Row],[Net_Income]]/deutsche_bank_financial_performance_cleaned[[#This Row],[Equity]]</f>
        <v>1.1061658658756806E-2</v>
      </c>
      <c r="Q381">
        <v>0</v>
      </c>
      <c r="R381" s="7">
        <f>(deutsche_bank_financial_performance_cleaned[[#This Row],[Operating_Income]]-deutsche_bank_financial_performance_cleaned[[#This Row],[Expenses]])/deutsche_bank_financial_performance_cleaned[[#This Row],[Operating_Income]]</f>
        <v>0.16993088602768933</v>
      </c>
      <c r="S381">
        <v>7.0000000000000007E-2</v>
      </c>
      <c r="T381" s="7">
        <f>deutsche_bank_financial_performance_cleaned[[#This Row],[Net_Income_Corrected]]/deutsche_bank_financial_performance_cleaned[[#This Row],[RevenueCorrected]]</f>
        <v>7.009439324193395E-2</v>
      </c>
      <c r="U381" s="1">
        <v>1194005.7</v>
      </c>
      <c r="V381" s="1">
        <v>129380.22</v>
      </c>
      <c r="W381" s="1">
        <v>2145940.29</v>
      </c>
    </row>
    <row r="382" spans="1:23" x14ac:dyDescent="0.3">
      <c r="A382" s="4">
        <v>42385</v>
      </c>
      <c r="B382" s="1">
        <v>2063483.45</v>
      </c>
      <c r="C382" s="1">
        <v>4833464.0199999996</v>
      </c>
      <c r="D382" s="1">
        <v>133745638</v>
      </c>
      <c r="E382" s="1">
        <v>38992030.890000001</v>
      </c>
      <c r="F382" s="1">
        <v>53486277.700000003</v>
      </c>
      <c r="G382" s="1">
        <v>2806538.42</v>
      </c>
      <c r="H38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2806538.42</v>
      </c>
      <c r="I382" s="1">
        <v>3409795.66</v>
      </c>
      <c r="J382" s="1">
        <v>-2769980.57</v>
      </c>
      <c r="K38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-2769980.57</v>
      </c>
      <c r="L382">
        <v>0.73</v>
      </c>
      <c r="M382">
        <f>deutsche_bank_financial_performance_cleaned[[#This Row],[Liabilities]]/deutsche_bank_financial_performance_cleaned[[#This Row],[Assets]]</f>
        <v>0.29153871089238814</v>
      </c>
      <c r="N382">
        <f>deutsche_bank_financial_performance_cleaned[[#This Row],[RevenueCorrected]]/deutsche_bank_financial_performance_cleaned[[#This Row],[Assets]]</f>
        <v>2.0984149180252144E-2</v>
      </c>
      <c r="O382">
        <f>deutsche_bank_financial_performance_cleaned[[#This Row],[Expenses]]/deutsche_bank_financial_performance_cleaned[[#This Row],[RevenueCorrected]]</f>
        <v>1.7222155184321331</v>
      </c>
      <c r="P382" s="7">
        <f>deutsche_bank_financial_performance_cleaned[[#This Row],[Net_Income]]/deutsche_bank_financial_performance_cleaned[[#This Row],[Equity]]</f>
        <v>-5.178862110271696E-2</v>
      </c>
      <c r="Q382">
        <v>-0.02</v>
      </c>
      <c r="R382" s="7">
        <f>(deutsche_bank_financial_performance_cleaned[[#This Row],[Operating_Income]]-deutsche_bank_financial_performance_cleaned[[#This Row],[Expenses]])/deutsche_bank_financial_performance_cleaned[[#This Row],[Operating_Income]]</f>
        <v>-1.3423808027149426</v>
      </c>
      <c r="S382">
        <v>-0.99</v>
      </c>
      <c r="T382" s="7">
        <f>deutsche_bank_financial_performance_cleaned[[#This Row],[Net_Income_Corrected]]/deutsche_bank_financial_performance_cleaned[[#This Row],[RevenueCorrected]]</f>
        <v>-0.98697404256450549</v>
      </c>
      <c r="U382" s="1">
        <v>1325785.1599999999</v>
      </c>
      <c r="V382" s="1">
        <v>564772.14</v>
      </c>
      <c r="W382" s="1">
        <v>2048159.88</v>
      </c>
    </row>
    <row r="383" spans="1:23" x14ac:dyDescent="0.3">
      <c r="A383" s="4">
        <v>42386</v>
      </c>
      <c r="B383" s="1">
        <v>7270634.4900000002</v>
      </c>
      <c r="C383" s="1">
        <v>2038424.75</v>
      </c>
      <c r="D383" s="1">
        <v>411189489.39999998</v>
      </c>
      <c r="E383" s="1">
        <v>340586872.30000001</v>
      </c>
      <c r="F383" s="1">
        <v>85440737.900000006</v>
      </c>
      <c r="G383" s="1">
        <v>2925023.83</v>
      </c>
      <c r="H38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5232209.74</v>
      </c>
      <c r="I383" s="1">
        <v>6721743.7400000002</v>
      </c>
      <c r="J383" s="1">
        <v>5232209.74</v>
      </c>
      <c r="K38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2925023.83</v>
      </c>
      <c r="L383">
        <v>3.99</v>
      </c>
      <c r="M383">
        <f>deutsche_bank_financial_performance_cleaned[[#This Row],[Liabilities]]/deutsche_bank_financial_performance_cleaned[[#This Row],[Assets]]</f>
        <v>0.82829663957845323</v>
      </c>
      <c r="N383">
        <f>deutsche_bank_financial_performance_cleaned[[#This Row],[RevenueCorrected]]/deutsche_bank_financial_performance_cleaned[[#This Row],[Assets]]</f>
        <v>1.2724570726831424E-2</v>
      </c>
      <c r="O383">
        <f>deutsche_bank_financial_performance_cleaned[[#This Row],[Expenses]]/deutsche_bank_financial_performance_cleaned[[#This Row],[RevenueCorrected]]</f>
        <v>0.38959155907232418</v>
      </c>
      <c r="P383" s="7">
        <f>deutsche_bank_financial_performance_cleaned[[#This Row],[Net_Income]]/deutsche_bank_financial_performance_cleaned[[#This Row],[Equity]]</f>
        <v>6.1237880999152748E-2</v>
      </c>
      <c r="Q383">
        <v>0.01</v>
      </c>
      <c r="R383" s="7">
        <f>(deutsche_bank_financial_performance_cleaned[[#This Row],[Operating_Income]]-deutsche_bank_financial_performance_cleaned[[#This Row],[Expenses]])/deutsche_bank_financial_performance_cleaned[[#This Row],[Operating_Income]]</f>
        <v>0.7196359199731962</v>
      </c>
      <c r="S383">
        <v>1.79</v>
      </c>
      <c r="T383" s="7">
        <f>deutsche_bank_financial_performance_cleaned[[#This Row],[Net_Income_Corrected]]/deutsche_bank_financial_performance_cleaned[[#This Row],[RevenueCorrected]]</f>
        <v>0.55904177686883016</v>
      </c>
      <c r="U383" s="1">
        <v>132241.35</v>
      </c>
      <c r="V383" s="1">
        <v>748755.24</v>
      </c>
      <c r="W383" s="1">
        <v>1243589.32</v>
      </c>
    </row>
    <row r="384" spans="1:23" x14ac:dyDescent="0.3">
      <c r="A384" s="4">
        <v>42387</v>
      </c>
      <c r="B384" s="1">
        <v>6660485.6200000001</v>
      </c>
      <c r="C384" s="1">
        <v>3346798.52</v>
      </c>
      <c r="D384" s="1">
        <v>256184099</v>
      </c>
      <c r="E384" s="1">
        <v>392853161.10000002</v>
      </c>
      <c r="F384" s="1">
        <v>42526340.119999997</v>
      </c>
      <c r="G384" s="1">
        <v>9460256.0500000007</v>
      </c>
      <c r="H38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9460256.0500000007</v>
      </c>
      <c r="I384" s="1">
        <v>1502717.41</v>
      </c>
      <c r="J384" s="1">
        <v>3313687.1</v>
      </c>
      <c r="K38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3313687.1</v>
      </c>
      <c r="L384">
        <v>9.24</v>
      </c>
      <c r="M384">
        <f>deutsche_bank_financial_performance_cleaned[[#This Row],[Liabilities]]/deutsche_bank_financial_performance_cleaned[[#This Row],[Assets]]</f>
        <v>1.5334798788585235</v>
      </c>
      <c r="N384">
        <f>deutsche_bank_financial_performance_cleaned[[#This Row],[RevenueCorrected]]/deutsche_bank_financial_performance_cleaned[[#This Row],[Assets]]</f>
        <v>3.6927569224349088E-2</v>
      </c>
      <c r="O384">
        <f>deutsche_bank_financial_performance_cleaned[[#This Row],[Expenses]]/deutsche_bank_financial_performance_cleaned[[#This Row],[RevenueCorrected]]</f>
        <v>0.35377462325662951</v>
      </c>
      <c r="P384" s="7">
        <f>deutsche_bank_financial_performance_cleaned[[#This Row],[Net_Income]]/deutsche_bank_financial_performance_cleaned[[#This Row],[Equity]]</f>
        <v>7.7920815444016633E-2</v>
      </c>
      <c r="Q384">
        <v>0.01</v>
      </c>
      <c r="R384" s="7">
        <f>(deutsche_bank_financial_performance_cleaned[[#This Row],[Operating_Income]]-deutsche_bank_financial_performance_cleaned[[#This Row],[Expenses]])/deutsche_bank_financial_performance_cleaned[[#This Row],[Operating_Income]]</f>
        <v>0.49751433890191327</v>
      </c>
      <c r="S384">
        <v>0.35</v>
      </c>
      <c r="T384" s="7">
        <f>deutsche_bank_financial_performance_cleaned[[#This Row],[Net_Income_Corrected]]/deutsche_bank_financial_performance_cleaned[[#This Row],[RevenueCorrected]]</f>
        <v>0.35027456788550665</v>
      </c>
      <c r="U384" s="1">
        <v>1924696.87</v>
      </c>
      <c r="V384" s="1">
        <v>779543.65</v>
      </c>
      <c r="W384" s="1">
        <v>103724.83</v>
      </c>
    </row>
    <row r="385" spans="1:23" x14ac:dyDescent="0.3">
      <c r="A385" s="4">
        <v>42388</v>
      </c>
      <c r="B385" s="1">
        <v>8897248.1199999992</v>
      </c>
      <c r="C385" s="1">
        <v>4694126.47</v>
      </c>
      <c r="D385" s="1">
        <v>267335992.40000001</v>
      </c>
      <c r="E385" s="1">
        <v>321394292.10000002</v>
      </c>
      <c r="F385" s="1">
        <v>87381520.730000004</v>
      </c>
      <c r="G385" s="1">
        <v>9358239.5199999996</v>
      </c>
      <c r="H38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9358239.5199999996</v>
      </c>
      <c r="I385" s="1">
        <v>7515458.6699999999</v>
      </c>
      <c r="J385" s="1">
        <v>4203121.6500000004</v>
      </c>
      <c r="K38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4203121.6500000004</v>
      </c>
      <c r="L385">
        <v>3.68</v>
      </c>
      <c r="M385">
        <f>deutsche_bank_financial_performance_cleaned[[#This Row],[Liabilities]]/deutsche_bank_financial_performance_cleaned[[#This Row],[Assets]]</f>
        <v>1.2022110798276484</v>
      </c>
      <c r="N385">
        <f>deutsche_bank_financial_performance_cleaned[[#This Row],[RevenueCorrected]]/deutsche_bank_financial_performance_cleaned[[#This Row],[Assets]]</f>
        <v>3.5005535304044599E-2</v>
      </c>
      <c r="O385">
        <f>deutsche_bank_financial_performance_cleaned[[#This Row],[Expenses]]/deutsche_bank_financial_performance_cleaned[[#This Row],[RevenueCorrected]]</f>
        <v>0.50160358259349191</v>
      </c>
      <c r="P385" s="7">
        <f>deutsche_bank_financial_performance_cleaned[[#This Row],[Net_Income]]/deutsche_bank_financial_performance_cleaned[[#This Row],[Equity]]</f>
        <v>4.8100806839780436E-2</v>
      </c>
      <c r="Q385">
        <v>0.02</v>
      </c>
      <c r="R385" s="7">
        <f>(deutsche_bank_financial_performance_cleaned[[#This Row],[Operating_Income]]-deutsche_bank_financial_performance_cleaned[[#This Row],[Expenses]])/deutsche_bank_financial_performance_cleaned[[#This Row],[Operating_Income]]</f>
        <v>0.47240692777262905</v>
      </c>
      <c r="S385">
        <v>0.45</v>
      </c>
      <c r="T385" s="7">
        <f>deutsche_bank_financial_performance_cleaned[[#This Row],[Net_Income_Corrected]]/deutsche_bank_financial_performance_cleaned[[#This Row],[RevenueCorrected]]</f>
        <v>0.44913593427666409</v>
      </c>
      <c r="U385" s="1">
        <v>184717.38</v>
      </c>
      <c r="V385" s="1">
        <v>508106.94</v>
      </c>
      <c r="W385" s="1">
        <v>448461.85</v>
      </c>
    </row>
    <row r="386" spans="1:23" x14ac:dyDescent="0.3">
      <c r="A386" s="4">
        <v>42389</v>
      </c>
      <c r="B386" s="1">
        <v>7615639.3899999997</v>
      </c>
      <c r="C386" s="1">
        <v>961293.78</v>
      </c>
      <c r="D386" s="1">
        <v>110065987.59999999</v>
      </c>
      <c r="E386" s="1">
        <v>344438270.30000001</v>
      </c>
      <c r="F386" s="1">
        <v>46612432.090000004</v>
      </c>
      <c r="G386" s="1">
        <v>13414435.67</v>
      </c>
      <c r="H38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13414435.67</v>
      </c>
      <c r="I386" s="1">
        <v>6135674.8799999999</v>
      </c>
      <c r="J386" s="1">
        <v>6654345.6200000001</v>
      </c>
      <c r="K38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6654345.6200000001</v>
      </c>
      <c r="L386">
        <v>7.39</v>
      </c>
      <c r="M386">
        <f>deutsche_bank_financial_performance_cleaned[[#This Row],[Liabilities]]/deutsche_bank_financial_performance_cleaned[[#This Row],[Assets]]</f>
        <v>3.1293797276571209</v>
      </c>
      <c r="N386">
        <f>deutsche_bank_financial_performance_cleaned[[#This Row],[RevenueCorrected]]/deutsche_bank_financial_performance_cleaned[[#This Row],[Assets]]</f>
        <v>0.12187630313871822</v>
      </c>
      <c r="O386">
        <f>deutsche_bank_financial_performance_cleaned[[#This Row],[Expenses]]/deutsche_bank_financial_performance_cleaned[[#This Row],[RevenueCorrected]]</f>
        <v>7.1661142044896778E-2</v>
      </c>
      <c r="P386" s="7">
        <f>deutsche_bank_financial_performance_cleaned[[#This Row],[Net_Income]]/deutsche_bank_financial_performance_cleaned[[#This Row],[Equity]]</f>
        <v>0.14275903061980733</v>
      </c>
      <c r="Q386">
        <v>0.06</v>
      </c>
      <c r="R386" s="7">
        <f>(deutsche_bank_financial_performance_cleaned[[#This Row],[Operating_Income]]-deutsche_bank_financial_performance_cleaned[[#This Row],[Expenses]])/deutsche_bank_financial_performance_cleaned[[#This Row],[Operating_Income]]</f>
        <v>0.87377372656821661</v>
      </c>
      <c r="S386">
        <v>0.5</v>
      </c>
      <c r="T386" s="7">
        <f>deutsche_bank_financial_performance_cleaned[[#This Row],[Net_Income_Corrected]]/deutsche_bank_financial_performance_cleaned[[#This Row],[RevenueCorrected]]</f>
        <v>0.49605855838436475</v>
      </c>
      <c r="U386" s="1">
        <v>371817.71</v>
      </c>
      <c r="V386" s="1">
        <v>1107398.3600000001</v>
      </c>
      <c r="W386" s="1">
        <v>1650208.18</v>
      </c>
    </row>
    <row r="387" spans="1:23" x14ac:dyDescent="0.3">
      <c r="A387" s="4">
        <v>42390</v>
      </c>
      <c r="B387" s="1">
        <v>8231328.3700000001</v>
      </c>
      <c r="C387" s="1">
        <v>4717528.1900000004</v>
      </c>
      <c r="D387" s="1">
        <v>86270681.189999998</v>
      </c>
      <c r="E387" s="1">
        <v>111951309.5</v>
      </c>
      <c r="F387" s="1">
        <v>39540979.509999998</v>
      </c>
      <c r="G387" s="1">
        <v>9252357.7799999993</v>
      </c>
      <c r="H38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9252357.7799999993</v>
      </c>
      <c r="I387" s="1">
        <v>7560007.9500000002</v>
      </c>
      <c r="J387" s="1">
        <v>3513800.18</v>
      </c>
      <c r="K38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3513800.18</v>
      </c>
      <c r="L387">
        <v>2.83</v>
      </c>
      <c r="M387">
        <f>deutsche_bank_financial_performance_cleaned[[#This Row],[Liabilities]]/deutsche_bank_financial_performance_cleaned[[#This Row],[Assets]]</f>
        <v>1.2976750380983053</v>
      </c>
      <c r="N387">
        <f>deutsche_bank_financial_performance_cleaned[[#This Row],[RevenueCorrected]]/deutsche_bank_financial_performance_cleaned[[#This Row],[Assets]]</f>
        <v>0.10724799726135094</v>
      </c>
      <c r="O387">
        <f>deutsche_bank_financial_performance_cleaned[[#This Row],[Expenses]]/deutsche_bank_financial_performance_cleaned[[#This Row],[RevenueCorrected]]</f>
        <v>0.50987308339907289</v>
      </c>
      <c r="P387" s="7">
        <f>deutsche_bank_financial_performance_cleaned[[#This Row],[Net_Income]]/deutsche_bank_financial_performance_cleaned[[#This Row],[Equity]]</f>
        <v>8.8864773294534918E-2</v>
      </c>
      <c r="Q387">
        <v>0.04</v>
      </c>
      <c r="R387" s="7">
        <f>(deutsche_bank_financial_performance_cleaned[[#This Row],[Operating_Income]]-deutsche_bank_financial_performance_cleaned[[#This Row],[Expenses]])/deutsche_bank_financial_performance_cleaned[[#This Row],[Operating_Income]]</f>
        <v>0.4268813029992144</v>
      </c>
      <c r="S387">
        <v>0.38</v>
      </c>
      <c r="T387" s="7">
        <f>deutsche_bank_financial_performance_cleaned[[#This Row],[Net_Income_Corrected]]/deutsche_bank_financial_performance_cleaned[[#This Row],[RevenueCorrected]]</f>
        <v>0.37977348731535976</v>
      </c>
      <c r="U387" s="1">
        <v>126627.58</v>
      </c>
      <c r="V387" s="1">
        <v>1318383.26</v>
      </c>
      <c r="W387" s="1">
        <v>2057876.67</v>
      </c>
    </row>
    <row r="388" spans="1:23" x14ac:dyDescent="0.3">
      <c r="A388" s="4">
        <v>42391</v>
      </c>
      <c r="B388" s="1">
        <v>3538311.15</v>
      </c>
      <c r="C388" s="1">
        <v>3595485.75</v>
      </c>
      <c r="D388" s="1">
        <v>377572688.10000002</v>
      </c>
      <c r="E388" s="1">
        <v>385038250.69999999</v>
      </c>
      <c r="F388" s="1">
        <v>50859092.009999998</v>
      </c>
      <c r="G388" s="1">
        <v>14477283.27</v>
      </c>
      <c r="H38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14477283.27</v>
      </c>
      <c r="I388" s="1">
        <v>5574629.25</v>
      </c>
      <c r="J388" s="1">
        <v>-57174.6</v>
      </c>
      <c r="K38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-57174.6</v>
      </c>
      <c r="L388">
        <v>7.57</v>
      </c>
      <c r="M388">
        <f>deutsche_bank_financial_performance_cleaned[[#This Row],[Liabilities]]/deutsche_bank_financial_performance_cleaned[[#This Row],[Assets]]</f>
        <v>1.0197725175450791</v>
      </c>
      <c r="N388">
        <f>deutsche_bank_financial_performance_cleaned[[#This Row],[RevenueCorrected]]/deutsche_bank_financial_performance_cleaned[[#This Row],[Assets]]</f>
        <v>3.8343036258400381E-2</v>
      </c>
      <c r="O388">
        <f>deutsche_bank_financial_performance_cleaned[[#This Row],[Expenses]]/deutsche_bank_financial_performance_cleaned[[#This Row],[RevenueCorrected]]</f>
        <v>0.2483536229100807</v>
      </c>
      <c r="P388" s="7">
        <f>deutsche_bank_financial_performance_cleaned[[#This Row],[Net_Income]]/deutsche_bank_financial_performance_cleaned[[#This Row],[Equity]]</f>
        <v>-1.1241765776856228E-3</v>
      </c>
      <c r="Q388">
        <v>0</v>
      </c>
      <c r="R388" s="7">
        <f>(deutsche_bank_financial_performance_cleaned[[#This Row],[Operating_Income]]-deutsche_bank_financial_performance_cleaned[[#This Row],[Expenses]])/deutsche_bank_financial_performance_cleaned[[#This Row],[Operating_Income]]</f>
        <v>-1.6158725893849129E-2</v>
      </c>
      <c r="S388">
        <v>0</v>
      </c>
      <c r="T388" s="7">
        <f>deutsche_bank_financial_performance_cleaned[[#This Row],[Net_Income_Corrected]]/deutsche_bank_financial_performance_cleaned[[#This Row],[RevenueCorrected]]</f>
        <v>-3.9492630581096583E-3</v>
      </c>
      <c r="U388" s="1">
        <v>1177031.02</v>
      </c>
      <c r="V388" s="1">
        <v>1411142.99</v>
      </c>
      <c r="W388" s="1">
        <v>1310600.02</v>
      </c>
    </row>
    <row r="389" spans="1:23" x14ac:dyDescent="0.3">
      <c r="A389" s="4">
        <v>42392</v>
      </c>
      <c r="B389" s="1">
        <v>2596955.89</v>
      </c>
      <c r="C389" s="1">
        <v>805266.77</v>
      </c>
      <c r="D389" s="1">
        <v>273407518.60000002</v>
      </c>
      <c r="E389" s="1">
        <v>94831767.689999998</v>
      </c>
      <c r="F389" s="1">
        <v>78620226.280000001</v>
      </c>
      <c r="G389" s="1">
        <v>2633033.0299999998</v>
      </c>
      <c r="H38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2633033.0299999998</v>
      </c>
      <c r="I389" s="1">
        <v>3225529.49</v>
      </c>
      <c r="J389" s="1">
        <v>1791689.13</v>
      </c>
      <c r="K38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1791689.13</v>
      </c>
      <c r="L389">
        <v>1.21</v>
      </c>
      <c r="M389">
        <f>deutsche_bank_financial_performance_cleaned[[#This Row],[Liabilities]]/deutsche_bank_financial_performance_cleaned[[#This Row],[Assets]]</f>
        <v>0.34685135279231488</v>
      </c>
      <c r="N389">
        <f>deutsche_bank_financial_performance_cleaned[[#This Row],[RevenueCorrected]]/deutsche_bank_financial_performance_cleaned[[#This Row],[Assets]]</f>
        <v>9.6304338793702787E-3</v>
      </c>
      <c r="O389">
        <f>deutsche_bank_financial_performance_cleaned[[#This Row],[Expenses]]/deutsche_bank_financial_performance_cleaned[[#This Row],[RevenueCorrected]]</f>
        <v>0.30583238448778599</v>
      </c>
      <c r="P389" s="7">
        <f>deutsche_bank_financial_performance_cleaned[[#This Row],[Net_Income]]/deutsche_bank_financial_performance_cleaned[[#This Row],[Equity]]</f>
        <v>2.2789162722821915E-2</v>
      </c>
      <c r="Q389">
        <v>0.01</v>
      </c>
      <c r="R389" s="7">
        <f>(deutsche_bank_financial_performance_cleaned[[#This Row],[Operating_Income]]-deutsche_bank_financial_performance_cleaned[[#This Row],[Expenses]])/deutsche_bank_financial_performance_cleaned[[#This Row],[Operating_Income]]</f>
        <v>0.6899189650849249</v>
      </c>
      <c r="S389">
        <v>0.68</v>
      </c>
      <c r="T389" s="7">
        <f>deutsche_bank_financial_performance_cleaned[[#This Row],[Net_Income_Corrected]]/deutsche_bank_financial_performance_cleaned[[#This Row],[RevenueCorrected]]</f>
        <v>0.68046587702699657</v>
      </c>
      <c r="U389" s="1">
        <v>1871307.08</v>
      </c>
      <c r="V389" s="1">
        <v>1217385.3999999999</v>
      </c>
      <c r="W389" s="1">
        <v>2218969.13</v>
      </c>
    </row>
    <row r="390" spans="1:23" x14ac:dyDescent="0.3">
      <c r="A390" s="4">
        <v>42393</v>
      </c>
      <c r="B390" s="1">
        <v>7755532.7599999998</v>
      </c>
      <c r="C390" s="1">
        <v>1854336.05</v>
      </c>
      <c r="D390" s="1">
        <v>246582816.19999999</v>
      </c>
      <c r="E390" s="1">
        <v>381543327.89999998</v>
      </c>
      <c r="F390" s="1">
        <v>21340182.510000002</v>
      </c>
      <c r="G390" s="1">
        <v>3274099.9</v>
      </c>
      <c r="H39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5901196.71</v>
      </c>
      <c r="I390" s="1">
        <v>7536358.79</v>
      </c>
      <c r="J390" s="1">
        <v>5901196.71</v>
      </c>
      <c r="K39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3274099.9</v>
      </c>
      <c r="L390">
        <v>17.88</v>
      </c>
      <c r="M390">
        <f>deutsche_bank_financial_performance_cleaned[[#This Row],[Liabilities]]/deutsche_bank_financial_performance_cleaned[[#This Row],[Assets]]</f>
        <v>1.5473232635583793</v>
      </c>
      <c r="N390">
        <f>deutsche_bank_financial_performance_cleaned[[#This Row],[RevenueCorrected]]/deutsche_bank_financial_performance_cleaned[[#This Row],[Assets]]</f>
        <v>2.3931905722147397E-2</v>
      </c>
      <c r="O390">
        <f>deutsche_bank_financial_performance_cleaned[[#This Row],[Expenses]]/deutsche_bank_financial_performance_cleaned[[#This Row],[RevenueCorrected]]</f>
        <v>0.31423050969605792</v>
      </c>
      <c r="P390" s="7">
        <f>deutsche_bank_financial_performance_cleaned[[#This Row],[Net_Income]]/deutsche_bank_financial_performance_cleaned[[#This Row],[Equity]]</f>
        <v>0.27652981445846125</v>
      </c>
      <c r="Q390">
        <v>0.02</v>
      </c>
      <c r="R390" s="7">
        <f>(deutsche_bank_financial_performance_cleaned[[#This Row],[Operating_Income]]-deutsche_bank_financial_performance_cleaned[[#This Row],[Expenses]])/deutsche_bank_financial_performance_cleaned[[#This Row],[Operating_Income]]</f>
        <v>0.76090152573863923</v>
      </c>
      <c r="S390">
        <v>1.8</v>
      </c>
      <c r="T390" s="7">
        <f>deutsche_bank_financial_performance_cleaned[[#This Row],[Net_Income_Corrected]]/deutsche_bank_financial_performance_cleaned[[#This Row],[RevenueCorrected]]</f>
        <v>0.55481965114835152</v>
      </c>
      <c r="U390" s="1">
        <v>1365299.62</v>
      </c>
      <c r="V390" s="1">
        <v>1283341.29</v>
      </c>
      <c r="W390" s="1">
        <v>1613400.66</v>
      </c>
    </row>
    <row r="391" spans="1:23" x14ac:dyDescent="0.3">
      <c r="A391" s="4">
        <v>42394</v>
      </c>
      <c r="B391" s="1">
        <v>8261512.6500000004</v>
      </c>
      <c r="C391" s="1">
        <v>3686774.4</v>
      </c>
      <c r="D391" s="1">
        <v>378278702.89999998</v>
      </c>
      <c r="E391" s="1">
        <v>398031331.69999999</v>
      </c>
      <c r="F391" s="1">
        <v>27677729.43</v>
      </c>
      <c r="G391" s="1">
        <v>2572856.2000000002</v>
      </c>
      <c r="H39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4574738.25</v>
      </c>
      <c r="I391" s="1">
        <v>2566750.8199999998</v>
      </c>
      <c r="J391" s="1">
        <v>4574738.25</v>
      </c>
      <c r="K39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2572856.2000000002</v>
      </c>
      <c r="L391">
        <v>14.38</v>
      </c>
      <c r="M391">
        <f>deutsche_bank_financial_performance_cleaned[[#This Row],[Liabilities]]/deutsche_bank_financial_performance_cleaned[[#This Row],[Assets]]</f>
        <v>1.0522171315714322</v>
      </c>
      <c r="N391">
        <f>deutsche_bank_financial_performance_cleaned[[#This Row],[RevenueCorrected]]/deutsche_bank_financial_performance_cleaned[[#This Row],[Assets]]</f>
        <v>1.2093565445077031E-2</v>
      </c>
      <c r="O391">
        <f>deutsche_bank_financial_performance_cleaned[[#This Row],[Expenses]]/deutsche_bank_financial_performance_cleaned[[#This Row],[RevenueCorrected]]</f>
        <v>0.80589843582854159</v>
      </c>
      <c r="P391" s="7">
        <f>deutsche_bank_financial_performance_cleaned[[#This Row],[Net_Income]]/deutsche_bank_financial_performance_cleaned[[#This Row],[Equity]]</f>
        <v>0.16528589390144927</v>
      </c>
      <c r="Q391">
        <v>0.01</v>
      </c>
      <c r="R391" s="7">
        <f>(deutsche_bank_financial_performance_cleaned[[#This Row],[Operating_Income]]-deutsche_bank_financial_performance_cleaned[[#This Row],[Expenses]])/deutsche_bank_financial_performance_cleaned[[#This Row],[Operating_Income]]</f>
        <v>0.55374099681370093</v>
      </c>
      <c r="S391">
        <v>1.78</v>
      </c>
      <c r="T391" s="7">
        <f>deutsche_bank_financial_performance_cleaned[[#This Row],[Net_Income_Corrected]]/deutsche_bank_financial_performance_cleaned[[#This Row],[RevenueCorrected]]</f>
        <v>0.56240511683919847</v>
      </c>
      <c r="U391" s="1">
        <v>1663049.19</v>
      </c>
      <c r="V391" s="1">
        <v>848290.69</v>
      </c>
      <c r="W391" s="1">
        <v>315110.96999999997</v>
      </c>
    </row>
    <row r="392" spans="1:23" x14ac:dyDescent="0.3">
      <c r="A392" s="4">
        <v>42395</v>
      </c>
      <c r="B392" s="1">
        <v>9914546.2799999993</v>
      </c>
      <c r="C392" s="1">
        <v>803077.71</v>
      </c>
      <c r="D392" s="1">
        <v>394480804.60000002</v>
      </c>
      <c r="E392" s="1">
        <v>290454666.19999999</v>
      </c>
      <c r="F392" s="1">
        <v>95630034.310000002</v>
      </c>
      <c r="G392" s="1">
        <v>4408599.05</v>
      </c>
      <c r="H39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9111468.5700000003</v>
      </c>
      <c r="I392" s="1">
        <v>2991293.92</v>
      </c>
      <c r="J392" s="1">
        <v>9111468.5700000003</v>
      </c>
      <c r="K39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4408599.05</v>
      </c>
      <c r="L392">
        <v>3.04</v>
      </c>
      <c r="M392">
        <f>deutsche_bank_financial_performance_cleaned[[#This Row],[Liabilities]]/deutsche_bank_financial_performance_cleaned[[#This Row],[Assets]]</f>
        <v>0.73629607020934362</v>
      </c>
      <c r="N392">
        <f>deutsche_bank_financial_performance_cleaned[[#This Row],[RevenueCorrected]]/deutsche_bank_financial_performance_cleaned[[#This Row],[Assets]]</f>
        <v>2.3097368652041123E-2</v>
      </c>
      <c r="O392">
        <f>deutsche_bank_financial_performance_cleaned[[#This Row],[Expenses]]/deutsche_bank_financial_performance_cleaned[[#This Row],[RevenueCorrected]]</f>
        <v>8.813921749608801E-2</v>
      </c>
      <c r="P392" s="7">
        <f>deutsche_bank_financial_performance_cleaned[[#This Row],[Net_Income]]/deutsche_bank_financial_performance_cleaned[[#This Row],[Equity]]</f>
        <v>9.5278315392669649E-2</v>
      </c>
      <c r="Q392">
        <v>0.02</v>
      </c>
      <c r="R392" s="7">
        <f>(deutsche_bank_financial_performance_cleaned[[#This Row],[Operating_Income]]-deutsche_bank_financial_performance_cleaned[[#This Row],[Expenses]])/deutsche_bank_financial_performance_cleaned[[#This Row],[Operating_Income]]</f>
        <v>0.91900005433228971</v>
      </c>
      <c r="S392">
        <v>2.0699999999999998</v>
      </c>
      <c r="T392" s="7">
        <f>deutsche_bank_financial_performance_cleaned[[#This Row],[Net_Income_Corrected]]/deutsche_bank_financial_performance_cleaned[[#This Row],[RevenueCorrected]]</f>
        <v>0.4838516443458466</v>
      </c>
      <c r="U392" s="1">
        <v>125234.29</v>
      </c>
      <c r="V392" s="1">
        <v>1247537.93</v>
      </c>
      <c r="W392" s="1">
        <v>656847.13</v>
      </c>
    </row>
    <row r="393" spans="1:23" x14ac:dyDescent="0.3">
      <c r="A393" s="4">
        <v>42396</v>
      </c>
      <c r="B393" s="1">
        <v>4713559.09</v>
      </c>
      <c r="C393" s="1">
        <v>3119767.07</v>
      </c>
      <c r="D393" s="1">
        <v>121508675.5</v>
      </c>
      <c r="E393" s="1">
        <v>392834618.10000002</v>
      </c>
      <c r="F393" s="1">
        <v>25794246.460000001</v>
      </c>
      <c r="G393" s="1">
        <v>9036511.4399999995</v>
      </c>
      <c r="H39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9036511.4399999995</v>
      </c>
      <c r="I393" s="1">
        <v>5756063.1399999997</v>
      </c>
      <c r="J393" s="1">
        <v>1593792.02</v>
      </c>
      <c r="K39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1593792.02</v>
      </c>
      <c r="L393">
        <v>15.23</v>
      </c>
      <c r="M393">
        <f>deutsche_bank_financial_performance_cleaned[[#This Row],[Liabilities]]/deutsche_bank_financial_performance_cleaned[[#This Row],[Assets]]</f>
        <v>3.2329758882113731</v>
      </c>
      <c r="N393">
        <f>deutsche_bank_financial_performance_cleaned[[#This Row],[RevenueCorrected]]/deutsche_bank_financial_performance_cleaned[[#This Row],[Assets]]</f>
        <v>7.4369269542403985E-2</v>
      </c>
      <c r="O393">
        <f>deutsche_bank_financial_performance_cleaned[[#This Row],[Expenses]]/deutsche_bank_financial_performance_cleaned[[#This Row],[RevenueCorrected]]</f>
        <v>0.34524020588192827</v>
      </c>
      <c r="P393" s="7">
        <f>deutsche_bank_financial_performance_cleaned[[#This Row],[Net_Income]]/deutsche_bank_financial_performance_cleaned[[#This Row],[Equity]]</f>
        <v>6.1788663703417214E-2</v>
      </c>
      <c r="Q393">
        <v>0.01</v>
      </c>
      <c r="R393" s="7">
        <f>(deutsche_bank_financial_performance_cleaned[[#This Row],[Operating_Income]]-deutsche_bank_financial_performance_cleaned[[#This Row],[Expenses]])/deutsche_bank_financial_performance_cleaned[[#This Row],[Operating_Income]]</f>
        <v>0.33812921182664119</v>
      </c>
      <c r="S393">
        <v>0.18</v>
      </c>
      <c r="T393" s="7">
        <f>deutsche_bank_financial_performance_cleaned[[#This Row],[Net_Income_Corrected]]/deutsche_bank_financial_performance_cleaned[[#This Row],[RevenueCorrected]]</f>
        <v>0.17637248960313384</v>
      </c>
      <c r="U393" s="1">
        <v>1129829.07</v>
      </c>
      <c r="V393" s="1">
        <v>490080.67</v>
      </c>
      <c r="W393" s="1">
        <v>2535994.85</v>
      </c>
    </row>
    <row r="394" spans="1:23" x14ac:dyDescent="0.3">
      <c r="A394" s="4">
        <v>42397</v>
      </c>
      <c r="B394" s="1">
        <v>4348162.7699999996</v>
      </c>
      <c r="C394" s="1">
        <v>2056473.76</v>
      </c>
      <c r="D394" s="1">
        <v>324601317.30000001</v>
      </c>
      <c r="E394" s="1">
        <v>236425116.19999999</v>
      </c>
      <c r="F394" s="1">
        <v>61095458.609999999</v>
      </c>
      <c r="G394" s="1">
        <v>10392438.359999999</v>
      </c>
      <c r="H39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10392438.359999999</v>
      </c>
      <c r="I394" s="1">
        <v>6239872.25</v>
      </c>
      <c r="J394" s="1">
        <v>2291689.02</v>
      </c>
      <c r="K39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2291689.02</v>
      </c>
      <c r="L394">
        <v>3.87</v>
      </c>
      <c r="M394">
        <f>deutsche_bank_financial_performance_cleaned[[#This Row],[Liabilities]]/deutsche_bank_financial_performance_cleaned[[#This Row],[Assets]]</f>
        <v>0.72835538119980381</v>
      </c>
      <c r="N394">
        <f>deutsche_bank_financial_performance_cleaned[[#This Row],[RevenueCorrected]]/deutsche_bank_financial_performance_cleaned[[#This Row],[Assets]]</f>
        <v>3.2016007964610925E-2</v>
      </c>
      <c r="O394">
        <f>deutsche_bank_financial_performance_cleaned[[#This Row],[Expenses]]/deutsche_bank_financial_performance_cleaned[[#This Row],[RevenueCorrected]]</f>
        <v>0.19788173754441207</v>
      </c>
      <c r="P394" s="7">
        <f>deutsche_bank_financial_performance_cleaned[[#This Row],[Net_Income]]/deutsche_bank_financial_performance_cleaned[[#This Row],[Equity]]</f>
        <v>3.7509973280156379E-2</v>
      </c>
      <c r="Q394">
        <v>0.01</v>
      </c>
      <c r="R394" s="7">
        <f>(deutsche_bank_financial_performance_cleaned[[#This Row],[Operating_Income]]-deutsche_bank_financial_performance_cleaned[[#This Row],[Expenses]])/deutsche_bank_financial_performance_cleaned[[#This Row],[Operating_Income]]</f>
        <v>0.52704765925770525</v>
      </c>
      <c r="S394">
        <v>0.22</v>
      </c>
      <c r="T394" s="7">
        <f>deutsche_bank_financial_performance_cleaned[[#This Row],[Net_Income_Corrected]]/deutsche_bank_financial_performance_cleaned[[#This Row],[RevenueCorrected]]</f>
        <v>0.22051504571060071</v>
      </c>
      <c r="U394" s="1">
        <v>973169.66</v>
      </c>
      <c r="V394" s="1">
        <v>627794.21</v>
      </c>
      <c r="W394" s="1">
        <v>2202246.9700000002</v>
      </c>
    </row>
    <row r="395" spans="1:23" x14ac:dyDescent="0.3">
      <c r="A395" s="4">
        <v>42398</v>
      </c>
      <c r="B395" s="1">
        <v>7987716.6500000004</v>
      </c>
      <c r="C395" s="1">
        <v>3294119.83</v>
      </c>
      <c r="D395" s="1">
        <v>110909337</v>
      </c>
      <c r="E395" s="1">
        <v>118625877.59999999</v>
      </c>
      <c r="F395" s="1">
        <v>62138302</v>
      </c>
      <c r="G395" s="1">
        <v>2592607.0499999998</v>
      </c>
      <c r="H39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4693596.82</v>
      </c>
      <c r="I395" s="1">
        <v>7470526.1299999999</v>
      </c>
      <c r="J395" s="1">
        <v>4693596.82</v>
      </c>
      <c r="K39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2592607.0499999998</v>
      </c>
      <c r="L395">
        <v>1.91</v>
      </c>
      <c r="M395">
        <f>deutsche_bank_financial_performance_cleaned[[#This Row],[Liabilities]]/deutsche_bank_financial_performance_cleaned[[#This Row],[Assets]]</f>
        <v>1.0695752116884443</v>
      </c>
      <c r="N395">
        <f>deutsche_bank_financial_performance_cleaned[[#This Row],[RevenueCorrected]]/deutsche_bank_financial_performance_cleaned[[#This Row],[Assets]]</f>
        <v>4.231922169005483E-2</v>
      </c>
      <c r="O395">
        <f>deutsche_bank_financial_performance_cleaned[[#This Row],[Expenses]]/deutsche_bank_financial_performance_cleaned[[#This Row],[RevenueCorrected]]</f>
        <v>0.7018327215416853</v>
      </c>
      <c r="P395" s="7">
        <f>deutsche_bank_financial_performance_cleaned[[#This Row],[Net_Income]]/deutsche_bank_financial_performance_cleaned[[#This Row],[Equity]]</f>
        <v>7.5534681008824475E-2</v>
      </c>
      <c r="Q395">
        <v>0.04</v>
      </c>
      <c r="R395" s="7">
        <f>(deutsche_bank_financial_performance_cleaned[[#This Row],[Operating_Income]]-deutsche_bank_financial_performance_cleaned[[#This Row],[Expenses]])/deutsche_bank_financial_performance_cleaned[[#This Row],[Operating_Income]]</f>
        <v>0.58760181734789008</v>
      </c>
      <c r="S395">
        <v>1.81</v>
      </c>
      <c r="T395" s="7">
        <f>deutsche_bank_financial_performance_cleaned[[#This Row],[Net_Income_Corrected]]/deutsche_bank_financial_performance_cleaned[[#This Row],[RevenueCorrected]]</f>
        <v>0.55237105985596768</v>
      </c>
      <c r="U395" s="1">
        <v>1048039.09</v>
      </c>
      <c r="V395" s="1">
        <v>509523.87</v>
      </c>
      <c r="W395" s="1">
        <v>2694809.76</v>
      </c>
    </row>
    <row r="396" spans="1:23" x14ac:dyDescent="0.3">
      <c r="A396" s="4">
        <v>42399</v>
      </c>
      <c r="B396" s="1">
        <v>4067231.86</v>
      </c>
      <c r="C396" s="1">
        <v>705839.15</v>
      </c>
      <c r="D396" s="1">
        <v>388118788.69999999</v>
      </c>
      <c r="E396" s="1">
        <v>186058436.59999999</v>
      </c>
      <c r="F396" s="1">
        <v>54066201.579999998</v>
      </c>
      <c r="G396" s="1">
        <v>14297621.57</v>
      </c>
      <c r="H39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14297621.57</v>
      </c>
      <c r="I396" s="1">
        <v>2036018.07</v>
      </c>
      <c r="J396" s="1">
        <v>3361392.71</v>
      </c>
      <c r="K39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3361392.71</v>
      </c>
      <c r="L396">
        <v>3.44</v>
      </c>
      <c r="M396">
        <f>deutsche_bank_financial_performance_cleaned[[#This Row],[Liabilities]]/deutsche_bank_financial_performance_cleaned[[#This Row],[Assets]]</f>
        <v>0.47938528619859111</v>
      </c>
      <c r="N396">
        <f>deutsche_bank_financial_performance_cleaned[[#This Row],[RevenueCorrected]]/deutsche_bank_financial_performance_cleaned[[#This Row],[Assets]]</f>
        <v>3.6838261857638332E-2</v>
      </c>
      <c r="O396">
        <f>deutsche_bank_financial_performance_cleaned[[#This Row],[Expenses]]/deutsche_bank_financial_performance_cleaned[[#This Row],[RevenueCorrected]]</f>
        <v>4.9367592123226132E-2</v>
      </c>
      <c r="P396" s="7">
        <f>deutsche_bank_financial_performance_cleaned[[#This Row],[Net_Income]]/deutsche_bank_financial_performance_cleaned[[#This Row],[Equity]]</f>
        <v>6.2171793315760435E-2</v>
      </c>
      <c r="Q396">
        <v>0.01</v>
      </c>
      <c r="R396" s="7">
        <f>(deutsche_bank_financial_performance_cleaned[[#This Row],[Operating_Income]]-deutsche_bank_financial_performance_cleaned[[#This Row],[Expenses]])/deutsche_bank_financial_performance_cleaned[[#This Row],[Operating_Income]]</f>
        <v>0.82645711523316012</v>
      </c>
      <c r="S396">
        <v>0.24</v>
      </c>
      <c r="T396" s="7">
        <f>deutsche_bank_financial_performance_cleaned[[#This Row],[Net_Income_Corrected]]/deutsche_bank_financial_performance_cleaned[[#This Row],[RevenueCorrected]]</f>
        <v>0.23510153024703395</v>
      </c>
      <c r="U396" s="1">
        <v>237205.05</v>
      </c>
      <c r="V396" s="1">
        <v>727711.64</v>
      </c>
      <c r="W396" s="1">
        <v>440916.02</v>
      </c>
    </row>
    <row r="397" spans="1:23" x14ac:dyDescent="0.3">
      <c r="A397" s="4">
        <v>42400</v>
      </c>
      <c r="B397" s="1">
        <v>9376815.9299999997</v>
      </c>
      <c r="C397" s="1">
        <v>4421915.63</v>
      </c>
      <c r="D397" s="1">
        <v>345629820.30000001</v>
      </c>
      <c r="E397" s="1">
        <v>245553155.40000001</v>
      </c>
      <c r="F397" s="1">
        <v>68027072.370000005</v>
      </c>
      <c r="G397" s="1">
        <v>12948149.9</v>
      </c>
      <c r="H39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12948149.9</v>
      </c>
      <c r="I397" s="1">
        <v>6484985.2599999998</v>
      </c>
      <c r="J397" s="1">
        <v>4954900.3</v>
      </c>
      <c r="K39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4954900.3</v>
      </c>
      <c r="L397">
        <v>3.61</v>
      </c>
      <c r="M397">
        <f>deutsche_bank_financial_performance_cleaned[[#This Row],[Liabilities]]/deutsche_bank_financial_performance_cleaned[[#This Row],[Assets]]</f>
        <v>0.71045130072070928</v>
      </c>
      <c r="N397">
        <f>deutsche_bank_financial_performance_cleaned[[#This Row],[RevenueCorrected]]/deutsche_bank_financial_performance_cleaned[[#This Row],[Assets]]</f>
        <v>3.7462479044086117E-2</v>
      </c>
      <c r="O397">
        <f>deutsche_bank_financial_performance_cleaned[[#This Row],[Expenses]]/deutsche_bank_financial_performance_cleaned[[#This Row],[RevenueCorrected]]</f>
        <v>0.34150945611156386</v>
      </c>
      <c r="P397" s="7">
        <f>deutsche_bank_financial_performance_cleaned[[#This Row],[Net_Income]]/deutsche_bank_financial_performance_cleaned[[#This Row],[Equity]]</f>
        <v>7.2837182718230795E-2</v>
      </c>
      <c r="Q397">
        <v>0.01</v>
      </c>
      <c r="R397" s="7">
        <f>(deutsche_bank_financial_performance_cleaned[[#This Row],[Operating_Income]]-deutsche_bank_financial_performance_cleaned[[#This Row],[Expenses]])/deutsche_bank_financial_performance_cleaned[[#This Row],[Operating_Income]]</f>
        <v>0.52842034406875682</v>
      </c>
      <c r="S397">
        <v>0.38</v>
      </c>
      <c r="T397" s="7">
        <f>deutsche_bank_financial_performance_cleaned[[#This Row],[Net_Income_Corrected]]/deutsche_bank_financial_performance_cleaned[[#This Row],[RevenueCorrected]]</f>
        <v>0.38267245423224516</v>
      </c>
      <c r="U397" s="1">
        <v>1400427.19</v>
      </c>
      <c r="V397" s="1">
        <v>464090.44</v>
      </c>
      <c r="W397" s="1">
        <v>2971645.35</v>
      </c>
    </row>
    <row r="398" spans="1:23" x14ac:dyDescent="0.3">
      <c r="A398" s="4">
        <v>42401</v>
      </c>
      <c r="B398" s="1">
        <v>8725714.7699999996</v>
      </c>
      <c r="C398" s="1">
        <v>4880700.3600000003</v>
      </c>
      <c r="D398" s="1">
        <v>480476579.5</v>
      </c>
      <c r="E398" s="1">
        <v>47770993.57</v>
      </c>
      <c r="F398" s="1">
        <v>30684405.32</v>
      </c>
      <c r="G398" s="1">
        <v>5855962.2699999996</v>
      </c>
      <c r="H39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5855962.2699999996</v>
      </c>
      <c r="I398" s="1">
        <v>6039095.4000000004</v>
      </c>
      <c r="J398" s="1">
        <v>3845014.41</v>
      </c>
      <c r="K39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3845014.41</v>
      </c>
      <c r="L398">
        <v>1.56</v>
      </c>
      <c r="M398">
        <f>deutsche_bank_financial_performance_cleaned[[#This Row],[Liabilities]]/deutsche_bank_financial_performance_cleaned[[#This Row],[Assets]]</f>
        <v>9.9424187584152585E-2</v>
      </c>
      <c r="N398">
        <f>deutsche_bank_financial_performance_cleaned[[#This Row],[RevenueCorrected]]/deutsche_bank_financial_performance_cleaned[[#This Row],[Assets]]</f>
        <v>1.2187820426323192E-2</v>
      </c>
      <c r="O398">
        <f>deutsche_bank_financial_performance_cleaned[[#This Row],[Expenses]]/deutsche_bank_financial_performance_cleaned[[#This Row],[RevenueCorrected]]</f>
        <v>0.83345830027009393</v>
      </c>
      <c r="P398" s="7">
        <f>deutsche_bank_financial_performance_cleaned[[#This Row],[Net_Income]]/deutsche_bank_financial_performance_cleaned[[#This Row],[Equity]]</f>
        <v>0.12530842197856876</v>
      </c>
      <c r="Q398">
        <v>0.01</v>
      </c>
      <c r="R398" s="7">
        <f>(deutsche_bank_financial_performance_cleaned[[#This Row],[Operating_Income]]-deutsche_bank_financial_performance_cleaned[[#This Row],[Expenses]])/deutsche_bank_financial_performance_cleaned[[#This Row],[Operating_Income]]</f>
        <v>0.44065323143722235</v>
      </c>
      <c r="S398">
        <v>0.66</v>
      </c>
      <c r="T398" s="7">
        <f>deutsche_bank_financial_performance_cleaned[[#This Row],[Net_Income_Corrected]]/deutsche_bank_financial_performance_cleaned[[#This Row],[RevenueCorrected]]</f>
        <v>0.65659822121770606</v>
      </c>
      <c r="U398" s="1">
        <v>1056118.79</v>
      </c>
      <c r="V398" s="1">
        <v>1444336.59</v>
      </c>
      <c r="W398" s="1">
        <v>707279.47</v>
      </c>
    </row>
    <row r="399" spans="1:23" x14ac:dyDescent="0.3">
      <c r="A399" s="4">
        <v>42402</v>
      </c>
      <c r="B399" s="1">
        <v>4860946.25</v>
      </c>
      <c r="C399" s="1">
        <v>4859950.3499999996</v>
      </c>
      <c r="D399" s="1">
        <v>81031107.359999999</v>
      </c>
      <c r="E399" s="1">
        <v>256490440.59999999</v>
      </c>
      <c r="F399" s="1">
        <v>59739604.100000001</v>
      </c>
      <c r="G399" s="1">
        <v>3003437.89</v>
      </c>
      <c r="H39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3003437.89</v>
      </c>
      <c r="I399" s="1">
        <v>978459.17</v>
      </c>
      <c r="J399" s="1">
        <v>995.9</v>
      </c>
      <c r="K39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995.9</v>
      </c>
      <c r="L399">
        <v>4.29</v>
      </c>
      <c r="M399">
        <f>deutsche_bank_financial_performance_cleaned[[#This Row],[Liabilities]]/deutsche_bank_financial_performance_cleaned[[#This Row],[Assets]]</f>
        <v>3.1653330301964173</v>
      </c>
      <c r="N399">
        <f>deutsche_bank_financial_performance_cleaned[[#This Row],[RevenueCorrected]]/deutsche_bank_financial_performance_cleaned[[#This Row],[Assets]]</f>
        <v>3.7065245531651345E-2</v>
      </c>
      <c r="O399">
        <f>deutsche_bank_financial_performance_cleaned[[#This Row],[Expenses]]/deutsche_bank_financial_performance_cleaned[[#This Row],[RevenueCorrected]]</f>
        <v>1.6181291333445884</v>
      </c>
      <c r="P399" s="7">
        <f>deutsche_bank_financial_performance_cleaned[[#This Row],[Net_Income]]/deutsche_bank_financial_performance_cleaned[[#This Row],[Equity]]</f>
        <v>1.6670682958208624E-5</v>
      </c>
      <c r="Q399">
        <v>0</v>
      </c>
      <c r="R399" s="7">
        <f>(deutsche_bank_financial_performance_cleaned[[#This Row],[Operating_Income]]-deutsche_bank_financial_performance_cleaned[[#This Row],[Expenses]])/deutsche_bank_financial_performance_cleaned[[#This Row],[Operating_Income]]</f>
        <v>2.0487780542736357E-4</v>
      </c>
      <c r="S399">
        <v>0</v>
      </c>
      <c r="T399" s="7">
        <f>deutsche_bank_financial_performance_cleaned[[#This Row],[Net_Income_Corrected]]/deutsche_bank_financial_performance_cleaned[[#This Row],[RevenueCorrected]]</f>
        <v>3.3158668048900453E-4</v>
      </c>
      <c r="U399" s="1">
        <v>1553782.81</v>
      </c>
      <c r="V399" s="1">
        <v>503624.71</v>
      </c>
      <c r="W399" s="1">
        <v>134161.64000000001</v>
      </c>
    </row>
    <row r="400" spans="1:23" x14ac:dyDescent="0.3">
      <c r="A400" s="4">
        <v>42403</v>
      </c>
      <c r="B400" s="1">
        <v>7757839.6100000003</v>
      </c>
      <c r="C400" s="1">
        <v>3873433.24</v>
      </c>
      <c r="D400" s="1">
        <v>75674624.519999996</v>
      </c>
      <c r="E400" s="1">
        <v>392847578</v>
      </c>
      <c r="F400" s="1">
        <v>43495592.969999999</v>
      </c>
      <c r="G400" s="1">
        <v>4208531.95</v>
      </c>
      <c r="H40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4208531.95</v>
      </c>
      <c r="I400" s="1">
        <v>3404173.56</v>
      </c>
      <c r="J400" s="1">
        <v>3884406.37</v>
      </c>
      <c r="K40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3884406.37</v>
      </c>
      <c r="L400">
        <v>9.0299999999999994</v>
      </c>
      <c r="M400">
        <f>deutsche_bank_financial_performance_cleaned[[#This Row],[Liabilities]]/deutsche_bank_financial_performance_cleaned[[#This Row],[Assets]]</f>
        <v>5.1912722460377001</v>
      </c>
      <c r="N400">
        <f>deutsche_bank_financial_performance_cleaned[[#This Row],[RevenueCorrected]]/deutsche_bank_financial_performance_cleaned[[#This Row],[Assets]]</f>
        <v>5.5613516111833898E-2</v>
      </c>
      <c r="O400">
        <f>deutsche_bank_financial_performance_cleaned[[#This Row],[Expenses]]/deutsche_bank_financial_performance_cleaned[[#This Row],[RevenueCorrected]]</f>
        <v>0.92037634168370752</v>
      </c>
      <c r="P400" s="7">
        <f>deutsche_bank_financial_performance_cleaned[[#This Row],[Net_Income]]/deutsche_bank_financial_performance_cleaned[[#This Row],[Equity]]</f>
        <v>8.9305745818413662E-2</v>
      </c>
      <c r="Q400">
        <v>0.05</v>
      </c>
      <c r="R400" s="7">
        <f>(deutsche_bank_financial_performance_cleaned[[#This Row],[Operating_Income]]-deutsche_bank_financial_performance_cleaned[[#This Row],[Expenses]])/deutsche_bank_financial_performance_cleaned[[#This Row],[Operating_Income]]</f>
        <v>0.50070722846511651</v>
      </c>
      <c r="S400">
        <v>0.92</v>
      </c>
      <c r="T400" s="7">
        <f>deutsche_bank_financial_performance_cleaned[[#This Row],[Net_Income_Corrected]]/deutsche_bank_financial_performance_cleaned[[#This Row],[RevenueCorrected]]</f>
        <v>0.92298369506259781</v>
      </c>
      <c r="U400" s="1">
        <v>1022052.2</v>
      </c>
      <c r="V400" s="1">
        <v>192164.58</v>
      </c>
      <c r="W400" s="1">
        <v>2992526.52</v>
      </c>
    </row>
    <row r="401" spans="1:23" x14ac:dyDescent="0.3">
      <c r="A401" s="4">
        <v>42404</v>
      </c>
      <c r="B401" s="1">
        <v>7790885.8700000001</v>
      </c>
      <c r="C401" s="1">
        <v>1085388.08</v>
      </c>
      <c r="D401" s="1">
        <v>176984183.59999999</v>
      </c>
      <c r="E401" s="1">
        <v>92240906.920000002</v>
      </c>
      <c r="F401" s="1">
        <v>69550053.370000005</v>
      </c>
      <c r="G401" s="1">
        <v>3650277.38</v>
      </c>
      <c r="H40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6705497.79</v>
      </c>
      <c r="I401" s="1">
        <v>2620740.9300000002</v>
      </c>
      <c r="J401" s="1">
        <v>6705497.79</v>
      </c>
      <c r="K40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3650277.38</v>
      </c>
      <c r="L401">
        <v>1.33</v>
      </c>
      <c r="M401">
        <f>deutsche_bank_financial_performance_cleaned[[#This Row],[Liabilities]]/deutsche_bank_financial_performance_cleaned[[#This Row],[Assets]]</f>
        <v>0.52118163919366189</v>
      </c>
      <c r="N401">
        <f>deutsche_bank_financial_performance_cleaned[[#This Row],[RevenueCorrected]]/deutsche_bank_financial_performance_cleaned[[#This Row],[Assets]]</f>
        <v>3.7887553868401154E-2</v>
      </c>
      <c r="O401">
        <f>deutsche_bank_financial_performance_cleaned[[#This Row],[Expenses]]/deutsche_bank_financial_performance_cleaned[[#This Row],[RevenueCorrected]]</f>
        <v>0.16186539970509781</v>
      </c>
      <c r="P401" s="7">
        <f>deutsche_bank_financial_performance_cleaned[[#This Row],[Net_Income]]/deutsche_bank_financial_performance_cleaned[[#This Row],[Equity]]</f>
        <v>9.641254700880468E-2</v>
      </c>
      <c r="Q401">
        <v>0.04</v>
      </c>
      <c r="R401" s="7">
        <f>(deutsche_bank_financial_performance_cleaned[[#This Row],[Operating_Income]]-deutsche_bank_financial_performance_cleaned[[#This Row],[Expenses]])/deutsche_bank_financial_performance_cleaned[[#This Row],[Operating_Income]]</f>
        <v>0.86068489538789761</v>
      </c>
      <c r="S401">
        <v>1.84</v>
      </c>
      <c r="T401" s="7">
        <f>deutsche_bank_financial_performance_cleaned[[#This Row],[Net_Income_Corrected]]/deutsche_bank_financial_performance_cleaned[[#This Row],[RevenueCorrected]]</f>
        <v>0.54437082738938614</v>
      </c>
      <c r="U401" s="1">
        <v>383825.11</v>
      </c>
      <c r="V401" s="1">
        <v>813884.89</v>
      </c>
      <c r="W401" s="1">
        <v>915114.27</v>
      </c>
    </row>
    <row r="402" spans="1:23" x14ac:dyDescent="0.3">
      <c r="A402" s="4">
        <v>42405</v>
      </c>
      <c r="B402" s="1">
        <v>1928114.82</v>
      </c>
      <c r="C402" s="1">
        <v>3912184.38</v>
      </c>
      <c r="D402" s="1">
        <v>167767557.69999999</v>
      </c>
      <c r="E402" s="1">
        <v>321186144.19999999</v>
      </c>
      <c r="F402" s="1">
        <v>22710118.899999999</v>
      </c>
      <c r="G402" s="1">
        <v>3602689.13</v>
      </c>
      <c r="H40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3602689.13</v>
      </c>
      <c r="I402" s="1">
        <v>2783678.18</v>
      </c>
      <c r="J402" s="1">
        <v>-1984069.56</v>
      </c>
      <c r="K40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-1984069.56</v>
      </c>
      <c r="L402">
        <v>14.14</v>
      </c>
      <c r="M402">
        <f>deutsche_bank_financial_performance_cleaned[[#This Row],[Liabilities]]/deutsche_bank_financial_performance_cleaned[[#This Row],[Assets]]</f>
        <v>1.9144711206581511</v>
      </c>
      <c r="N402">
        <f>deutsche_bank_financial_performance_cleaned[[#This Row],[RevenueCorrected]]/deutsche_bank_financial_performance_cleaned[[#This Row],[Assets]]</f>
        <v>2.1474289662380894E-2</v>
      </c>
      <c r="O402">
        <f>deutsche_bank_financial_performance_cleaned[[#This Row],[Expenses]]/deutsche_bank_financial_performance_cleaned[[#This Row],[RevenueCorrected]]</f>
        <v>1.0859067321192934</v>
      </c>
      <c r="P402" s="7">
        <f>deutsche_bank_financial_performance_cleaned[[#This Row],[Net_Income]]/deutsche_bank_financial_performance_cleaned[[#This Row],[Equity]]</f>
        <v>-8.7365000982007196E-2</v>
      </c>
      <c r="Q402">
        <v>-0.01</v>
      </c>
      <c r="R402" s="7">
        <f>(deutsche_bank_financial_performance_cleaned[[#This Row],[Operating_Income]]-deutsche_bank_financial_performance_cleaned[[#This Row],[Expenses]])/deutsche_bank_financial_performance_cleaned[[#This Row],[Operating_Income]]</f>
        <v>-1.0290204397682083</v>
      </c>
      <c r="S402">
        <v>-0.55000000000000004</v>
      </c>
      <c r="T402" s="7">
        <f>deutsche_bank_financial_performance_cleaned[[#This Row],[Net_Income_Corrected]]/deutsche_bank_financial_performance_cleaned[[#This Row],[RevenueCorrected]]</f>
        <v>-0.55071905690625045</v>
      </c>
      <c r="U402" s="1">
        <v>1331688.21</v>
      </c>
      <c r="V402" s="1">
        <v>132793.66</v>
      </c>
      <c r="W402" s="1">
        <v>2037256.41</v>
      </c>
    </row>
    <row r="403" spans="1:23" x14ac:dyDescent="0.3">
      <c r="A403" s="4">
        <v>42406</v>
      </c>
      <c r="B403" s="1">
        <v>9122976.1600000001</v>
      </c>
      <c r="C403" s="1">
        <v>610641.12</v>
      </c>
      <c r="D403" s="1">
        <v>161140459.59999999</v>
      </c>
      <c r="E403" s="1">
        <v>365001541.60000002</v>
      </c>
      <c r="F403" s="1">
        <v>61378967.520000003</v>
      </c>
      <c r="G403" s="1">
        <v>8741301.9499999993</v>
      </c>
      <c r="H40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8741301.9499999993</v>
      </c>
      <c r="I403" s="1">
        <v>7872101.5999999996</v>
      </c>
      <c r="J403" s="1">
        <v>8512335.0399999991</v>
      </c>
      <c r="K40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8512335.0399999991</v>
      </c>
      <c r="L403">
        <v>5.95</v>
      </c>
      <c r="M403">
        <f>deutsche_bank_financial_performance_cleaned[[#This Row],[Liabilities]]/deutsche_bank_financial_performance_cleaned[[#This Row],[Assets]]</f>
        <v>2.2651141898567606</v>
      </c>
      <c r="N403">
        <f>deutsche_bank_financial_performance_cleaned[[#This Row],[RevenueCorrected]]/deutsche_bank_financial_performance_cleaned[[#This Row],[Assets]]</f>
        <v>5.4246475228496863E-2</v>
      </c>
      <c r="O403">
        <f>deutsche_bank_financial_performance_cleaned[[#This Row],[Expenses]]/deutsche_bank_financial_performance_cleaned[[#This Row],[RevenueCorrected]]</f>
        <v>6.9856998819266283E-2</v>
      </c>
      <c r="P403" s="7">
        <f>deutsche_bank_financial_performance_cleaned[[#This Row],[Net_Income]]/deutsche_bank_financial_performance_cleaned[[#This Row],[Equity]]</f>
        <v>0.13868488480563479</v>
      </c>
      <c r="Q403">
        <v>0.05</v>
      </c>
      <c r="R403" s="7">
        <f>(deutsche_bank_financial_performance_cleaned[[#This Row],[Operating_Income]]-deutsche_bank_financial_performance_cleaned[[#This Row],[Expenses]])/deutsche_bank_financial_performance_cleaned[[#This Row],[Operating_Income]]</f>
        <v>0.93306557977457227</v>
      </c>
      <c r="S403">
        <v>0.97</v>
      </c>
      <c r="T403" s="7">
        <f>deutsche_bank_financial_performance_cleaned[[#This Row],[Net_Income_Corrected]]/deutsche_bank_financial_performance_cleaned[[#This Row],[RevenueCorrected]]</f>
        <v>0.97380631497348058</v>
      </c>
      <c r="U403" s="1">
        <v>427534.09</v>
      </c>
      <c r="V403" s="1">
        <v>210287.59</v>
      </c>
      <c r="W403" s="1">
        <v>612378.71</v>
      </c>
    </row>
    <row r="404" spans="1:23" x14ac:dyDescent="0.3">
      <c r="A404" s="4">
        <v>42407</v>
      </c>
      <c r="B404" s="1">
        <v>5547271.3499999996</v>
      </c>
      <c r="C404" s="1">
        <v>599555.98</v>
      </c>
      <c r="D404" s="1">
        <v>457814561.19999999</v>
      </c>
      <c r="E404" s="1">
        <v>378606605.30000001</v>
      </c>
      <c r="F404" s="1">
        <v>26674331.98</v>
      </c>
      <c r="G404" s="1">
        <v>5196016.75</v>
      </c>
      <c r="H40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5196016.75</v>
      </c>
      <c r="I404" s="1">
        <v>5320830.5999999996</v>
      </c>
      <c r="J404" s="1">
        <v>4947715.37</v>
      </c>
      <c r="K40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4947715.37</v>
      </c>
      <c r="L404">
        <v>14.19</v>
      </c>
      <c r="M404">
        <f>deutsche_bank_financial_performance_cleaned[[#This Row],[Liabilities]]/deutsche_bank_financial_performance_cleaned[[#This Row],[Assets]]</f>
        <v>0.82698681384798212</v>
      </c>
      <c r="N404">
        <f>deutsche_bank_financial_performance_cleaned[[#This Row],[RevenueCorrected]]/deutsche_bank_financial_performance_cleaned[[#This Row],[Assets]]</f>
        <v>1.1349610061288718E-2</v>
      </c>
      <c r="O404">
        <f>deutsche_bank_financial_performance_cleaned[[#This Row],[Expenses]]/deutsche_bank_financial_performance_cleaned[[#This Row],[RevenueCorrected]]</f>
        <v>0.11538761494562157</v>
      </c>
      <c r="P404" s="7">
        <f>deutsche_bank_financial_performance_cleaned[[#This Row],[Net_Income]]/deutsche_bank_financial_performance_cleaned[[#This Row],[Equity]]</f>
        <v>0.18548600856095365</v>
      </c>
      <c r="Q404">
        <v>0.01</v>
      </c>
      <c r="R404" s="7">
        <f>(deutsche_bank_financial_performance_cleaned[[#This Row],[Operating_Income]]-deutsche_bank_financial_performance_cleaned[[#This Row],[Expenses]])/deutsche_bank_financial_performance_cleaned[[#This Row],[Operating_Income]]</f>
        <v>0.89191875749867533</v>
      </c>
      <c r="S404">
        <v>0.95</v>
      </c>
      <c r="T404" s="7">
        <f>deutsche_bank_financial_performance_cleaned[[#This Row],[Net_Income_Corrected]]/deutsche_bank_financial_performance_cleaned[[#This Row],[RevenueCorrected]]</f>
        <v>0.95221312941302583</v>
      </c>
      <c r="U404" s="1">
        <v>1757549.67</v>
      </c>
      <c r="V404" s="1">
        <v>368114.61</v>
      </c>
      <c r="W404" s="1">
        <v>1782662.74</v>
      </c>
    </row>
    <row r="405" spans="1:23" x14ac:dyDescent="0.3">
      <c r="A405" s="4">
        <v>42408</v>
      </c>
      <c r="B405" s="1">
        <v>8438117.1899999995</v>
      </c>
      <c r="C405" s="1">
        <v>1956245.99</v>
      </c>
      <c r="D405" s="1">
        <v>162295789.90000001</v>
      </c>
      <c r="E405" s="1">
        <v>384851529.69999999</v>
      </c>
      <c r="F405" s="1">
        <v>35077875.68</v>
      </c>
      <c r="G405" s="1">
        <v>6655816.3099999996</v>
      </c>
      <c r="H40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6655816.3099999996</v>
      </c>
      <c r="I405" s="1">
        <v>5882571.1799999997</v>
      </c>
      <c r="J405" s="1">
        <v>6481871.21</v>
      </c>
      <c r="K40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6481871.21</v>
      </c>
      <c r="L405">
        <v>10.97</v>
      </c>
      <c r="M405">
        <f>deutsche_bank_financial_performance_cleaned[[#This Row],[Liabilities]]/deutsche_bank_financial_performance_cleaned[[#This Row],[Assets]]</f>
        <v>2.3712970616004867</v>
      </c>
      <c r="N405">
        <f>deutsche_bank_financial_performance_cleaned[[#This Row],[RevenueCorrected]]/deutsche_bank_financial_performance_cleaned[[#This Row],[Assets]]</f>
        <v>4.1010406456637227E-2</v>
      </c>
      <c r="O405">
        <f>deutsche_bank_financial_performance_cleaned[[#This Row],[Expenses]]/deutsche_bank_financial_performance_cleaned[[#This Row],[RevenueCorrected]]</f>
        <v>0.29391526131225221</v>
      </c>
      <c r="P405" s="7">
        <f>deutsche_bank_financial_performance_cleaned[[#This Row],[Net_Income]]/deutsche_bank_financial_performance_cleaned[[#This Row],[Equity]]</f>
        <v>0.18478516969303541</v>
      </c>
      <c r="Q405">
        <v>0.04</v>
      </c>
      <c r="R405" s="7">
        <f>(deutsche_bank_financial_performance_cleaned[[#This Row],[Operating_Income]]-deutsche_bank_financial_performance_cleaned[[#This Row],[Expenses]])/deutsche_bank_financial_performance_cleaned[[#This Row],[Operating_Income]]</f>
        <v>0.76816558173447214</v>
      </c>
      <c r="S405">
        <v>0.97</v>
      </c>
      <c r="T405" s="7">
        <f>deutsche_bank_financial_performance_cleaned[[#This Row],[Net_Income_Corrected]]/deutsche_bank_financial_performance_cleaned[[#This Row],[RevenueCorrected]]</f>
        <v>0.97386570002861161</v>
      </c>
      <c r="U405" s="1">
        <v>1264920.8500000001</v>
      </c>
      <c r="V405" s="1">
        <v>723307.86</v>
      </c>
      <c r="W405" s="1">
        <v>2721701.46</v>
      </c>
    </row>
    <row r="406" spans="1:23" x14ac:dyDescent="0.3">
      <c r="A406" s="4">
        <v>42409</v>
      </c>
      <c r="B406" s="1">
        <v>3880446.41</v>
      </c>
      <c r="C406" s="1">
        <v>2698894.36</v>
      </c>
      <c r="D406" s="1">
        <v>172377376.80000001</v>
      </c>
      <c r="E406" s="1">
        <v>218154662.69999999</v>
      </c>
      <c r="F406" s="1">
        <v>29683882.030000001</v>
      </c>
      <c r="G406" s="1">
        <v>14863569.33</v>
      </c>
      <c r="H40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14863569.33</v>
      </c>
      <c r="I406" s="1">
        <v>7824632.2800000003</v>
      </c>
      <c r="J406" s="1">
        <v>1181552.05</v>
      </c>
      <c r="K40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1181552.05</v>
      </c>
      <c r="L406">
        <v>7.35</v>
      </c>
      <c r="M406">
        <f>deutsche_bank_financial_performance_cleaned[[#This Row],[Liabilities]]/deutsche_bank_financial_performance_cleaned[[#This Row],[Assets]]</f>
        <v>1.2655643492771842</v>
      </c>
      <c r="N406">
        <f>deutsche_bank_financial_performance_cleaned[[#This Row],[RevenueCorrected]]/deutsche_bank_financial_performance_cleaned[[#This Row],[Assets]]</f>
        <v>8.6226914493804957E-2</v>
      </c>
      <c r="O406">
        <f>deutsche_bank_financial_performance_cleaned[[#This Row],[Expenses]]/deutsche_bank_financial_performance_cleaned[[#This Row],[RevenueCorrected]]</f>
        <v>0.181577809480302</v>
      </c>
      <c r="P406" s="7">
        <f>deutsche_bank_financial_performance_cleaned[[#This Row],[Net_Income]]/deutsche_bank_financial_performance_cleaned[[#This Row],[Equity]]</f>
        <v>3.9804498913109311E-2</v>
      </c>
      <c r="Q406">
        <v>0.01</v>
      </c>
      <c r="R406" s="7">
        <f>(deutsche_bank_financial_performance_cleaned[[#This Row],[Operating_Income]]-deutsche_bank_financial_performance_cleaned[[#This Row],[Expenses]])/deutsche_bank_financial_performance_cleaned[[#This Row],[Operating_Income]]</f>
        <v>0.30448869154721819</v>
      </c>
      <c r="S406">
        <v>0.08</v>
      </c>
      <c r="T406" s="7">
        <f>deutsche_bank_financial_performance_cleaned[[#This Row],[Net_Income_Corrected]]/deutsche_bank_financial_performance_cleaned[[#This Row],[RevenueCorrected]]</f>
        <v>7.9493156977793036E-2</v>
      </c>
      <c r="U406" s="1">
        <v>398687.38</v>
      </c>
      <c r="V406" s="1">
        <v>678213.85</v>
      </c>
      <c r="W406" s="1">
        <v>1028525.39</v>
      </c>
    </row>
    <row r="407" spans="1:23" x14ac:dyDescent="0.3">
      <c r="A407" s="4">
        <v>42410</v>
      </c>
      <c r="B407" s="1">
        <v>9059709.0600000005</v>
      </c>
      <c r="C407" s="1">
        <v>3966833.38</v>
      </c>
      <c r="D407" s="1">
        <v>391729218.10000002</v>
      </c>
      <c r="E407" s="1">
        <v>391377005</v>
      </c>
      <c r="F407" s="1">
        <v>26455400.190000001</v>
      </c>
      <c r="G407" s="1">
        <v>10896085.24</v>
      </c>
      <c r="H40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10896085.24</v>
      </c>
      <c r="I407" s="1">
        <v>3329013.37</v>
      </c>
      <c r="J407" s="1">
        <v>5092875.68</v>
      </c>
      <c r="K40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5092875.68</v>
      </c>
      <c r="L407">
        <v>14.79</v>
      </c>
      <c r="M407">
        <f>deutsche_bank_financial_performance_cleaned[[#This Row],[Liabilities]]/deutsche_bank_financial_performance_cleaned[[#This Row],[Assets]]</f>
        <v>0.99910087610592757</v>
      </c>
      <c r="N407">
        <f>deutsche_bank_financial_performance_cleaned[[#This Row],[RevenueCorrected]]/deutsche_bank_financial_performance_cleaned[[#This Row],[Assets]]</f>
        <v>2.7815349829785903E-2</v>
      </c>
      <c r="O407">
        <f>deutsche_bank_financial_performance_cleaned[[#This Row],[Expenses]]/deutsche_bank_financial_performance_cleaned[[#This Row],[RevenueCorrected]]</f>
        <v>0.36406042102512037</v>
      </c>
      <c r="P407" s="7">
        <f>deutsche_bank_financial_performance_cleaned[[#This Row],[Net_Income]]/deutsche_bank_financial_performance_cleaned[[#This Row],[Equity]]</f>
        <v>0.19250798110871439</v>
      </c>
      <c r="Q407">
        <v>0.01</v>
      </c>
      <c r="R407" s="7">
        <f>(deutsche_bank_financial_performance_cleaned[[#This Row],[Operating_Income]]-deutsche_bank_financial_performance_cleaned[[#This Row],[Expenses]])/deutsche_bank_financial_performance_cleaned[[#This Row],[Operating_Income]]</f>
        <v>0.56214561044634692</v>
      </c>
      <c r="S407">
        <v>0.47</v>
      </c>
      <c r="T407" s="7">
        <f>deutsche_bank_financial_performance_cleaned[[#This Row],[Net_Income_Corrected]]/deutsche_bank_financial_performance_cleaned[[#This Row],[RevenueCorrected]]</f>
        <v>0.46740417019718539</v>
      </c>
      <c r="U407" s="1">
        <v>1928442.31</v>
      </c>
      <c r="V407" s="1">
        <v>1209553.2</v>
      </c>
      <c r="W407" s="1">
        <v>2043736.53</v>
      </c>
    </row>
    <row r="408" spans="1:23" x14ac:dyDescent="0.3">
      <c r="A408" s="4">
        <v>42411</v>
      </c>
      <c r="B408" s="1">
        <v>4502815.1100000003</v>
      </c>
      <c r="C408" s="1">
        <v>3574829.19</v>
      </c>
      <c r="D408" s="1">
        <v>252382929.09999999</v>
      </c>
      <c r="E408" s="1">
        <v>307777878.69999999</v>
      </c>
      <c r="F408" s="1">
        <v>84313985.640000001</v>
      </c>
      <c r="G408" s="1">
        <v>14336748.67</v>
      </c>
      <c r="H40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14336748.67</v>
      </c>
      <c r="I408" s="1">
        <v>6513801.2599999998</v>
      </c>
      <c r="J408" s="1">
        <v>927985.91</v>
      </c>
      <c r="K40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927985.91</v>
      </c>
      <c r="L408">
        <v>3.65</v>
      </c>
      <c r="M408">
        <f>deutsche_bank_financial_performance_cleaned[[#This Row],[Liabilities]]/deutsche_bank_financial_performance_cleaned[[#This Row],[Assets]]</f>
        <v>1.2194877038535805</v>
      </c>
      <c r="N408">
        <f>deutsche_bank_financial_performance_cleaned[[#This Row],[RevenueCorrected]]/deutsche_bank_financial_performance_cleaned[[#This Row],[Assets]]</f>
        <v>5.6805540379157124E-2</v>
      </c>
      <c r="O408">
        <f>deutsche_bank_financial_performance_cleaned[[#This Row],[Expenses]]/deutsche_bank_financial_performance_cleaned[[#This Row],[RevenueCorrected]]</f>
        <v>0.24934727338008081</v>
      </c>
      <c r="P408" s="7">
        <f>deutsche_bank_financial_performance_cleaned[[#This Row],[Net_Income]]/deutsche_bank_financial_performance_cleaned[[#This Row],[Equity]]</f>
        <v>1.1006310554007871E-2</v>
      </c>
      <c r="Q408">
        <v>0</v>
      </c>
      <c r="R408" s="7">
        <f>(deutsche_bank_financial_performance_cleaned[[#This Row],[Operating_Income]]-deutsche_bank_financial_performance_cleaned[[#This Row],[Expenses]])/deutsche_bank_financial_performance_cleaned[[#This Row],[Operating_Income]]</f>
        <v>0.20609016744638231</v>
      </c>
      <c r="S408">
        <v>0.06</v>
      </c>
      <c r="T408" s="7">
        <f>deutsche_bank_financial_performance_cleaned[[#This Row],[Net_Income_Corrected]]/deutsche_bank_financial_performance_cleaned[[#This Row],[RevenueCorrected]]</f>
        <v>6.4727779733059945E-2</v>
      </c>
      <c r="U408" s="1">
        <v>1084894.3799999999</v>
      </c>
      <c r="V408" s="1">
        <v>1122238.25</v>
      </c>
      <c r="W408" s="1">
        <v>644920.41</v>
      </c>
    </row>
    <row r="409" spans="1:23" x14ac:dyDescent="0.3">
      <c r="A409" s="4">
        <v>42412</v>
      </c>
      <c r="B409" s="1">
        <v>1097538.8600000001</v>
      </c>
      <c r="C409" s="1">
        <v>2506562.1800000002</v>
      </c>
      <c r="D409" s="1">
        <v>399519750.60000002</v>
      </c>
      <c r="E409" s="1">
        <v>81435145.769999996</v>
      </c>
      <c r="F409" s="1">
        <v>35713681.090000004</v>
      </c>
      <c r="G409" s="1">
        <v>3853235.22</v>
      </c>
      <c r="H40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3853235.22</v>
      </c>
      <c r="I409" s="1">
        <v>3758982.22</v>
      </c>
      <c r="J409" s="1">
        <v>-1409023.32</v>
      </c>
      <c r="K40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-1409023.32</v>
      </c>
      <c r="L409">
        <v>2.2799999999999998</v>
      </c>
      <c r="M409">
        <f>deutsche_bank_financial_performance_cleaned[[#This Row],[Liabilities]]/deutsche_bank_financial_performance_cleaned[[#This Row],[Assets]]</f>
        <v>0.20383259062336828</v>
      </c>
      <c r="N409">
        <f>deutsche_bank_financial_performance_cleaned[[#This Row],[RevenueCorrected]]/deutsche_bank_financial_performance_cleaned[[#This Row],[Assets]]</f>
        <v>9.6446676646478671E-3</v>
      </c>
      <c r="O409">
        <f>deutsche_bank_financial_performance_cleaned[[#This Row],[Expenses]]/deutsche_bank_financial_performance_cleaned[[#This Row],[RevenueCorrected]]</f>
        <v>0.65050847843127524</v>
      </c>
      <c r="P409" s="7">
        <f>deutsche_bank_financial_performance_cleaned[[#This Row],[Net_Income]]/deutsche_bank_financial_performance_cleaned[[#This Row],[Equity]]</f>
        <v>-3.945332088420684E-2</v>
      </c>
      <c r="Q409">
        <v>0</v>
      </c>
      <c r="R409" s="7">
        <f>(deutsche_bank_financial_performance_cleaned[[#This Row],[Operating_Income]]-deutsche_bank_financial_performance_cleaned[[#This Row],[Expenses]])/deutsche_bank_financial_performance_cleaned[[#This Row],[Operating_Income]]</f>
        <v>-1.283802671005198</v>
      </c>
      <c r="S409">
        <v>-0.37</v>
      </c>
      <c r="T409" s="7">
        <f>deutsche_bank_financial_performance_cleaned[[#This Row],[Net_Income_Corrected]]/deutsche_bank_financial_performance_cleaned[[#This Row],[RevenueCorrected]]</f>
        <v>-0.36567280208759223</v>
      </c>
      <c r="U409" s="1">
        <v>238507.06</v>
      </c>
      <c r="V409" s="1">
        <v>668161.53</v>
      </c>
      <c r="W409" s="1">
        <v>1911906.66</v>
      </c>
    </row>
    <row r="410" spans="1:23" x14ac:dyDescent="0.3">
      <c r="A410" s="4">
        <v>42413</v>
      </c>
      <c r="B410" s="1">
        <v>9148437.7899999991</v>
      </c>
      <c r="C410" s="1">
        <v>1731320</v>
      </c>
      <c r="D410" s="1">
        <v>79414770.900000006</v>
      </c>
      <c r="E410" s="1">
        <v>201222040.5</v>
      </c>
      <c r="F410" s="1">
        <v>93441140.370000005</v>
      </c>
      <c r="G410" s="1">
        <v>6967813.1699999999</v>
      </c>
      <c r="H41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7417117.79</v>
      </c>
      <c r="I410" s="1">
        <v>7021502.54</v>
      </c>
      <c r="J410" s="1">
        <v>7417117.79</v>
      </c>
      <c r="K41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6967813.1699999999</v>
      </c>
      <c r="L410">
        <v>2.15</v>
      </c>
      <c r="M410">
        <f>deutsche_bank_financial_performance_cleaned[[#This Row],[Liabilities]]/deutsche_bank_financial_performance_cleaned[[#This Row],[Assets]]</f>
        <v>2.5338112572707803</v>
      </c>
      <c r="N410">
        <f>deutsche_bank_financial_performance_cleaned[[#This Row],[RevenueCorrected]]/deutsche_bank_financial_performance_cleaned[[#This Row],[Assets]]</f>
        <v>9.3397206916830622E-2</v>
      </c>
      <c r="O410">
        <f>deutsche_bank_financial_performance_cleaned[[#This Row],[Expenses]]/deutsche_bank_financial_performance_cleaned[[#This Row],[RevenueCorrected]]</f>
        <v>0.23342220644442535</v>
      </c>
      <c r="P410" s="7">
        <f>deutsche_bank_financial_performance_cleaned[[#This Row],[Net_Income]]/deutsche_bank_financial_performance_cleaned[[#This Row],[Equity]]</f>
        <v>7.9377432259819927E-2</v>
      </c>
      <c r="Q410">
        <v>0.09</v>
      </c>
      <c r="R410" s="7">
        <f>(deutsche_bank_financial_performance_cleaned[[#This Row],[Operating_Income]]-deutsche_bank_financial_performance_cleaned[[#This Row],[Expenses]])/deutsche_bank_financial_performance_cleaned[[#This Row],[Operating_Income]]</f>
        <v>0.81075238857802845</v>
      </c>
      <c r="S410">
        <v>1.06</v>
      </c>
      <c r="T410" s="7">
        <f>deutsche_bank_financial_performance_cleaned[[#This Row],[Net_Income_Corrected]]/deutsche_bank_financial_performance_cleaned[[#This Row],[RevenueCorrected]]</f>
        <v>0.93942328641379169</v>
      </c>
      <c r="U410" s="1">
        <v>1290982.52</v>
      </c>
      <c r="V410" s="1">
        <v>533871.1</v>
      </c>
      <c r="W410" s="1">
        <v>1075706.02</v>
      </c>
    </row>
    <row r="411" spans="1:23" x14ac:dyDescent="0.3">
      <c r="A411" s="4">
        <v>42414</v>
      </c>
      <c r="B411" s="1">
        <v>1821580.09</v>
      </c>
      <c r="C411" s="1">
        <v>4987060.25</v>
      </c>
      <c r="D411" s="1">
        <v>269407037.19999999</v>
      </c>
      <c r="E411" s="1">
        <v>292965846.60000002</v>
      </c>
      <c r="F411" s="1">
        <v>97293387.280000001</v>
      </c>
      <c r="G411" s="1">
        <v>9211513.4399999995</v>
      </c>
      <c r="H41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9211513.4399999995</v>
      </c>
      <c r="I411" s="1">
        <v>1854931.56</v>
      </c>
      <c r="J411" s="1">
        <v>-3165480.16</v>
      </c>
      <c r="K41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-3165480.16</v>
      </c>
      <c r="L411">
        <v>3.01</v>
      </c>
      <c r="M411">
        <f>deutsche_bank_financial_performance_cleaned[[#This Row],[Liabilities]]/deutsche_bank_financial_performance_cleaned[[#This Row],[Assets]]</f>
        <v>1.0874468968771245</v>
      </c>
      <c r="N411">
        <f>deutsche_bank_financial_performance_cleaned[[#This Row],[RevenueCorrected]]/deutsche_bank_financial_performance_cleaned[[#This Row],[Assets]]</f>
        <v>3.4191807072810942E-2</v>
      </c>
      <c r="O411">
        <f>deutsche_bank_financial_performance_cleaned[[#This Row],[Expenses]]/deutsche_bank_financial_performance_cleaned[[#This Row],[RevenueCorrected]]</f>
        <v>0.54139423260723163</v>
      </c>
      <c r="P411" s="7">
        <f>deutsche_bank_financial_performance_cleaned[[#This Row],[Net_Income]]/deutsche_bank_financial_performance_cleaned[[#This Row],[Equity]]</f>
        <v>-3.2535409121794534E-2</v>
      </c>
      <c r="Q411">
        <v>-0.01</v>
      </c>
      <c r="R411" s="7">
        <f>(deutsche_bank_financial_performance_cleaned[[#This Row],[Operating_Income]]-deutsche_bank_financial_performance_cleaned[[#This Row],[Expenses]])/deutsche_bank_financial_performance_cleaned[[#This Row],[Operating_Income]]</f>
        <v>-1.737766117107703</v>
      </c>
      <c r="S411">
        <v>-0.34</v>
      </c>
      <c r="T411" s="7">
        <f>deutsche_bank_financial_performance_cleaned[[#This Row],[Net_Income_Corrected]]/deutsche_bank_financial_performance_cleaned[[#This Row],[RevenueCorrected]]</f>
        <v>-0.34364387357393905</v>
      </c>
      <c r="U411" s="1">
        <v>581077.92000000004</v>
      </c>
      <c r="V411" s="1">
        <v>508879.74</v>
      </c>
      <c r="W411" s="1">
        <v>712503.95</v>
      </c>
    </row>
    <row r="412" spans="1:23" x14ac:dyDescent="0.3">
      <c r="A412" s="4">
        <v>42415</v>
      </c>
      <c r="B412" s="1">
        <v>3873822.74</v>
      </c>
      <c r="C412" s="1">
        <v>2417815.86</v>
      </c>
      <c r="D412" s="1">
        <v>65126120.079999998</v>
      </c>
      <c r="E412" s="1">
        <v>113989320</v>
      </c>
      <c r="F412" s="1">
        <v>61413442.289999999</v>
      </c>
      <c r="G412" s="1">
        <v>2997854.8</v>
      </c>
      <c r="H41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2997854.8</v>
      </c>
      <c r="I412" s="1">
        <v>7607646.3300000001</v>
      </c>
      <c r="J412" s="1">
        <v>1456006.88</v>
      </c>
      <c r="K41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1456006.88</v>
      </c>
      <c r="L412">
        <v>1.86</v>
      </c>
      <c r="M412">
        <f>deutsche_bank_financial_performance_cleaned[[#This Row],[Liabilities]]/deutsche_bank_financial_performance_cleaned[[#This Row],[Assets]]</f>
        <v>1.7502857510930658</v>
      </c>
      <c r="N412">
        <f>deutsche_bank_financial_performance_cleaned[[#This Row],[RevenueCorrected]]/deutsche_bank_financial_performance_cleaned[[#This Row],[Assets]]</f>
        <v>4.6031527692997488E-2</v>
      </c>
      <c r="O412">
        <f>deutsche_bank_financial_performance_cleaned[[#This Row],[Expenses]]/deutsche_bank_financial_performance_cleaned[[#This Row],[RevenueCorrected]]</f>
        <v>0.80651533223023342</v>
      </c>
      <c r="P412" s="7">
        <f>deutsche_bank_financial_performance_cleaned[[#This Row],[Net_Income]]/deutsche_bank_financial_performance_cleaned[[#This Row],[Equity]]</f>
        <v>2.3708276652603184E-2</v>
      </c>
      <c r="Q412">
        <v>0.02</v>
      </c>
      <c r="R412" s="7">
        <f>(deutsche_bank_financial_performance_cleaned[[#This Row],[Operating_Income]]-deutsche_bank_financial_performance_cleaned[[#This Row],[Expenses]])/deutsche_bank_financial_performance_cleaned[[#This Row],[Operating_Income]]</f>
        <v>0.37585789999260533</v>
      </c>
      <c r="S412">
        <v>0.49</v>
      </c>
      <c r="T412" s="7">
        <f>deutsche_bank_financial_performance_cleaned[[#This Row],[Net_Income_Corrected]]/deutsche_bank_financial_performance_cleaned[[#This Row],[RevenueCorrected]]</f>
        <v>0.48568292233499766</v>
      </c>
      <c r="U412" s="1">
        <v>1627017.56</v>
      </c>
      <c r="V412" s="1">
        <v>1172292.8799999999</v>
      </c>
      <c r="W412" s="1">
        <v>1008227.95</v>
      </c>
    </row>
    <row r="413" spans="1:23" x14ac:dyDescent="0.3">
      <c r="A413" s="4">
        <v>42416</v>
      </c>
      <c r="B413" s="1">
        <v>9550557.6999999993</v>
      </c>
      <c r="C413" s="1">
        <v>2531241.61</v>
      </c>
      <c r="D413" s="1">
        <v>78193941.549999997</v>
      </c>
      <c r="E413" s="1">
        <v>263433769.80000001</v>
      </c>
      <c r="F413" s="1">
        <v>22870101.039999999</v>
      </c>
      <c r="G413" s="1">
        <v>2054436.77</v>
      </c>
      <c r="H41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7019316.0899999999</v>
      </c>
      <c r="I413" s="1">
        <v>2140787.81</v>
      </c>
      <c r="J413" s="1">
        <v>7019316.0899999999</v>
      </c>
      <c r="K41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2054436.77</v>
      </c>
      <c r="L413">
        <v>11.52</v>
      </c>
      <c r="M413">
        <f>deutsche_bank_financial_performance_cleaned[[#This Row],[Liabilities]]/deutsche_bank_financial_performance_cleaned[[#This Row],[Assets]]</f>
        <v>3.3689792914653247</v>
      </c>
      <c r="N413">
        <f>deutsche_bank_financial_performance_cleaned[[#This Row],[RevenueCorrected]]/deutsche_bank_financial_performance_cleaned[[#This Row],[Assets]]</f>
        <v>8.9768029988763237E-2</v>
      </c>
      <c r="O413">
        <f>deutsche_bank_financial_performance_cleaned[[#This Row],[Expenses]]/deutsche_bank_financial_performance_cleaned[[#This Row],[RevenueCorrected]]</f>
        <v>0.36061085973975565</v>
      </c>
      <c r="P413" s="7">
        <f>deutsche_bank_financial_performance_cleaned[[#This Row],[Net_Income]]/deutsche_bank_financial_performance_cleaned[[#This Row],[Equity]]</f>
        <v>0.30692107908588412</v>
      </c>
      <c r="Q413">
        <v>0.09</v>
      </c>
      <c r="R413" s="7">
        <f>(deutsche_bank_financial_performance_cleaned[[#This Row],[Operating_Income]]-deutsche_bank_financial_performance_cleaned[[#This Row],[Expenses]])/deutsche_bank_financial_performance_cleaned[[#This Row],[Operating_Income]]</f>
        <v>0.73496400006043627</v>
      </c>
      <c r="S413">
        <v>3.42</v>
      </c>
      <c r="T413" s="7">
        <f>deutsche_bank_financial_performance_cleaned[[#This Row],[Net_Income_Corrected]]/deutsche_bank_financial_performance_cleaned[[#This Row],[RevenueCorrected]]</f>
        <v>0.29268332465136215</v>
      </c>
      <c r="U413" s="1">
        <v>1653861.94</v>
      </c>
      <c r="V413" s="1">
        <v>125504.99</v>
      </c>
      <c r="W413" s="1">
        <v>618639.1</v>
      </c>
    </row>
    <row r="414" spans="1:23" x14ac:dyDescent="0.3">
      <c r="A414" s="4">
        <v>42417</v>
      </c>
      <c r="B414" s="1">
        <v>9555464.3200000003</v>
      </c>
      <c r="C414" s="1">
        <v>1236307.2</v>
      </c>
      <c r="D414" s="1">
        <v>457896854</v>
      </c>
      <c r="E414" s="1">
        <v>273308182</v>
      </c>
      <c r="F414" s="1">
        <v>43709341.899999999</v>
      </c>
      <c r="G414" s="1">
        <v>10715646.34</v>
      </c>
      <c r="H41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10715646.34</v>
      </c>
      <c r="I414" s="1">
        <v>2946653.8</v>
      </c>
      <c r="J414" s="1">
        <v>8319157.1299999999</v>
      </c>
      <c r="K41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8319157.1299999999</v>
      </c>
      <c r="L414">
        <v>6.25</v>
      </c>
      <c r="M414">
        <f>deutsche_bank_financial_performance_cleaned[[#This Row],[Liabilities]]/deutsche_bank_financial_performance_cleaned[[#This Row],[Assets]]</f>
        <v>0.59687717793317707</v>
      </c>
      <c r="N414">
        <f>deutsche_bank_financial_performance_cleaned[[#This Row],[RevenueCorrected]]/deutsche_bank_financial_performance_cleaned[[#This Row],[Assets]]</f>
        <v>2.3401878057017617E-2</v>
      </c>
      <c r="O414">
        <f>deutsche_bank_financial_performance_cleaned[[#This Row],[Expenses]]/deutsche_bank_financial_performance_cleaned[[#This Row],[RevenueCorrected]]</f>
        <v>0.11537402045316102</v>
      </c>
      <c r="P414" s="7">
        <f>deutsche_bank_financial_performance_cleaned[[#This Row],[Net_Income]]/deutsche_bank_financial_performance_cleaned[[#This Row],[Equity]]</f>
        <v>0.190329041078516</v>
      </c>
      <c r="Q414">
        <v>0.02</v>
      </c>
      <c r="R414" s="7">
        <f>(deutsche_bank_financial_performance_cleaned[[#This Row],[Operating_Income]]-deutsche_bank_financial_performance_cleaned[[#This Row],[Expenses]])/deutsche_bank_financial_performance_cleaned[[#This Row],[Operating_Income]]</f>
        <v>0.87061777862407419</v>
      </c>
      <c r="S414">
        <v>0.78</v>
      </c>
      <c r="T414" s="7">
        <f>deutsche_bank_financial_performance_cleaned[[#This Row],[Net_Income_Corrected]]/deutsche_bank_financial_performance_cleaned[[#This Row],[RevenueCorrected]]</f>
        <v>0.77635607466306134</v>
      </c>
      <c r="U414" s="1">
        <v>1959999.98</v>
      </c>
      <c r="V414" s="1">
        <v>68591.39</v>
      </c>
      <c r="W414" s="1">
        <v>2715556.71</v>
      </c>
    </row>
    <row r="415" spans="1:23" x14ac:dyDescent="0.3">
      <c r="A415" s="4">
        <v>42418</v>
      </c>
      <c r="B415" s="1">
        <v>6160940.9900000002</v>
      </c>
      <c r="C415" s="1">
        <v>4076642.97</v>
      </c>
      <c r="D415" s="1">
        <v>112660417</v>
      </c>
      <c r="E415" s="1">
        <v>81825902.650000006</v>
      </c>
      <c r="F415" s="1">
        <v>81795903.700000003</v>
      </c>
      <c r="G415" s="1">
        <v>10343653.720000001</v>
      </c>
      <c r="H41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10343653.720000001</v>
      </c>
      <c r="I415" s="1">
        <v>6171441.7599999998</v>
      </c>
      <c r="J415" s="1">
        <v>2084298.02</v>
      </c>
      <c r="K41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2084298.02</v>
      </c>
      <c r="L415">
        <v>1</v>
      </c>
      <c r="M415">
        <f>deutsche_bank_financial_performance_cleaned[[#This Row],[Liabilities]]/deutsche_bank_financial_performance_cleaned[[#This Row],[Assets]]</f>
        <v>0.72630569661392264</v>
      </c>
      <c r="N415">
        <f>deutsche_bank_financial_performance_cleaned[[#This Row],[RevenueCorrected]]/deutsche_bank_financial_performance_cleaned[[#This Row],[Assets]]</f>
        <v>9.1812670283299244E-2</v>
      </c>
      <c r="O415">
        <f>deutsche_bank_financial_performance_cleaned[[#This Row],[Expenses]]/deutsche_bank_financial_performance_cleaned[[#This Row],[RevenueCorrected]]</f>
        <v>0.39412020939154174</v>
      </c>
      <c r="P415" s="7">
        <f>deutsche_bank_financial_performance_cleaned[[#This Row],[Net_Income]]/deutsche_bank_financial_performance_cleaned[[#This Row],[Equity]]</f>
        <v>2.5481691939543912E-2</v>
      </c>
      <c r="Q415">
        <v>0.02</v>
      </c>
      <c r="R415" s="7">
        <f>(deutsche_bank_financial_performance_cleaned[[#This Row],[Operating_Income]]-deutsche_bank_financial_performance_cleaned[[#This Row],[Expenses]])/deutsche_bank_financial_performance_cleaned[[#This Row],[Operating_Income]]</f>
        <v>0.33830838882941483</v>
      </c>
      <c r="S415">
        <v>0.2</v>
      </c>
      <c r="T415" s="7">
        <f>deutsche_bank_financial_performance_cleaned[[#This Row],[Net_Income_Corrected]]/deutsche_bank_financial_performance_cleaned[[#This Row],[RevenueCorrected]]</f>
        <v>0.20150500745881503</v>
      </c>
      <c r="U415" s="1">
        <v>1053552.1100000001</v>
      </c>
      <c r="V415" s="1">
        <v>1203539.3700000001</v>
      </c>
      <c r="W415" s="1">
        <v>1251841.97</v>
      </c>
    </row>
    <row r="416" spans="1:23" x14ac:dyDescent="0.3">
      <c r="A416" s="4">
        <v>42419</v>
      </c>
      <c r="B416" s="1">
        <v>6686534.9100000001</v>
      </c>
      <c r="C416" s="1">
        <v>3621570.02</v>
      </c>
      <c r="D416" s="1">
        <v>289589307</v>
      </c>
      <c r="E416" s="1">
        <v>234732418.69999999</v>
      </c>
      <c r="F416" s="1">
        <v>43065165.579999998</v>
      </c>
      <c r="G416" s="1">
        <v>7340254.5300000003</v>
      </c>
      <c r="H41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7340254.5300000003</v>
      </c>
      <c r="I416" s="1">
        <v>3453163.56</v>
      </c>
      <c r="J416" s="1">
        <v>3064964.89</v>
      </c>
      <c r="K41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3064964.89</v>
      </c>
      <c r="L416">
        <v>5.45</v>
      </c>
      <c r="M416">
        <f>deutsche_bank_financial_performance_cleaned[[#This Row],[Liabilities]]/deutsche_bank_financial_performance_cleaned[[#This Row],[Assets]]</f>
        <v>0.81057004877600669</v>
      </c>
      <c r="N416">
        <f>deutsche_bank_financial_performance_cleaned[[#This Row],[RevenueCorrected]]/deutsche_bank_financial_performance_cleaned[[#This Row],[Assets]]</f>
        <v>2.5347118669682096E-2</v>
      </c>
      <c r="O416">
        <f>deutsche_bank_financial_performance_cleaned[[#This Row],[Expenses]]/deutsche_bank_financial_performance_cleaned[[#This Row],[RevenueCorrected]]</f>
        <v>0.49338480092188303</v>
      </c>
      <c r="P416" s="7">
        <f>deutsche_bank_financial_performance_cleaned[[#This Row],[Net_Income]]/deutsche_bank_financial_performance_cleaned[[#This Row],[Equity]]</f>
        <v>7.1170396043325743E-2</v>
      </c>
      <c r="Q416">
        <v>0.01</v>
      </c>
      <c r="R416" s="7">
        <f>(deutsche_bank_financial_performance_cleaned[[#This Row],[Operating_Income]]-deutsche_bank_financial_performance_cleaned[[#This Row],[Expenses]])/deutsche_bank_financial_performance_cleaned[[#This Row],[Operating_Income]]</f>
        <v>0.45837865669649214</v>
      </c>
      <c r="S416">
        <v>0.42</v>
      </c>
      <c r="T416" s="7">
        <f>deutsche_bank_financial_performance_cleaned[[#This Row],[Net_Income_Corrected]]/deutsche_bank_financial_performance_cleaned[[#This Row],[RevenueCorrected]]</f>
        <v>0.41755566887678486</v>
      </c>
      <c r="U416" s="1">
        <v>964418.07</v>
      </c>
      <c r="V416" s="1">
        <v>741862.25</v>
      </c>
      <c r="W416" s="1">
        <v>811309.98</v>
      </c>
    </row>
    <row r="417" spans="1:23" x14ac:dyDescent="0.3">
      <c r="A417" s="4">
        <v>42420</v>
      </c>
      <c r="B417" s="1">
        <v>5036009.7</v>
      </c>
      <c r="C417" s="1">
        <v>1493463.26</v>
      </c>
      <c r="D417" s="1">
        <v>234993021.19999999</v>
      </c>
      <c r="E417" s="1">
        <v>313218226.19999999</v>
      </c>
      <c r="F417" s="1">
        <v>17831549.649999999</v>
      </c>
      <c r="G417" s="1">
        <v>8365372.9900000002</v>
      </c>
      <c r="H41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8365372.9900000002</v>
      </c>
      <c r="I417" s="1">
        <v>5061585.33</v>
      </c>
      <c r="J417" s="1">
        <v>3542546.44</v>
      </c>
      <c r="K41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3542546.44</v>
      </c>
      <c r="L417">
        <v>17.57</v>
      </c>
      <c r="M417">
        <f>deutsche_bank_financial_performance_cleaned[[#This Row],[Liabilities]]/deutsche_bank_financial_performance_cleaned[[#This Row],[Assets]]</f>
        <v>1.3328830984024134</v>
      </c>
      <c r="N417">
        <f>deutsche_bank_financial_performance_cleaned[[#This Row],[RevenueCorrected]]/deutsche_bank_financial_performance_cleaned[[#This Row],[Assets]]</f>
        <v>3.5598389038457114E-2</v>
      </c>
      <c r="O417">
        <f>deutsche_bank_financial_performance_cleaned[[#This Row],[Expenses]]/deutsche_bank_financial_performance_cleaned[[#This Row],[RevenueCorrected]]</f>
        <v>0.17852918952750724</v>
      </c>
      <c r="P417" s="7">
        <f>deutsche_bank_financial_performance_cleaned[[#This Row],[Net_Income]]/deutsche_bank_financial_performance_cleaned[[#This Row],[Equity]]</f>
        <v>0.19866733455776797</v>
      </c>
      <c r="Q417">
        <v>0.02</v>
      </c>
      <c r="R417" s="7">
        <f>(deutsche_bank_financial_performance_cleaned[[#This Row],[Operating_Income]]-deutsche_bank_financial_performance_cleaned[[#This Row],[Expenses]])/deutsche_bank_financial_performance_cleaned[[#This Row],[Operating_Income]]</f>
        <v>0.70344313276441872</v>
      </c>
      <c r="S417">
        <v>0.42</v>
      </c>
      <c r="T417" s="7">
        <f>deutsche_bank_financial_performance_cleaned[[#This Row],[Net_Income_Corrected]]/deutsche_bank_financial_performance_cleaned[[#This Row],[RevenueCorrected]]</f>
        <v>0.42347740432312747</v>
      </c>
      <c r="U417" s="1">
        <v>1531603.65</v>
      </c>
      <c r="V417" s="1">
        <v>239777.65</v>
      </c>
      <c r="W417" s="1">
        <v>1400382.74</v>
      </c>
    </row>
    <row r="418" spans="1:23" x14ac:dyDescent="0.3">
      <c r="A418" s="4">
        <v>42421</v>
      </c>
      <c r="B418" s="1">
        <v>3638896.95</v>
      </c>
      <c r="C418" s="1">
        <v>870714.71</v>
      </c>
      <c r="D418" s="1">
        <v>206304496.80000001</v>
      </c>
      <c r="E418" s="1">
        <v>209580352.5</v>
      </c>
      <c r="F418" s="1">
        <v>60110641.979999997</v>
      </c>
      <c r="G418" s="1">
        <v>7400759.0099999998</v>
      </c>
      <c r="H41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7400759.0099999998</v>
      </c>
      <c r="I418" s="1">
        <v>3834301.26</v>
      </c>
      <c r="J418" s="1">
        <v>2768182.24</v>
      </c>
      <c r="K41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2768182.24</v>
      </c>
      <c r="L418">
        <v>3.49</v>
      </c>
      <c r="M418">
        <f>deutsche_bank_financial_performance_cleaned[[#This Row],[Liabilities]]/deutsche_bank_financial_performance_cleaned[[#This Row],[Assets]]</f>
        <v>1.0158787411365819</v>
      </c>
      <c r="N418">
        <f>deutsche_bank_financial_performance_cleaned[[#This Row],[RevenueCorrected]]/deutsche_bank_financial_performance_cleaned[[#This Row],[Assets]]</f>
        <v>3.5872989318185326E-2</v>
      </c>
      <c r="O418">
        <f>deutsche_bank_financial_performance_cleaned[[#This Row],[Expenses]]/deutsche_bank_financial_performance_cleaned[[#This Row],[RevenueCorrected]]</f>
        <v>0.11765208255308397</v>
      </c>
      <c r="P418" s="7">
        <f>deutsche_bank_financial_performance_cleaned[[#This Row],[Net_Income]]/deutsche_bank_financial_performance_cleaned[[#This Row],[Equity]]</f>
        <v>4.6051450272666015E-2</v>
      </c>
      <c r="Q418">
        <v>0.01</v>
      </c>
      <c r="R418" s="7">
        <f>(deutsche_bank_financial_performance_cleaned[[#This Row],[Operating_Income]]-deutsche_bank_financial_performance_cleaned[[#This Row],[Expenses]])/deutsche_bank_financial_performance_cleaned[[#This Row],[Operating_Income]]</f>
        <v>0.76072015174818297</v>
      </c>
      <c r="S418">
        <v>0.37</v>
      </c>
      <c r="T418" s="7">
        <f>deutsche_bank_financial_performance_cleaned[[#This Row],[Net_Income_Corrected]]/deutsche_bank_financial_performance_cleaned[[#This Row],[RevenueCorrected]]</f>
        <v>0.37404031617021943</v>
      </c>
      <c r="U418" s="1">
        <v>351694.25</v>
      </c>
      <c r="V418" s="1">
        <v>391570.61</v>
      </c>
      <c r="W418" s="1">
        <v>1029554.88</v>
      </c>
    </row>
    <row r="419" spans="1:23" x14ac:dyDescent="0.3">
      <c r="A419" s="4">
        <v>42422</v>
      </c>
      <c r="B419" s="1">
        <v>3957980.91</v>
      </c>
      <c r="C419" s="1">
        <v>3562246.86</v>
      </c>
      <c r="D419" s="1">
        <v>454925005.60000002</v>
      </c>
      <c r="E419" s="1">
        <v>24599184.370000001</v>
      </c>
      <c r="F419" s="1">
        <v>86060876.629999995</v>
      </c>
      <c r="G419" s="1">
        <v>2312065.58</v>
      </c>
      <c r="H41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2312065.58</v>
      </c>
      <c r="I419" s="1">
        <v>6067774.5300000003</v>
      </c>
      <c r="J419" s="1">
        <v>395734.05</v>
      </c>
      <c r="K41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395734.05</v>
      </c>
      <c r="L419">
        <v>0.28999999999999998</v>
      </c>
      <c r="M419">
        <f>deutsche_bank_financial_performance_cleaned[[#This Row],[Liabilities]]/deutsche_bank_financial_performance_cleaned[[#This Row],[Assets]]</f>
        <v>5.4073053947773585E-2</v>
      </c>
      <c r="N419">
        <f>deutsche_bank_financial_performance_cleaned[[#This Row],[RevenueCorrected]]/deutsche_bank_financial_performance_cleaned[[#This Row],[Assets]]</f>
        <v>5.082300492474841E-3</v>
      </c>
      <c r="O419">
        <f>deutsche_bank_financial_performance_cleaned[[#This Row],[Expenses]]/deutsche_bank_financial_performance_cleaned[[#This Row],[RevenueCorrected]]</f>
        <v>1.5407205101855284</v>
      </c>
      <c r="P419" s="7">
        <f>deutsche_bank_financial_performance_cleaned[[#This Row],[Net_Income]]/deutsche_bank_financial_performance_cleaned[[#This Row],[Equity]]</f>
        <v>4.5983037298280424E-3</v>
      </c>
      <c r="Q419">
        <v>0</v>
      </c>
      <c r="R419" s="7">
        <f>(deutsche_bank_financial_performance_cleaned[[#This Row],[Operating_Income]]-deutsche_bank_financial_performance_cleaned[[#This Row],[Expenses]])/deutsche_bank_financial_performance_cleaned[[#This Row],[Operating_Income]]</f>
        <v>9.998381978047495E-2</v>
      </c>
      <c r="S419">
        <v>0.17</v>
      </c>
      <c r="T419" s="7">
        <f>deutsche_bank_financial_performance_cleaned[[#This Row],[Net_Income_Corrected]]/deutsche_bank_financial_performance_cleaned[[#This Row],[RevenueCorrected]]</f>
        <v>0.17116039156640184</v>
      </c>
      <c r="U419" s="1">
        <v>1139139.48</v>
      </c>
      <c r="V419" s="1">
        <v>1402130.73</v>
      </c>
      <c r="W419" s="1">
        <v>2258815.84</v>
      </c>
    </row>
    <row r="420" spans="1:23" x14ac:dyDescent="0.3">
      <c r="A420" s="4">
        <v>42423</v>
      </c>
      <c r="B420" s="1">
        <v>7052666.0999999996</v>
      </c>
      <c r="C420" s="1">
        <v>3445300.46</v>
      </c>
      <c r="D420" s="1">
        <v>59820528.549999997</v>
      </c>
      <c r="E420" s="1">
        <v>23434618.25</v>
      </c>
      <c r="F420" s="1">
        <v>81633374.840000004</v>
      </c>
      <c r="G420" s="1">
        <v>6359830.8799999999</v>
      </c>
      <c r="H42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6359830.8799999999</v>
      </c>
      <c r="I420" s="1">
        <v>2212484.39</v>
      </c>
      <c r="J420" s="1">
        <v>3607365.64</v>
      </c>
      <c r="K42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3607365.64</v>
      </c>
      <c r="L420">
        <v>0.28999999999999998</v>
      </c>
      <c r="M420">
        <f>deutsche_bank_financial_performance_cleaned[[#This Row],[Liabilities]]/deutsche_bank_financial_performance_cleaned[[#This Row],[Assets]]</f>
        <v>0.39174876615161569</v>
      </c>
      <c r="N420">
        <f>deutsche_bank_financial_performance_cleaned[[#This Row],[RevenueCorrected]]/deutsche_bank_financial_performance_cleaned[[#This Row],[Assets]]</f>
        <v>0.10631519035617081</v>
      </c>
      <c r="O420">
        <f>deutsche_bank_financial_performance_cleaned[[#This Row],[Expenses]]/deutsche_bank_financial_performance_cleaned[[#This Row],[RevenueCorrected]]</f>
        <v>0.54172831400824928</v>
      </c>
      <c r="P420" s="7">
        <f>deutsche_bank_financial_performance_cleaned[[#This Row],[Net_Income]]/deutsche_bank_financial_performance_cleaned[[#This Row],[Equity]]</f>
        <v>4.4189838372728975E-2</v>
      </c>
      <c r="Q420">
        <v>0.06</v>
      </c>
      <c r="R420" s="7">
        <f>(deutsche_bank_financial_performance_cleaned[[#This Row],[Operating_Income]]-deutsche_bank_financial_performance_cleaned[[#This Row],[Expenses]])/deutsche_bank_financial_performance_cleaned[[#This Row],[Operating_Income]]</f>
        <v>0.51148963935780256</v>
      </c>
      <c r="S420">
        <v>0.56999999999999995</v>
      </c>
      <c r="T420" s="7">
        <f>deutsche_bank_financial_performance_cleaned[[#This Row],[Net_Income_Corrected]]/deutsche_bank_financial_performance_cleaned[[#This Row],[RevenueCorrected]]</f>
        <v>0.56721093816255697</v>
      </c>
      <c r="U420" s="1">
        <v>1137870.44</v>
      </c>
      <c r="V420" s="1">
        <v>1296279.31</v>
      </c>
      <c r="W420" s="1">
        <v>2916537.74</v>
      </c>
    </row>
    <row r="421" spans="1:23" x14ac:dyDescent="0.3">
      <c r="A421" s="4">
        <v>42424</v>
      </c>
      <c r="B421" s="1">
        <v>7771370.7599999998</v>
      </c>
      <c r="C421" s="1">
        <v>1729667.87</v>
      </c>
      <c r="D421" s="1">
        <v>348705358.80000001</v>
      </c>
      <c r="E421" s="1">
        <v>155671150.69999999</v>
      </c>
      <c r="F421" s="1">
        <v>25761082.609999999</v>
      </c>
      <c r="G421" s="1">
        <v>4302069.32</v>
      </c>
      <c r="H42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6041702.8899999997</v>
      </c>
      <c r="I421" s="1">
        <v>938434.9</v>
      </c>
      <c r="J421" s="1">
        <v>6041702.8899999997</v>
      </c>
      <c r="K42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4302069.32</v>
      </c>
      <c r="L421">
        <v>6.04</v>
      </c>
      <c r="M421">
        <f>deutsche_bank_financial_performance_cleaned[[#This Row],[Liabilities]]/deutsche_bank_financial_performance_cleaned[[#This Row],[Assets]]</f>
        <v>0.44642603496462235</v>
      </c>
      <c r="N421">
        <f>deutsche_bank_financial_performance_cleaned[[#This Row],[RevenueCorrected]]/deutsche_bank_financial_performance_cleaned[[#This Row],[Assets]]</f>
        <v>1.7326097054519943E-2</v>
      </c>
      <c r="O421">
        <f>deutsche_bank_financial_performance_cleaned[[#This Row],[Expenses]]/deutsche_bank_financial_performance_cleaned[[#This Row],[RevenueCorrected]]</f>
        <v>0.28628813787961693</v>
      </c>
      <c r="P421" s="7">
        <f>deutsche_bank_financial_performance_cleaned[[#This Row],[Net_Income]]/deutsche_bank_financial_performance_cleaned[[#This Row],[Equity]]</f>
        <v>0.23452829919712756</v>
      </c>
      <c r="Q421">
        <v>0.02</v>
      </c>
      <c r="R421" s="7">
        <f>(deutsche_bank_financial_performance_cleaned[[#This Row],[Operating_Income]]-deutsche_bank_financial_performance_cleaned[[#This Row],[Expenses]])/deutsche_bank_financial_performance_cleaned[[#This Row],[Operating_Income]]</f>
        <v>0.77743078751270389</v>
      </c>
      <c r="S421">
        <v>1.4</v>
      </c>
      <c r="T421" s="7">
        <f>deutsche_bank_financial_performance_cleaned[[#This Row],[Net_Income_Corrected]]/deutsche_bank_financial_performance_cleaned[[#This Row],[RevenueCorrected]]</f>
        <v>0.71206237683760054</v>
      </c>
      <c r="U421" s="1">
        <v>269998.93</v>
      </c>
      <c r="V421" s="1">
        <v>1079188.32</v>
      </c>
      <c r="W421" s="1">
        <v>1370297.6</v>
      </c>
    </row>
    <row r="422" spans="1:23" x14ac:dyDescent="0.3">
      <c r="A422" s="4">
        <v>42425</v>
      </c>
      <c r="B422" s="1">
        <v>8124211.3899999997</v>
      </c>
      <c r="C422" s="1">
        <v>4778886.03</v>
      </c>
      <c r="D422" s="1">
        <v>483527495.39999998</v>
      </c>
      <c r="E422" s="1">
        <v>371953746</v>
      </c>
      <c r="F422" s="1">
        <v>70548815.299999997</v>
      </c>
      <c r="G422" s="1">
        <v>3279514.46</v>
      </c>
      <c r="H42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3345325.36</v>
      </c>
      <c r="I422" s="1">
        <v>2749470.48</v>
      </c>
      <c r="J422" s="1">
        <v>3345325.36</v>
      </c>
      <c r="K42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3279514.46</v>
      </c>
      <c r="L422">
        <v>5.27</v>
      </c>
      <c r="M422">
        <f>deutsche_bank_financial_performance_cleaned[[#This Row],[Liabilities]]/deutsche_bank_financial_performance_cleaned[[#This Row],[Assets]]</f>
        <v>0.76925045532788128</v>
      </c>
      <c r="N422">
        <f>deutsche_bank_financial_performance_cleaned[[#This Row],[RevenueCorrected]]/deutsche_bank_financial_performance_cleaned[[#This Row],[Assets]]</f>
        <v>6.9185835176396055E-3</v>
      </c>
      <c r="O422">
        <f>deutsche_bank_financial_performance_cleaned[[#This Row],[Expenses]]/deutsche_bank_financial_performance_cleaned[[#This Row],[RevenueCorrected]]</f>
        <v>1.428526530525569</v>
      </c>
      <c r="P422" s="7">
        <f>deutsche_bank_financial_performance_cleaned[[#This Row],[Net_Income]]/deutsche_bank_financial_performance_cleaned[[#This Row],[Equity]]</f>
        <v>4.7418590174398013E-2</v>
      </c>
      <c r="Q422">
        <v>0.01</v>
      </c>
      <c r="R422" s="7">
        <f>(deutsche_bank_financial_performance_cleaned[[#This Row],[Operating_Income]]-deutsche_bank_financial_performance_cleaned[[#This Row],[Expenses]])/deutsche_bank_financial_performance_cleaned[[#This Row],[Operating_Income]]</f>
        <v>0.41177231849453383</v>
      </c>
      <c r="S422">
        <v>1.02</v>
      </c>
      <c r="T422" s="7">
        <f>deutsche_bank_financial_performance_cleaned[[#This Row],[Net_Income_Corrected]]/deutsche_bank_financial_performance_cleaned[[#This Row],[RevenueCorrected]]</f>
        <v>0.98032750392924417</v>
      </c>
      <c r="U422" s="1">
        <v>894169.76</v>
      </c>
      <c r="V422" s="1">
        <v>749226.58</v>
      </c>
      <c r="W422" s="1">
        <v>2596996.86</v>
      </c>
    </row>
    <row r="423" spans="1:23" x14ac:dyDescent="0.3">
      <c r="A423" s="4">
        <v>42426</v>
      </c>
      <c r="B423" s="1">
        <v>8106563.29</v>
      </c>
      <c r="C423" s="1">
        <v>1179760.51</v>
      </c>
      <c r="D423" s="1">
        <v>302075682.60000002</v>
      </c>
      <c r="E423" s="1">
        <v>106897176.3</v>
      </c>
      <c r="F423" s="1">
        <v>29845383.710000001</v>
      </c>
      <c r="G423" s="1">
        <v>14437365.640000001</v>
      </c>
      <c r="H42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14437365.640000001</v>
      </c>
      <c r="I423" s="1">
        <v>4057314.99</v>
      </c>
      <c r="J423" s="1">
        <v>6926802.7699999996</v>
      </c>
      <c r="K42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6926802.7699999996</v>
      </c>
      <c r="L423">
        <v>3.58</v>
      </c>
      <c r="M423">
        <f>deutsche_bank_financial_performance_cleaned[[#This Row],[Liabilities]]/deutsche_bank_financial_performance_cleaned[[#This Row],[Assets]]</f>
        <v>0.35387547709873152</v>
      </c>
      <c r="N423">
        <f>deutsche_bank_financial_performance_cleaned[[#This Row],[RevenueCorrected]]/deutsche_bank_financial_performance_cleaned[[#This Row],[Assets]]</f>
        <v>4.7793869124902542E-2</v>
      </c>
      <c r="O423">
        <f>deutsche_bank_financial_performance_cleaned[[#This Row],[Expenses]]/deutsche_bank_financial_performance_cleaned[[#This Row],[RevenueCorrected]]</f>
        <v>8.1715774152825285E-2</v>
      </c>
      <c r="P423" s="7">
        <f>deutsche_bank_financial_performance_cleaned[[#This Row],[Net_Income]]/deutsche_bank_financial_performance_cleaned[[#This Row],[Equity]]</f>
        <v>0.2320895866947458</v>
      </c>
      <c r="Q423">
        <v>0.02</v>
      </c>
      <c r="R423" s="7">
        <f>(deutsche_bank_financial_performance_cleaned[[#This Row],[Operating_Income]]-deutsche_bank_financial_performance_cleaned[[#This Row],[Expenses]])/deutsche_bank_financial_performance_cleaned[[#This Row],[Operating_Income]]</f>
        <v>0.85446847599952558</v>
      </c>
      <c r="S423">
        <v>0.48</v>
      </c>
      <c r="T423" s="7">
        <f>deutsche_bank_financial_performance_cleaned[[#This Row],[Net_Income_Corrected]]/deutsche_bank_financial_performance_cleaned[[#This Row],[RevenueCorrected]]</f>
        <v>0.47978301185423183</v>
      </c>
      <c r="U423" s="1">
        <v>1721241.12</v>
      </c>
      <c r="V423" s="1">
        <v>804469.26</v>
      </c>
      <c r="W423" s="1">
        <v>1741002.91</v>
      </c>
    </row>
    <row r="424" spans="1:23" x14ac:dyDescent="0.3">
      <c r="A424" s="4">
        <v>42427</v>
      </c>
      <c r="B424" s="1">
        <v>1820854.93</v>
      </c>
      <c r="C424" s="1">
        <v>2445506.6</v>
      </c>
      <c r="D424" s="1">
        <v>471570107.89999998</v>
      </c>
      <c r="E424" s="1">
        <v>261058201.80000001</v>
      </c>
      <c r="F424" s="1">
        <v>29638678.109999999</v>
      </c>
      <c r="G424" s="1">
        <v>9791676.4299999997</v>
      </c>
      <c r="H42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9791676.4299999997</v>
      </c>
      <c r="I424" s="1">
        <v>1760150.39</v>
      </c>
      <c r="J424" s="1">
        <v>-624651.68000000005</v>
      </c>
      <c r="K42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-624651.68000000005</v>
      </c>
      <c r="L424">
        <v>8.81</v>
      </c>
      <c r="M424">
        <f>deutsche_bank_financial_performance_cleaned[[#This Row],[Liabilities]]/deutsche_bank_financial_performance_cleaned[[#This Row],[Assets]]</f>
        <v>0.55359361720900124</v>
      </c>
      <c r="N424">
        <f>deutsche_bank_financial_performance_cleaned[[#This Row],[RevenueCorrected]]/deutsche_bank_financial_performance_cleaned[[#This Row],[Assets]]</f>
        <v>2.0763988781232076E-2</v>
      </c>
      <c r="O424">
        <f>deutsche_bank_financial_performance_cleaned[[#This Row],[Expenses]]/deutsche_bank_financial_performance_cleaned[[#This Row],[RevenueCorrected]]</f>
        <v>0.24975361650098973</v>
      </c>
      <c r="P424" s="7">
        <f>deutsche_bank_financial_performance_cleaned[[#This Row],[Net_Income]]/deutsche_bank_financial_performance_cleaned[[#This Row],[Equity]]</f>
        <v>-2.1075558015161429E-2</v>
      </c>
      <c r="Q424">
        <v>0</v>
      </c>
      <c r="R424" s="7">
        <f>(deutsche_bank_financial_performance_cleaned[[#This Row],[Operating_Income]]-deutsche_bank_financial_performance_cleaned[[#This Row],[Expenses]])/deutsche_bank_financial_performance_cleaned[[#This Row],[Operating_Income]]</f>
        <v>-0.34305405648104004</v>
      </c>
      <c r="S424">
        <v>-0.06</v>
      </c>
      <c r="T424" s="7">
        <f>deutsche_bank_financial_performance_cleaned[[#This Row],[Net_Income_Corrected]]/deutsche_bank_financial_performance_cleaned[[#This Row],[RevenueCorrected]]</f>
        <v>-6.37941505181049E-2</v>
      </c>
      <c r="U424" s="1">
        <v>1726691.88</v>
      </c>
      <c r="V424" s="1">
        <v>1464104.58</v>
      </c>
      <c r="W424" s="1">
        <v>555983.43000000005</v>
      </c>
    </row>
    <row r="425" spans="1:23" x14ac:dyDescent="0.3">
      <c r="A425" s="4">
        <v>42428</v>
      </c>
      <c r="B425" s="1">
        <v>5449782.7400000002</v>
      </c>
      <c r="C425" s="1">
        <v>4746271.6399999997</v>
      </c>
      <c r="D425" s="1">
        <v>73516045.680000007</v>
      </c>
      <c r="E425" s="1">
        <v>104388830.90000001</v>
      </c>
      <c r="F425" s="1">
        <v>88666459.599999994</v>
      </c>
      <c r="G425" s="1">
        <v>11472531.699999999</v>
      </c>
      <c r="H42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11472531.699999999</v>
      </c>
      <c r="I425" s="1">
        <v>3160979.67</v>
      </c>
      <c r="J425" s="1">
        <v>703511.1</v>
      </c>
      <c r="K42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703511.1</v>
      </c>
      <c r="L425">
        <v>1.18</v>
      </c>
      <c r="M425">
        <f>deutsche_bank_financial_performance_cleaned[[#This Row],[Liabilities]]/deutsche_bank_financial_performance_cleaned[[#This Row],[Assets]]</f>
        <v>1.4199462162911045</v>
      </c>
      <c r="N425">
        <f>deutsche_bank_financial_performance_cleaned[[#This Row],[RevenueCorrected]]/deutsche_bank_financial_performance_cleaned[[#This Row],[Assets]]</f>
        <v>0.15605479856652701</v>
      </c>
      <c r="O425">
        <f>deutsche_bank_financial_performance_cleaned[[#This Row],[Expenses]]/deutsche_bank_financial_performance_cleaned[[#This Row],[RevenueCorrected]]</f>
        <v>0.41370743303328594</v>
      </c>
      <c r="P425" s="7">
        <f>deutsche_bank_financial_performance_cleaned[[#This Row],[Net_Income]]/deutsche_bank_financial_performance_cleaned[[#This Row],[Equity]]</f>
        <v>7.934354243687429E-3</v>
      </c>
      <c r="Q425">
        <v>0.01</v>
      </c>
      <c r="R425" s="7">
        <f>(deutsche_bank_financial_performance_cleaned[[#This Row],[Operating_Income]]-deutsche_bank_financial_performance_cleaned[[#This Row],[Expenses]])/deutsche_bank_financial_performance_cleaned[[#This Row],[Operating_Income]]</f>
        <v>0.12908975156686714</v>
      </c>
      <c r="S425">
        <v>0.06</v>
      </c>
      <c r="T425" s="7">
        <f>deutsche_bank_financial_performance_cleaned[[#This Row],[Net_Income_Corrected]]/deutsche_bank_financial_performance_cleaned[[#This Row],[RevenueCorrected]]</f>
        <v>6.1321347231492074E-2</v>
      </c>
      <c r="U425" s="1">
        <v>288551.56</v>
      </c>
      <c r="V425" s="1">
        <v>1450367.14</v>
      </c>
      <c r="W425" s="1">
        <v>2102805.9500000002</v>
      </c>
    </row>
    <row r="426" spans="1:23" x14ac:dyDescent="0.3">
      <c r="A426" s="4">
        <v>42429</v>
      </c>
      <c r="B426" s="1">
        <v>1518028.84</v>
      </c>
      <c r="C426" s="1">
        <v>2388772.9300000002</v>
      </c>
      <c r="D426" s="1">
        <v>238456993.59999999</v>
      </c>
      <c r="E426" s="1">
        <v>142234596.09999999</v>
      </c>
      <c r="F426" s="1">
        <v>32470205.75</v>
      </c>
      <c r="G426" s="1">
        <v>6099728.6600000001</v>
      </c>
      <c r="H42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6099728.6600000001</v>
      </c>
      <c r="I426" s="1">
        <v>3499872.64</v>
      </c>
      <c r="J426" s="1">
        <v>-870744.09</v>
      </c>
      <c r="K42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-870744.09</v>
      </c>
      <c r="L426">
        <v>4.38</v>
      </c>
      <c r="M426">
        <f>deutsche_bank_financial_performance_cleaned[[#This Row],[Liabilities]]/deutsche_bank_financial_performance_cleaned[[#This Row],[Assets]]</f>
        <v>0.59647902941606157</v>
      </c>
      <c r="N426">
        <f>deutsche_bank_financial_performance_cleaned[[#This Row],[RevenueCorrected]]/deutsche_bank_financial_performance_cleaned[[#This Row],[Assets]]</f>
        <v>2.557999481546764E-2</v>
      </c>
      <c r="O426">
        <f>deutsche_bank_financial_performance_cleaned[[#This Row],[Expenses]]/deutsche_bank_financial_performance_cleaned[[#This Row],[RevenueCorrected]]</f>
        <v>0.39161953967965524</v>
      </c>
      <c r="P426" s="7">
        <f>deutsche_bank_financial_performance_cleaned[[#This Row],[Net_Income]]/deutsche_bank_financial_performance_cleaned[[#This Row],[Equity]]</f>
        <v>-2.6816709961870199E-2</v>
      </c>
      <c r="Q426">
        <v>0</v>
      </c>
      <c r="R426" s="7">
        <f>(deutsche_bank_financial_performance_cleaned[[#This Row],[Operating_Income]]-deutsche_bank_financial_performance_cleaned[[#This Row],[Expenses]])/deutsche_bank_financial_performance_cleaned[[#This Row],[Operating_Income]]</f>
        <v>-0.57360180983122822</v>
      </c>
      <c r="S426">
        <v>-0.14000000000000001</v>
      </c>
      <c r="T426" s="7">
        <f>deutsche_bank_financial_performance_cleaned[[#This Row],[Net_Income_Corrected]]/deutsche_bank_financial_performance_cleaned[[#This Row],[RevenueCorrected]]</f>
        <v>-0.14275128264475948</v>
      </c>
      <c r="U426" s="1">
        <v>272369.68</v>
      </c>
      <c r="V426" s="1">
        <v>362140.12</v>
      </c>
      <c r="W426" s="1">
        <v>1588960.04</v>
      </c>
    </row>
    <row r="427" spans="1:23" x14ac:dyDescent="0.3">
      <c r="A427" s="4">
        <v>42430</v>
      </c>
      <c r="B427" s="1">
        <v>5945759.9400000004</v>
      </c>
      <c r="C427" s="1">
        <v>3373366.76</v>
      </c>
      <c r="D427" s="1">
        <v>167071005.90000001</v>
      </c>
      <c r="E427" s="1">
        <v>342255994.10000002</v>
      </c>
      <c r="F427" s="1">
        <v>33692261.189999998</v>
      </c>
      <c r="G427" s="1">
        <v>7110912.6799999997</v>
      </c>
      <c r="H42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7110912.6799999997</v>
      </c>
      <c r="I427" s="1">
        <v>930438.83</v>
      </c>
      <c r="J427" s="1">
        <v>2572393.1800000002</v>
      </c>
      <c r="K42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2572393.1800000002</v>
      </c>
      <c r="L427">
        <v>10.16</v>
      </c>
      <c r="M427">
        <f>deutsche_bank_financial_performance_cleaned[[#This Row],[Liabilities]]/deutsche_bank_financial_performance_cleaned[[#This Row],[Assets]]</f>
        <v>2.0485660707930173</v>
      </c>
      <c r="N427">
        <f>deutsche_bank_financial_performance_cleaned[[#This Row],[RevenueCorrected]]/deutsche_bank_financial_performance_cleaned[[#This Row],[Assets]]</f>
        <v>4.2562218630898895E-2</v>
      </c>
      <c r="O427">
        <f>deutsche_bank_financial_performance_cleaned[[#This Row],[Expenses]]/deutsche_bank_financial_performance_cleaned[[#This Row],[RevenueCorrected]]</f>
        <v>0.47439293826344664</v>
      </c>
      <c r="P427" s="7">
        <f>deutsche_bank_financial_performance_cleaned[[#This Row],[Net_Income]]/deutsche_bank_financial_performance_cleaned[[#This Row],[Equity]]</f>
        <v>7.6349674647645707E-2</v>
      </c>
      <c r="Q427">
        <v>0.02</v>
      </c>
      <c r="R427" s="7">
        <f>(deutsche_bank_financial_performance_cleaned[[#This Row],[Operating_Income]]-deutsche_bank_financial_performance_cleaned[[#This Row],[Expenses]])/deutsche_bank_financial_performance_cleaned[[#This Row],[Operating_Income]]</f>
        <v>0.43264329639248778</v>
      </c>
      <c r="S427">
        <v>0.36</v>
      </c>
      <c r="T427" s="7">
        <f>deutsche_bank_financial_performance_cleaned[[#This Row],[Net_Income_Corrected]]/deutsche_bank_financial_performance_cleaned[[#This Row],[RevenueCorrected]]</f>
        <v>0.3617528854256723</v>
      </c>
      <c r="U427" s="1">
        <v>599121.41</v>
      </c>
      <c r="V427" s="1">
        <v>1226101.6200000001</v>
      </c>
      <c r="W427" s="1">
        <v>1986758.92</v>
      </c>
    </row>
    <row r="428" spans="1:23" x14ac:dyDescent="0.3">
      <c r="A428" s="4">
        <v>42431</v>
      </c>
      <c r="B428" s="1">
        <v>4973774.51</v>
      </c>
      <c r="C428" s="1">
        <v>2289174.79</v>
      </c>
      <c r="D428" s="1">
        <v>378869434.19999999</v>
      </c>
      <c r="E428" s="1">
        <v>296967348.10000002</v>
      </c>
      <c r="F428" s="1">
        <v>10058805.17</v>
      </c>
      <c r="G428" s="1">
        <v>5080011.92</v>
      </c>
      <c r="H42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5080011.92</v>
      </c>
      <c r="I428" s="1">
        <v>4874804.3600000003</v>
      </c>
      <c r="J428" s="1">
        <v>2684599.72</v>
      </c>
      <c r="K42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2684599.72</v>
      </c>
      <c r="L428">
        <v>29.52</v>
      </c>
      <c r="M428">
        <f>deutsche_bank_financial_performance_cleaned[[#This Row],[Liabilities]]/deutsche_bank_financial_performance_cleaned[[#This Row],[Assets]]</f>
        <v>0.7838250365249444</v>
      </c>
      <c r="N428">
        <f>deutsche_bank_financial_performance_cleaned[[#This Row],[RevenueCorrected]]/deutsche_bank_financial_performance_cleaned[[#This Row],[Assets]]</f>
        <v>1.3408344567902859E-2</v>
      </c>
      <c r="O428">
        <f>deutsche_bank_financial_performance_cleaned[[#This Row],[Expenses]]/deutsche_bank_financial_performance_cleaned[[#This Row],[RevenueCorrected]]</f>
        <v>0.45062390129194818</v>
      </c>
      <c r="P428" s="7">
        <f>deutsche_bank_financial_performance_cleaned[[#This Row],[Net_Income]]/deutsche_bank_financial_performance_cleaned[[#This Row],[Equity]]</f>
        <v>0.26689051777309653</v>
      </c>
      <c r="Q428">
        <v>0.01</v>
      </c>
      <c r="R428" s="7">
        <f>(deutsche_bank_financial_performance_cleaned[[#This Row],[Operating_Income]]-deutsche_bank_financial_performance_cleaned[[#This Row],[Expenses]])/deutsche_bank_financial_performance_cleaned[[#This Row],[Operating_Income]]</f>
        <v>0.53975099084256628</v>
      </c>
      <c r="S428">
        <v>0.53</v>
      </c>
      <c r="T428" s="7">
        <f>deutsche_bank_financial_performance_cleaned[[#This Row],[Net_Income_Corrected]]/deutsche_bank_financial_performance_cleaned[[#This Row],[RevenueCorrected]]</f>
        <v>0.52846327179484265</v>
      </c>
      <c r="U428" s="1">
        <v>1762055.52</v>
      </c>
      <c r="V428" s="1">
        <v>336001.87</v>
      </c>
      <c r="W428" s="1">
        <v>2680093.5</v>
      </c>
    </row>
    <row r="429" spans="1:23" x14ac:dyDescent="0.3">
      <c r="A429" s="4">
        <v>42432</v>
      </c>
      <c r="B429" s="1">
        <v>8989337.6400000006</v>
      </c>
      <c r="C429" s="1">
        <v>1733968.41</v>
      </c>
      <c r="D429" s="1">
        <v>491583690.69999999</v>
      </c>
      <c r="E429" s="1">
        <v>56251725.380000003</v>
      </c>
      <c r="F429" s="1">
        <v>88360213.069999993</v>
      </c>
      <c r="G429" s="1">
        <v>3260553.72</v>
      </c>
      <c r="H42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7255369.2300000004</v>
      </c>
      <c r="I429" s="1">
        <v>7132575.71</v>
      </c>
      <c r="J429" s="1">
        <v>7255369.2300000004</v>
      </c>
      <c r="K42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3260553.72</v>
      </c>
      <c r="L429">
        <v>0.64</v>
      </c>
      <c r="M429">
        <f>deutsche_bank_financial_performance_cleaned[[#This Row],[Liabilities]]/deutsche_bank_financial_performance_cleaned[[#This Row],[Assets]]</f>
        <v>0.1144296005831668</v>
      </c>
      <c r="N429">
        <f>deutsche_bank_financial_performance_cleaned[[#This Row],[RevenueCorrected]]/deutsche_bank_financial_performance_cleaned[[#This Row],[Assets]]</f>
        <v>1.4759174006909339E-2</v>
      </c>
      <c r="O429">
        <f>deutsche_bank_financial_performance_cleaned[[#This Row],[Expenses]]/deutsche_bank_financial_performance_cleaned[[#This Row],[RevenueCorrected]]</f>
        <v>0.23899106372564305</v>
      </c>
      <c r="P429" s="7">
        <f>deutsche_bank_financial_performance_cleaned[[#This Row],[Net_Income]]/deutsche_bank_financial_performance_cleaned[[#This Row],[Equity]]</f>
        <v>8.2111269064643513E-2</v>
      </c>
      <c r="Q429">
        <v>0.01</v>
      </c>
      <c r="R429" s="7">
        <f>(deutsche_bank_financial_performance_cleaned[[#This Row],[Operating_Income]]-deutsche_bank_financial_performance_cleaned[[#This Row],[Expenses]])/deutsche_bank_financial_performance_cleaned[[#This Row],[Operating_Income]]</f>
        <v>0.80710832327797621</v>
      </c>
      <c r="S429">
        <v>2.23</v>
      </c>
      <c r="T429" s="7">
        <f>deutsche_bank_financial_performance_cleaned[[#This Row],[Net_Income_Corrected]]/deutsche_bank_financial_performance_cleaned[[#This Row],[RevenueCorrected]]</f>
        <v>0.44939873032485211</v>
      </c>
      <c r="U429" s="1">
        <v>344914.91</v>
      </c>
      <c r="V429" s="1">
        <v>359629.34</v>
      </c>
      <c r="W429" s="1">
        <v>1377260.25</v>
      </c>
    </row>
    <row r="430" spans="1:23" x14ac:dyDescent="0.3">
      <c r="A430" s="4">
        <v>42433</v>
      </c>
      <c r="B430" s="1">
        <v>4158235.11</v>
      </c>
      <c r="C430" s="1">
        <v>4927899.42</v>
      </c>
      <c r="D430" s="1">
        <v>165438528.09999999</v>
      </c>
      <c r="E430" s="1">
        <v>182906768</v>
      </c>
      <c r="F430" s="1">
        <v>81333533.189999998</v>
      </c>
      <c r="G430" s="1">
        <v>4327411.29</v>
      </c>
      <c r="H43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4327411.29</v>
      </c>
      <c r="I430" s="1">
        <v>1638071.85</v>
      </c>
      <c r="J430" s="1">
        <v>-769664.3</v>
      </c>
      <c r="K43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-769664.3</v>
      </c>
      <c r="L430">
        <v>2.25</v>
      </c>
      <c r="M430">
        <f>deutsche_bank_financial_performance_cleaned[[#This Row],[Liabilities]]/deutsche_bank_financial_performance_cleaned[[#This Row],[Assets]]</f>
        <v>1.105587495854903</v>
      </c>
      <c r="N430">
        <f>deutsche_bank_financial_performance_cleaned[[#This Row],[RevenueCorrected]]/deutsche_bank_financial_performance_cleaned[[#This Row],[Assets]]</f>
        <v>2.6157215853517983E-2</v>
      </c>
      <c r="O430">
        <f>deutsche_bank_financial_performance_cleaned[[#This Row],[Expenses]]/deutsche_bank_financial_performance_cleaned[[#This Row],[RevenueCorrected]]</f>
        <v>1.1387638220077758</v>
      </c>
      <c r="P430" s="7">
        <f>deutsche_bank_financial_performance_cleaned[[#This Row],[Net_Income]]/deutsche_bank_financial_performance_cleaned[[#This Row],[Equity]]</f>
        <v>-9.4630624025888333E-3</v>
      </c>
      <c r="Q430">
        <v>0</v>
      </c>
      <c r="R430" s="7">
        <f>(deutsche_bank_financial_performance_cleaned[[#This Row],[Operating_Income]]-deutsche_bank_financial_performance_cleaned[[#This Row],[Expenses]])/deutsche_bank_financial_performance_cleaned[[#This Row],[Operating_Income]]</f>
        <v>-0.18509398570298735</v>
      </c>
      <c r="S430">
        <v>-0.18</v>
      </c>
      <c r="T430" s="7">
        <f>deutsche_bank_financial_performance_cleaned[[#This Row],[Net_Income_Corrected]]/deutsche_bank_financial_performance_cleaned[[#This Row],[RevenueCorrected]]</f>
        <v>-0.17785790358743553</v>
      </c>
      <c r="U430" s="1">
        <v>1467993.92</v>
      </c>
      <c r="V430" s="1">
        <v>1030334.9</v>
      </c>
      <c r="W430" s="1">
        <v>2713415.11</v>
      </c>
    </row>
    <row r="431" spans="1:23" x14ac:dyDescent="0.3">
      <c r="A431" s="4">
        <v>42434</v>
      </c>
      <c r="B431" s="1">
        <v>2053603.15</v>
      </c>
      <c r="C431" s="1">
        <v>2342003.0299999998</v>
      </c>
      <c r="D431" s="1">
        <v>344378570.69999999</v>
      </c>
      <c r="E431" s="1">
        <v>31084510.190000001</v>
      </c>
      <c r="F431" s="1">
        <v>66459604.159999996</v>
      </c>
      <c r="G431" s="1">
        <v>12367682.59</v>
      </c>
      <c r="H43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12367682.59</v>
      </c>
      <c r="I431" s="1">
        <v>4983560.0999999996</v>
      </c>
      <c r="J431" s="1">
        <v>-288399.88</v>
      </c>
      <c r="K43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-288399.88</v>
      </c>
      <c r="L431">
        <v>0.47</v>
      </c>
      <c r="M431">
        <f>deutsche_bank_financial_performance_cleaned[[#This Row],[Liabilities]]/deutsche_bank_financial_performance_cleaned[[#This Row],[Assets]]</f>
        <v>9.0262614560529045E-2</v>
      </c>
      <c r="N431">
        <f>deutsche_bank_financial_performance_cleaned[[#This Row],[RevenueCorrected]]/deutsche_bank_financial_performance_cleaned[[#This Row],[Assets]]</f>
        <v>3.591304349995085E-2</v>
      </c>
      <c r="O431">
        <f>deutsche_bank_financial_performance_cleaned[[#This Row],[Expenses]]/deutsche_bank_financial_performance_cleaned[[#This Row],[RevenueCorrected]]</f>
        <v>0.18936474258270886</v>
      </c>
      <c r="P431" s="7">
        <f>deutsche_bank_financial_performance_cleaned[[#This Row],[Net_Income]]/deutsche_bank_financial_performance_cleaned[[#This Row],[Equity]]</f>
        <v>-4.339476342737218E-3</v>
      </c>
      <c r="Q431">
        <v>0</v>
      </c>
      <c r="R431" s="7">
        <f>(deutsche_bank_financial_performance_cleaned[[#This Row],[Operating_Income]]-deutsche_bank_financial_performance_cleaned[[#This Row],[Expenses]])/deutsche_bank_financial_performance_cleaned[[#This Row],[Operating_Income]]</f>
        <v>-0.14043603312548478</v>
      </c>
      <c r="S431">
        <v>-0.02</v>
      </c>
      <c r="T431" s="7">
        <f>deutsche_bank_financial_performance_cleaned[[#This Row],[Net_Income_Corrected]]/deutsche_bank_financial_performance_cleaned[[#This Row],[RevenueCorrected]]</f>
        <v>-2.3318829368501767E-2</v>
      </c>
      <c r="U431" s="1">
        <v>292214.68</v>
      </c>
      <c r="V431" s="1">
        <v>637251.59</v>
      </c>
      <c r="W431" s="1">
        <v>2276940.14</v>
      </c>
    </row>
    <row r="432" spans="1:23" x14ac:dyDescent="0.3">
      <c r="A432" s="4">
        <v>42435</v>
      </c>
      <c r="B432" s="1">
        <v>2286925.14</v>
      </c>
      <c r="C432" s="1">
        <v>4523446.42</v>
      </c>
      <c r="D432" s="1">
        <v>139143934.69999999</v>
      </c>
      <c r="E432" s="1">
        <v>202738255.69999999</v>
      </c>
      <c r="F432" s="1">
        <v>77523918.75</v>
      </c>
      <c r="G432" s="1">
        <v>10808095.470000001</v>
      </c>
      <c r="H43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10808095.470000001</v>
      </c>
      <c r="I432" s="1">
        <v>5485544.04</v>
      </c>
      <c r="J432" s="1">
        <v>-2236521.2799999998</v>
      </c>
      <c r="K43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-2236521.2799999998</v>
      </c>
      <c r="L432">
        <v>2.62</v>
      </c>
      <c r="M432">
        <f>deutsche_bank_financial_performance_cleaned[[#This Row],[Liabilities]]/deutsche_bank_financial_performance_cleaned[[#This Row],[Assets]]</f>
        <v>1.4570398353123473</v>
      </c>
      <c r="N432">
        <f>deutsche_bank_financial_performance_cleaned[[#This Row],[RevenueCorrected]]/deutsche_bank_financial_performance_cleaned[[#This Row],[Assets]]</f>
        <v>7.7675649271401567E-2</v>
      </c>
      <c r="O432">
        <f>deutsche_bank_financial_performance_cleaned[[#This Row],[Expenses]]/deutsche_bank_financial_performance_cleaned[[#This Row],[RevenueCorrected]]</f>
        <v>0.41852391409344197</v>
      </c>
      <c r="P432" s="7">
        <f>deutsche_bank_financial_performance_cleaned[[#This Row],[Net_Income]]/deutsche_bank_financial_performance_cleaned[[#This Row],[Equity]]</f>
        <v>-2.8849435323469116E-2</v>
      </c>
      <c r="Q432">
        <v>-0.02</v>
      </c>
      <c r="R432" s="7">
        <f>(deutsche_bank_financial_performance_cleaned[[#This Row],[Operating_Income]]-deutsche_bank_financial_performance_cleaned[[#This Row],[Expenses]])/deutsche_bank_financial_performance_cleaned[[#This Row],[Operating_Income]]</f>
        <v>-0.97795998691937924</v>
      </c>
      <c r="S432">
        <v>-0.21</v>
      </c>
      <c r="T432" s="7">
        <f>deutsche_bank_financial_performance_cleaned[[#This Row],[Net_Income_Corrected]]/deutsche_bank_financial_performance_cleaned[[#This Row],[RevenueCorrected]]</f>
        <v>-0.20693019285478237</v>
      </c>
      <c r="U432" s="1">
        <v>1283961.92</v>
      </c>
      <c r="V432" s="1">
        <v>1400739.39</v>
      </c>
      <c r="W432" s="1">
        <v>1516954.29</v>
      </c>
    </row>
    <row r="433" spans="1:23" x14ac:dyDescent="0.3">
      <c r="A433" s="4">
        <v>42436</v>
      </c>
      <c r="B433" s="1">
        <v>7853595.6900000004</v>
      </c>
      <c r="C433" s="1">
        <v>1534795.73</v>
      </c>
      <c r="D433" s="1">
        <v>304398614.60000002</v>
      </c>
      <c r="E433" s="1">
        <v>271724924.5</v>
      </c>
      <c r="F433" s="1">
        <v>23684371.07</v>
      </c>
      <c r="G433" s="1">
        <v>9110075.3900000006</v>
      </c>
      <c r="H43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9110075.3900000006</v>
      </c>
      <c r="I433" s="1">
        <v>3645010.1</v>
      </c>
      <c r="J433" s="1">
        <v>6318799.96</v>
      </c>
      <c r="K43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6318799.96</v>
      </c>
      <c r="L433">
        <v>11.47</v>
      </c>
      <c r="M433">
        <f>deutsche_bank_financial_performance_cleaned[[#This Row],[Liabilities]]/deutsche_bank_financial_performance_cleaned[[#This Row],[Assets]]</f>
        <v>0.89266150194889871</v>
      </c>
      <c r="N433">
        <f>deutsche_bank_financial_performance_cleaned[[#This Row],[RevenueCorrected]]/deutsche_bank_financial_performance_cleaned[[#This Row],[Assets]]</f>
        <v>2.9928110553233772E-2</v>
      </c>
      <c r="O433">
        <f>deutsche_bank_financial_performance_cleaned[[#This Row],[Expenses]]/deutsche_bank_financial_performance_cleaned[[#This Row],[RevenueCorrected]]</f>
        <v>0.16847234125907709</v>
      </c>
      <c r="P433" s="7">
        <f>deutsche_bank_financial_performance_cleaned[[#This Row],[Net_Income]]/deutsche_bank_financial_performance_cleaned[[#This Row],[Equity]]</f>
        <v>0.26679196763657193</v>
      </c>
      <c r="Q433">
        <v>0.02</v>
      </c>
      <c r="R433" s="7">
        <f>(deutsche_bank_financial_performance_cleaned[[#This Row],[Operating_Income]]-deutsche_bank_financial_performance_cleaned[[#This Row],[Expenses]])/deutsche_bank_financial_performance_cleaned[[#This Row],[Operating_Income]]</f>
        <v>0.80457413513732845</v>
      </c>
      <c r="S433">
        <v>0.69</v>
      </c>
      <c r="T433" s="7">
        <f>deutsche_bank_financial_performance_cleaned[[#This Row],[Net_Income_Corrected]]/deutsche_bank_financial_performance_cleaned[[#This Row],[RevenueCorrected]]</f>
        <v>0.69360567168698251</v>
      </c>
      <c r="U433" s="1">
        <v>776527.87</v>
      </c>
      <c r="V433" s="1">
        <v>179064.12</v>
      </c>
      <c r="W433" s="1">
        <v>1849344.19</v>
      </c>
    </row>
    <row r="434" spans="1:23" x14ac:dyDescent="0.3">
      <c r="A434" s="4">
        <v>42437</v>
      </c>
      <c r="B434" s="1">
        <v>6563962.5700000003</v>
      </c>
      <c r="C434" s="1">
        <v>1458971.17</v>
      </c>
      <c r="D434" s="1">
        <v>258769619</v>
      </c>
      <c r="E434" s="1">
        <v>65030996.969999999</v>
      </c>
      <c r="F434" s="1">
        <v>51249123.509999998</v>
      </c>
      <c r="G434" s="1">
        <v>8176168.3499999996</v>
      </c>
      <c r="H43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8176168.3499999996</v>
      </c>
      <c r="I434" s="1">
        <v>5758231.9100000001</v>
      </c>
      <c r="J434" s="1">
        <v>5104991.4000000004</v>
      </c>
      <c r="K43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5104991.4000000004</v>
      </c>
      <c r="L434">
        <v>1.27</v>
      </c>
      <c r="M434">
        <f>deutsche_bank_financial_performance_cleaned[[#This Row],[Liabilities]]/deutsche_bank_financial_performance_cleaned[[#This Row],[Assets]]</f>
        <v>0.25130846975509902</v>
      </c>
      <c r="N434">
        <f>deutsche_bank_financial_performance_cleaned[[#This Row],[RevenueCorrected]]/deutsche_bank_financial_performance_cleaned[[#This Row],[Assets]]</f>
        <v>3.1596322557479205E-2</v>
      </c>
      <c r="O434">
        <f>deutsche_bank_financial_performance_cleaned[[#This Row],[Expenses]]/deutsche_bank_financial_performance_cleaned[[#This Row],[RevenueCorrected]]</f>
        <v>0.17844191894605496</v>
      </c>
      <c r="P434" s="7">
        <f>deutsche_bank_financial_performance_cleaned[[#This Row],[Net_Income]]/deutsche_bank_financial_performance_cleaned[[#This Row],[Equity]]</f>
        <v>9.9611291869291921E-2</v>
      </c>
      <c r="Q434">
        <v>0.02</v>
      </c>
      <c r="R434" s="7">
        <f>(deutsche_bank_financial_performance_cleaned[[#This Row],[Operating_Income]]-deutsche_bank_financial_performance_cleaned[[#This Row],[Expenses]])/deutsche_bank_financial_performance_cleaned[[#This Row],[Operating_Income]]</f>
        <v>0.77773012042023271</v>
      </c>
      <c r="S434">
        <v>0.62</v>
      </c>
      <c r="T434" s="7">
        <f>deutsche_bank_financial_performance_cleaned[[#This Row],[Net_Income_Corrected]]/deutsche_bank_financial_performance_cleaned[[#This Row],[RevenueCorrected]]</f>
        <v>0.62437454581032459</v>
      </c>
      <c r="U434" s="1">
        <v>1598936.53</v>
      </c>
      <c r="V434" s="1">
        <v>791712.18</v>
      </c>
      <c r="W434" s="1">
        <v>1044185.28</v>
      </c>
    </row>
    <row r="435" spans="1:23" x14ac:dyDescent="0.3">
      <c r="A435" s="4">
        <v>42438</v>
      </c>
      <c r="B435" s="1">
        <v>1910104.09</v>
      </c>
      <c r="C435" s="1">
        <v>640103.37</v>
      </c>
      <c r="D435" s="1">
        <v>487402398.30000001</v>
      </c>
      <c r="E435" s="1">
        <v>129776276.8</v>
      </c>
      <c r="F435" s="1">
        <v>41609744.859999999</v>
      </c>
      <c r="G435" s="1">
        <v>13991645.689999999</v>
      </c>
      <c r="H43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13991645.689999999</v>
      </c>
      <c r="I435" s="1">
        <v>3580486.58</v>
      </c>
      <c r="J435" s="1">
        <v>1270000.71</v>
      </c>
      <c r="K43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1270000.71</v>
      </c>
      <c r="L435">
        <v>3.12</v>
      </c>
      <c r="M435">
        <f>deutsche_bank_financial_performance_cleaned[[#This Row],[Liabilities]]/deutsche_bank_financial_performance_cleaned[[#This Row],[Assets]]</f>
        <v>0.26626105503921149</v>
      </c>
      <c r="N435">
        <f>deutsche_bank_financial_performance_cleaned[[#This Row],[RevenueCorrected]]/deutsche_bank_financial_performance_cleaned[[#This Row],[Assets]]</f>
        <v>2.8706558972219156E-2</v>
      </c>
      <c r="O435">
        <f>deutsche_bank_financial_performance_cleaned[[#This Row],[Expenses]]/deutsche_bank_financial_performance_cleaned[[#This Row],[RevenueCorrected]]</f>
        <v>4.5748969362302369E-2</v>
      </c>
      <c r="P435" s="7">
        <f>deutsche_bank_financial_performance_cleaned[[#This Row],[Net_Income]]/deutsche_bank_financial_performance_cleaned[[#This Row],[Equity]]</f>
        <v>3.0521713465752789E-2</v>
      </c>
      <c r="Q435">
        <v>0</v>
      </c>
      <c r="R435" s="7">
        <f>(deutsche_bank_financial_performance_cleaned[[#This Row],[Operating_Income]]-deutsche_bank_financial_performance_cleaned[[#This Row],[Expenses]])/deutsche_bank_financial_performance_cleaned[[#This Row],[Operating_Income]]</f>
        <v>0.66488560840681732</v>
      </c>
      <c r="S435">
        <v>0.09</v>
      </c>
      <c r="T435" s="7">
        <f>deutsche_bank_financial_performance_cleaned[[#This Row],[Net_Income_Corrected]]/deutsche_bank_financial_performance_cleaned[[#This Row],[RevenueCorrected]]</f>
        <v>9.0768501299863885E-2</v>
      </c>
      <c r="U435" s="1">
        <v>544011.85</v>
      </c>
      <c r="V435" s="1">
        <v>1381856.22</v>
      </c>
      <c r="W435" s="1">
        <v>2952432.17</v>
      </c>
    </row>
    <row r="436" spans="1:23" x14ac:dyDescent="0.3">
      <c r="A436" s="4">
        <v>42439</v>
      </c>
      <c r="B436" s="1">
        <v>1756961.26</v>
      </c>
      <c r="C436" s="1">
        <v>3432500.71</v>
      </c>
      <c r="D436" s="1">
        <v>323837272.69999999</v>
      </c>
      <c r="E436" s="1">
        <v>171177917.69999999</v>
      </c>
      <c r="F436" s="1">
        <v>18439887.359999999</v>
      </c>
      <c r="G436" s="1">
        <v>2945554.32</v>
      </c>
      <c r="H43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2945554.32</v>
      </c>
      <c r="I436" s="1">
        <v>4284779.66</v>
      </c>
      <c r="J436" s="1">
        <v>-1675539.46</v>
      </c>
      <c r="K43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-1675539.46</v>
      </c>
      <c r="L436">
        <v>9.2799999999999994</v>
      </c>
      <c r="M436">
        <f>deutsche_bank_financial_performance_cleaned[[#This Row],[Liabilities]]/deutsche_bank_financial_performance_cleaned[[#This Row],[Assets]]</f>
        <v>0.52859238923549645</v>
      </c>
      <c r="N436">
        <f>deutsche_bank_financial_performance_cleaned[[#This Row],[RevenueCorrected]]/deutsche_bank_financial_performance_cleaned[[#This Row],[Assets]]</f>
        <v>9.0957853475030197E-3</v>
      </c>
      <c r="O436">
        <f>deutsche_bank_financial_performance_cleaned[[#This Row],[Expenses]]/deutsche_bank_financial_performance_cleaned[[#This Row],[RevenueCorrected]]</f>
        <v>1.1653157053304657</v>
      </c>
      <c r="P436" s="7">
        <f>deutsche_bank_financial_performance_cleaned[[#This Row],[Net_Income]]/deutsche_bank_financial_performance_cleaned[[#This Row],[Equity]]</f>
        <v>-9.0864950923431234E-2</v>
      </c>
      <c r="Q436">
        <v>-0.01</v>
      </c>
      <c r="R436" s="7">
        <f>(deutsche_bank_financial_performance_cleaned[[#This Row],[Operating_Income]]-deutsche_bank_financial_performance_cleaned[[#This Row],[Expenses]])/deutsche_bank_financial_performance_cleaned[[#This Row],[Operating_Income]]</f>
        <v>-0.95365759515949711</v>
      </c>
      <c r="S436">
        <v>-0.56999999999999995</v>
      </c>
      <c r="T436" s="7">
        <f>deutsche_bank_financial_performance_cleaned[[#This Row],[Net_Income_Corrected]]/deutsche_bank_financial_performance_cleaned[[#This Row],[RevenueCorrected]]</f>
        <v>-0.56883672068896018</v>
      </c>
      <c r="U436" s="1">
        <v>1314483.48</v>
      </c>
      <c r="V436" s="1">
        <v>1360964.81</v>
      </c>
      <c r="W436" s="1">
        <v>2035318.37</v>
      </c>
    </row>
    <row r="437" spans="1:23" x14ac:dyDescent="0.3">
      <c r="A437" s="4">
        <v>42440</v>
      </c>
      <c r="B437" s="1">
        <v>7308722.1799999997</v>
      </c>
      <c r="C437" s="1">
        <v>2158368.5499999998</v>
      </c>
      <c r="D437" s="1">
        <v>207277867.40000001</v>
      </c>
      <c r="E437" s="1">
        <v>369421789.39999998</v>
      </c>
      <c r="F437" s="1">
        <v>53751743.670000002</v>
      </c>
      <c r="G437" s="1">
        <v>5647810.5700000003</v>
      </c>
      <c r="H43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5647810.5700000003</v>
      </c>
      <c r="I437" s="1">
        <v>555147.82999999996</v>
      </c>
      <c r="J437" s="1">
        <v>5150353.6399999997</v>
      </c>
      <c r="K43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5150353.6399999997</v>
      </c>
      <c r="L437">
        <v>6.87</v>
      </c>
      <c r="M437">
        <f>deutsche_bank_financial_performance_cleaned[[#This Row],[Liabilities]]/deutsche_bank_financial_performance_cleaned[[#This Row],[Assets]]</f>
        <v>1.7822539088898401</v>
      </c>
      <c r="N437">
        <f>deutsche_bank_financial_performance_cleaned[[#This Row],[RevenueCorrected]]/deutsche_bank_financial_performance_cleaned[[#This Row],[Assets]]</f>
        <v>2.7247533182599697E-2</v>
      </c>
      <c r="O437">
        <f>deutsche_bank_financial_performance_cleaned[[#This Row],[Expenses]]/deutsche_bank_financial_performance_cleaned[[#This Row],[RevenueCorrected]]</f>
        <v>0.38216022355013224</v>
      </c>
      <c r="P437" s="7">
        <f>deutsche_bank_financial_performance_cleaned[[#This Row],[Net_Income]]/deutsche_bank_financial_performance_cleaned[[#This Row],[Equity]]</f>
        <v>9.5817424484306024E-2</v>
      </c>
      <c r="Q437">
        <v>0.02</v>
      </c>
      <c r="R437" s="7">
        <f>(deutsche_bank_financial_performance_cleaned[[#This Row],[Operating_Income]]-deutsche_bank_financial_performance_cleaned[[#This Row],[Expenses]])/deutsche_bank_financial_performance_cleaned[[#This Row],[Operating_Income]]</f>
        <v>0.70468592226609994</v>
      </c>
      <c r="S437">
        <v>0.91</v>
      </c>
      <c r="T437" s="7">
        <f>deutsche_bank_financial_performance_cleaned[[#This Row],[Net_Income_Corrected]]/deutsche_bank_financial_performance_cleaned[[#This Row],[RevenueCorrected]]</f>
        <v>0.91192039395896374</v>
      </c>
      <c r="U437" s="1">
        <v>547796.81999999995</v>
      </c>
      <c r="V437" s="1">
        <v>276967.36</v>
      </c>
      <c r="W437" s="1">
        <v>227155.87</v>
      </c>
    </row>
    <row r="438" spans="1:23" x14ac:dyDescent="0.3">
      <c r="A438" s="4">
        <v>42441</v>
      </c>
      <c r="B438" s="1">
        <v>1654867.06</v>
      </c>
      <c r="C438" s="1">
        <v>4389612.12</v>
      </c>
      <c r="D438" s="1">
        <v>101343103.2</v>
      </c>
      <c r="E438" s="1">
        <v>397436905.89999998</v>
      </c>
      <c r="F438" s="1">
        <v>92866568.530000001</v>
      </c>
      <c r="G438" s="1">
        <v>6549192.0999999996</v>
      </c>
      <c r="H43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6549192.0999999996</v>
      </c>
      <c r="I438" s="1">
        <v>5687900.8600000003</v>
      </c>
      <c r="J438" s="1">
        <v>-2734745.07</v>
      </c>
      <c r="K43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-2734745.07</v>
      </c>
      <c r="L438">
        <v>4.28</v>
      </c>
      <c r="M438">
        <f>deutsche_bank_financial_performance_cleaned[[#This Row],[Liabilities]]/deutsche_bank_financial_performance_cleaned[[#This Row],[Assets]]</f>
        <v>3.9216966261202861</v>
      </c>
      <c r="N438">
        <f>deutsche_bank_financial_performance_cleaned[[#This Row],[RevenueCorrected]]/deutsche_bank_financial_performance_cleaned[[#This Row],[Assets]]</f>
        <v>6.4623954597829991E-2</v>
      </c>
      <c r="O438">
        <f>deutsche_bank_financial_performance_cleaned[[#This Row],[Expenses]]/deutsche_bank_financial_performance_cleaned[[#This Row],[RevenueCorrected]]</f>
        <v>0.67025246060502641</v>
      </c>
      <c r="P438" s="7">
        <f>deutsche_bank_financial_performance_cleaned[[#This Row],[Net_Income]]/deutsche_bank_financial_performance_cleaned[[#This Row],[Equity]]</f>
        <v>-2.9448111557137554E-2</v>
      </c>
      <c r="Q438">
        <v>-0.03</v>
      </c>
      <c r="R438" s="7">
        <f>(deutsche_bank_financial_performance_cleaned[[#This Row],[Operating_Income]]-deutsche_bank_financial_performance_cleaned[[#This Row],[Expenses]])/deutsche_bank_financial_performance_cleaned[[#This Row],[Operating_Income]]</f>
        <v>-1.6525466764683805</v>
      </c>
      <c r="S438">
        <v>-0.42</v>
      </c>
      <c r="T438" s="7">
        <f>deutsche_bank_financial_performance_cleaned[[#This Row],[Net_Income_Corrected]]/deutsche_bank_financial_performance_cleaned[[#This Row],[RevenueCorrected]]</f>
        <v>-0.41756983582753665</v>
      </c>
      <c r="U438" s="1">
        <v>1455954.54</v>
      </c>
      <c r="V438" s="1">
        <v>581624.67000000004</v>
      </c>
      <c r="W438" s="1">
        <v>1047203.53</v>
      </c>
    </row>
    <row r="439" spans="1:23" x14ac:dyDescent="0.3">
      <c r="A439" s="4">
        <v>42442</v>
      </c>
      <c r="B439" s="1">
        <v>8396740.5299999993</v>
      </c>
      <c r="C439" s="1">
        <v>2629444.58</v>
      </c>
      <c r="D439" s="1">
        <v>118061072.90000001</v>
      </c>
      <c r="E439" s="1">
        <v>37066293.619999997</v>
      </c>
      <c r="F439" s="1">
        <v>13605320.710000001</v>
      </c>
      <c r="G439" s="1">
        <v>12171535.560000001</v>
      </c>
      <c r="H43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12171535.560000001</v>
      </c>
      <c r="I439" s="1">
        <v>5460070.0899999999</v>
      </c>
      <c r="J439" s="1">
        <v>5767295.9500000002</v>
      </c>
      <c r="K43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5767295.9500000002</v>
      </c>
      <c r="L439">
        <v>2.72</v>
      </c>
      <c r="M439">
        <f>deutsche_bank_financial_performance_cleaned[[#This Row],[Liabilities]]/deutsche_bank_financial_performance_cleaned[[#This Row],[Assets]]</f>
        <v>0.31395863775857652</v>
      </c>
      <c r="N439">
        <f>deutsche_bank_financial_performance_cleaned[[#This Row],[RevenueCorrected]]/deutsche_bank_financial_performance_cleaned[[#This Row],[Assets]]</f>
        <v>0.10309524774782899</v>
      </c>
      <c r="O439">
        <f>deutsche_bank_financial_performance_cleaned[[#This Row],[Expenses]]/deutsche_bank_financial_performance_cleaned[[#This Row],[RevenueCorrected]]</f>
        <v>0.2160322801538116</v>
      </c>
      <c r="P439" s="7">
        <f>deutsche_bank_financial_performance_cleaned[[#This Row],[Net_Income]]/deutsche_bank_financial_performance_cleaned[[#This Row],[Equity]]</f>
        <v>0.42390003682610727</v>
      </c>
      <c r="Q439">
        <v>0.05</v>
      </c>
      <c r="R439" s="7">
        <f>(deutsche_bank_financial_performance_cleaned[[#This Row],[Operating_Income]]-deutsche_bank_financial_performance_cleaned[[#This Row],[Expenses]])/deutsche_bank_financial_performance_cleaned[[#This Row],[Operating_Income]]</f>
        <v>0.68684937082365694</v>
      </c>
      <c r="S439">
        <v>0.47</v>
      </c>
      <c r="T439" s="7">
        <f>deutsche_bank_financial_performance_cleaned[[#This Row],[Net_Income_Corrected]]/deutsche_bank_financial_performance_cleaned[[#This Row],[RevenueCorrected]]</f>
        <v>0.47383470405766942</v>
      </c>
      <c r="U439" s="1">
        <v>1759988.27</v>
      </c>
      <c r="V439" s="1">
        <v>947726.03</v>
      </c>
      <c r="W439" s="1">
        <v>1907611.86</v>
      </c>
    </row>
    <row r="440" spans="1:23" x14ac:dyDescent="0.3">
      <c r="A440" s="4">
        <v>42443</v>
      </c>
      <c r="B440" s="1">
        <v>7356180.04</v>
      </c>
      <c r="C440" s="1">
        <v>4856870.43</v>
      </c>
      <c r="D440" s="1">
        <v>151392618.5</v>
      </c>
      <c r="E440" s="1">
        <v>309183010.89999998</v>
      </c>
      <c r="F440" s="1">
        <v>36231482.210000001</v>
      </c>
      <c r="G440" s="1">
        <v>14902690.060000001</v>
      </c>
      <c r="H44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14902690.060000001</v>
      </c>
      <c r="I440" s="1">
        <v>788006.58</v>
      </c>
      <c r="J440" s="1">
        <v>2499309.62</v>
      </c>
      <c r="K44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2499309.62</v>
      </c>
      <c r="L440">
        <v>8.5299999999999994</v>
      </c>
      <c r="M440">
        <f>deutsche_bank_financial_performance_cleaned[[#This Row],[Liabilities]]/deutsche_bank_financial_performance_cleaned[[#This Row],[Assets]]</f>
        <v>2.042259483740946</v>
      </c>
      <c r="N440">
        <f>deutsche_bank_financial_performance_cleaned[[#This Row],[RevenueCorrected]]/deutsche_bank_financial_performance_cleaned[[#This Row],[Assets]]</f>
        <v>9.8437362453044575E-2</v>
      </c>
      <c r="O440">
        <f>deutsche_bank_financial_performance_cleaned[[#This Row],[Expenses]]/deutsche_bank_financial_performance_cleaned[[#This Row],[RevenueCorrected]]</f>
        <v>0.32590561908257248</v>
      </c>
      <c r="P440" s="7">
        <f>deutsche_bank_financial_performance_cleaned[[#This Row],[Net_Income]]/deutsche_bank_financial_performance_cleaned[[#This Row],[Equity]]</f>
        <v>6.8981710588428058E-2</v>
      </c>
      <c r="Q440">
        <v>0.02</v>
      </c>
      <c r="R440" s="7">
        <f>(deutsche_bank_financial_performance_cleaned[[#This Row],[Operating_Income]]-deutsche_bank_financial_performance_cleaned[[#This Row],[Expenses]])/deutsche_bank_financial_performance_cleaned[[#This Row],[Operating_Income]]</f>
        <v>0.3397564491909853</v>
      </c>
      <c r="S440">
        <v>0.17</v>
      </c>
      <c r="T440" s="7">
        <f>deutsche_bank_financial_performance_cleaned[[#This Row],[Net_Income_Corrected]]/deutsche_bank_financial_performance_cleaned[[#This Row],[RevenueCorrected]]</f>
        <v>0.16770862239887449</v>
      </c>
      <c r="U440" s="1">
        <v>340923.42</v>
      </c>
      <c r="V440" s="1">
        <v>281122.58</v>
      </c>
      <c r="W440" s="1">
        <v>263366.51</v>
      </c>
    </row>
    <row r="441" spans="1:23" x14ac:dyDescent="0.3">
      <c r="A441" s="4">
        <v>42444</v>
      </c>
      <c r="B441" s="1">
        <v>1732139.03</v>
      </c>
      <c r="C441" s="1">
        <v>1334864.82</v>
      </c>
      <c r="D441" s="1">
        <v>162934997.59999999</v>
      </c>
      <c r="E441" s="1">
        <v>161255145.19999999</v>
      </c>
      <c r="F441" s="1">
        <v>28678684.260000002</v>
      </c>
      <c r="G441" s="1">
        <v>5128716.6900000004</v>
      </c>
      <c r="H44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5128716.6900000004</v>
      </c>
      <c r="I441" s="1">
        <v>3261875.81</v>
      </c>
      <c r="J441" s="1">
        <v>397274.21</v>
      </c>
      <c r="K44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397274.21</v>
      </c>
      <c r="L441">
        <v>5.62</v>
      </c>
      <c r="M441">
        <f>deutsche_bank_financial_performance_cleaned[[#This Row],[Liabilities]]/deutsche_bank_financial_performance_cleaned[[#This Row],[Assets]]</f>
        <v>0.98969004557189122</v>
      </c>
      <c r="N441">
        <f>deutsche_bank_financial_performance_cleaned[[#This Row],[RevenueCorrected]]/deutsche_bank_financial_performance_cleaned[[#This Row],[Assets]]</f>
        <v>3.1477072240740013E-2</v>
      </c>
      <c r="O441">
        <f>deutsche_bank_financial_performance_cleaned[[#This Row],[Expenses]]/deutsche_bank_financial_performance_cleaned[[#This Row],[RevenueCorrected]]</f>
        <v>0.26027267651627684</v>
      </c>
      <c r="P441" s="7">
        <f>deutsche_bank_financial_performance_cleaned[[#This Row],[Net_Income]]/deutsche_bank_financial_performance_cleaned[[#This Row],[Equity]]</f>
        <v>1.3852595411920757E-2</v>
      </c>
      <c r="Q441">
        <v>0</v>
      </c>
      <c r="R441" s="7">
        <f>(deutsche_bank_financial_performance_cleaned[[#This Row],[Operating_Income]]-deutsche_bank_financial_performance_cleaned[[#This Row],[Expenses]])/deutsche_bank_financial_performance_cleaned[[#This Row],[Operating_Income]]</f>
        <v>0.22935468984842397</v>
      </c>
      <c r="S441">
        <v>0.08</v>
      </c>
      <c r="T441" s="7">
        <f>deutsche_bank_financial_performance_cleaned[[#This Row],[Net_Income_Corrected]]/deutsche_bank_financial_performance_cleaned[[#This Row],[RevenueCorrected]]</f>
        <v>7.7460743888350753E-2</v>
      </c>
      <c r="U441" s="1">
        <v>1746531.81</v>
      </c>
      <c r="V441" s="1">
        <v>1453632.15</v>
      </c>
      <c r="W441" s="1">
        <v>169264.15</v>
      </c>
    </row>
    <row r="442" spans="1:23" x14ac:dyDescent="0.3">
      <c r="A442" s="4">
        <v>42445</v>
      </c>
      <c r="B442" s="1">
        <v>1763539.43</v>
      </c>
      <c r="C442" s="1">
        <v>4408804.26</v>
      </c>
      <c r="D442" s="1">
        <v>432777226</v>
      </c>
      <c r="E442" s="1">
        <v>169134110.80000001</v>
      </c>
      <c r="F442" s="1">
        <v>31433198.829999998</v>
      </c>
      <c r="G442" s="1">
        <v>13365995.34</v>
      </c>
      <c r="H44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13365995.34</v>
      </c>
      <c r="I442" s="1">
        <v>7842738.8099999996</v>
      </c>
      <c r="J442" s="1">
        <v>-2645264.83</v>
      </c>
      <c r="K44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-2645264.83</v>
      </c>
      <c r="L442">
        <v>5.38</v>
      </c>
      <c r="M442">
        <f>deutsche_bank_financial_performance_cleaned[[#This Row],[Liabilities]]/deutsche_bank_financial_performance_cleaned[[#This Row],[Assets]]</f>
        <v>0.39081102386843253</v>
      </c>
      <c r="N442">
        <f>deutsche_bank_financial_performance_cleaned[[#This Row],[RevenueCorrected]]/deutsche_bank_financial_performance_cleaned[[#This Row],[Assets]]</f>
        <v>3.0884239135078703E-2</v>
      </c>
      <c r="O442">
        <f>deutsche_bank_financial_performance_cleaned[[#This Row],[Expenses]]/deutsche_bank_financial_performance_cleaned[[#This Row],[RevenueCorrected]]</f>
        <v>0.32985229665656907</v>
      </c>
      <c r="P442" s="7">
        <f>deutsche_bank_financial_performance_cleaned[[#This Row],[Net_Income]]/deutsche_bank_financial_performance_cleaned[[#This Row],[Equity]]</f>
        <v>-8.4155126696025179E-2</v>
      </c>
      <c r="Q442">
        <v>-0.01</v>
      </c>
      <c r="R442" s="7">
        <f>(deutsche_bank_financial_performance_cleaned[[#This Row],[Operating_Income]]-deutsche_bank_financial_performance_cleaned[[#This Row],[Expenses]])/deutsche_bank_financial_performance_cleaned[[#This Row],[Operating_Income]]</f>
        <v>-1.4999748715570256</v>
      </c>
      <c r="S442">
        <v>-0.2</v>
      </c>
      <c r="T442" s="7">
        <f>deutsche_bank_financial_performance_cleaned[[#This Row],[Net_Income_Corrected]]/deutsche_bank_financial_performance_cleaned[[#This Row],[RevenueCorrected]]</f>
        <v>-0.19791005179267107</v>
      </c>
      <c r="U442" s="1">
        <v>1227792.98</v>
      </c>
      <c r="V442" s="1">
        <v>1376386.53</v>
      </c>
      <c r="W442" s="1">
        <v>1405070.29</v>
      </c>
    </row>
    <row r="443" spans="1:23" x14ac:dyDescent="0.3">
      <c r="A443" s="4">
        <v>42446</v>
      </c>
      <c r="B443" s="1">
        <v>9879756.2100000009</v>
      </c>
      <c r="C443" s="1">
        <v>3994685.84</v>
      </c>
      <c r="D443" s="1">
        <v>302550254.69999999</v>
      </c>
      <c r="E443" s="1">
        <v>306620689.89999998</v>
      </c>
      <c r="F443" s="1">
        <v>91759109.670000002</v>
      </c>
      <c r="G443" s="1">
        <v>12798095.890000001</v>
      </c>
      <c r="H44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12798095.890000001</v>
      </c>
      <c r="I443" s="1">
        <v>3655524.22</v>
      </c>
      <c r="J443" s="1">
        <v>5885070.3700000001</v>
      </c>
      <c r="K44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5885070.3700000001</v>
      </c>
      <c r="L443">
        <v>3.34</v>
      </c>
      <c r="M443">
        <f>deutsche_bank_financial_performance_cleaned[[#This Row],[Liabilities]]/deutsche_bank_financial_performance_cleaned[[#This Row],[Assets]]</f>
        <v>1.0134537490442244</v>
      </c>
      <c r="N443">
        <f>deutsche_bank_financial_performance_cleaned[[#This Row],[RevenueCorrected]]/deutsche_bank_financial_performance_cleaned[[#This Row],[Assets]]</f>
        <v>4.2300727535960002E-2</v>
      </c>
      <c r="O443">
        <f>deutsche_bank_financial_performance_cleaned[[#This Row],[Expenses]]/deutsche_bank_financial_performance_cleaned[[#This Row],[RevenueCorrected]]</f>
        <v>0.31213126345781739</v>
      </c>
      <c r="P443" s="7">
        <f>deutsche_bank_financial_performance_cleaned[[#This Row],[Net_Income]]/deutsche_bank_financial_performance_cleaned[[#This Row],[Equity]]</f>
        <v>6.4136088407624151E-2</v>
      </c>
      <c r="Q443">
        <v>0.02</v>
      </c>
      <c r="R443" s="7">
        <f>(deutsche_bank_financial_performance_cleaned[[#This Row],[Operating_Income]]-deutsche_bank_financial_performance_cleaned[[#This Row],[Expenses]])/deutsche_bank_financial_performance_cleaned[[#This Row],[Operating_Income]]</f>
        <v>0.5956695939565092</v>
      </c>
      <c r="S443">
        <v>0.46</v>
      </c>
      <c r="T443" s="7">
        <f>deutsche_bank_financial_performance_cleaned[[#This Row],[Net_Income_Corrected]]/deutsche_bank_financial_performance_cleaned[[#This Row],[RevenueCorrected]]</f>
        <v>0.45983952773774694</v>
      </c>
      <c r="U443" s="1">
        <v>341509.93</v>
      </c>
      <c r="V443" s="1">
        <v>292077.76</v>
      </c>
      <c r="W443" s="1">
        <v>1064801.52</v>
      </c>
    </row>
    <row r="444" spans="1:23" x14ac:dyDescent="0.3">
      <c r="A444" s="4">
        <v>42447</v>
      </c>
      <c r="B444" s="1">
        <v>4368437.16</v>
      </c>
      <c r="C444" s="1">
        <v>3969148.3</v>
      </c>
      <c r="D444" s="1">
        <v>285525910.10000002</v>
      </c>
      <c r="E444" s="1">
        <v>369002044.19999999</v>
      </c>
      <c r="F444" s="1">
        <v>52126214.880000003</v>
      </c>
      <c r="G444" s="1">
        <v>4920546.17</v>
      </c>
      <c r="H44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4920546.17</v>
      </c>
      <c r="I444" s="1">
        <v>4264590.54</v>
      </c>
      <c r="J444" s="1">
        <v>399288.86</v>
      </c>
      <c r="K44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399288.86</v>
      </c>
      <c r="L444">
        <v>7.08</v>
      </c>
      <c r="M444">
        <f>deutsche_bank_financial_performance_cleaned[[#This Row],[Liabilities]]/deutsche_bank_financial_performance_cleaned[[#This Row],[Assets]]</f>
        <v>1.292359226070811</v>
      </c>
      <c r="N444">
        <f>deutsche_bank_financial_performance_cleaned[[#This Row],[RevenueCorrected]]/deutsche_bank_financial_performance_cleaned[[#This Row],[Assets]]</f>
        <v>1.7233273744847438E-2</v>
      </c>
      <c r="O444">
        <f>deutsche_bank_financial_performance_cleaned[[#This Row],[Expenses]]/deutsche_bank_financial_performance_cleaned[[#This Row],[RevenueCorrected]]</f>
        <v>0.8066479132335832</v>
      </c>
      <c r="P444" s="7">
        <f>deutsche_bank_financial_performance_cleaned[[#This Row],[Net_Income]]/deutsche_bank_financial_performance_cleaned[[#This Row],[Equity]]</f>
        <v>7.660039404725716E-3</v>
      </c>
      <c r="Q444">
        <v>0</v>
      </c>
      <c r="R444" s="7">
        <f>(deutsche_bank_financial_performance_cleaned[[#This Row],[Operating_Income]]-deutsche_bank_financial_performance_cleaned[[#This Row],[Expenses]])/deutsche_bank_financial_performance_cleaned[[#This Row],[Operating_Income]]</f>
        <v>9.1403136951614145E-2</v>
      </c>
      <c r="S444">
        <v>0.08</v>
      </c>
      <c r="T444" s="7">
        <f>deutsche_bank_financial_performance_cleaned[[#This Row],[Net_Income_Corrected]]/deutsche_bank_financial_performance_cleaned[[#This Row],[RevenueCorrected]]</f>
        <v>8.114726418673153E-2</v>
      </c>
      <c r="U444" s="1">
        <v>912329.53</v>
      </c>
      <c r="V444" s="1">
        <v>225675.42</v>
      </c>
      <c r="W444" s="1">
        <v>1371065.96</v>
      </c>
    </row>
    <row r="445" spans="1:23" x14ac:dyDescent="0.3">
      <c r="A445" s="4">
        <v>42448</v>
      </c>
      <c r="B445" s="1">
        <v>4335779.32</v>
      </c>
      <c r="C445" s="1">
        <v>4301524.53</v>
      </c>
      <c r="D445" s="1">
        <v>101645992.3</v>
      </c>
      <c r="E445" s="1">
        <v>381352865.89999998</v>
      </c>
      <c r="F445" s="1">
        <v>51966947.159999996</v>
      </c>
      <c r="G445" s="1">
        <v>7191323.54</v>
      </c>
      <c r="H44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7191323.54</v>
      </c>
      <c r="I445" s="1">
        <v>7324476.1900000004</v>
      </c>
      <c r="J445" s="1">
        <v>34254.800000000003</v>
      </c>
      <c r="K44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34254.800000000003</v>
      </c>
      <c r="L445">
        <v>7.34</v>
      </c>
      <c r="M445">
        <f>deutsche_bank_financial_performance_cleaned[[#This Row],[Liabilities]]/deutsche_bank_financial_performance_cleaned[[#This Row],[Assets]]</f>
        <v>3.7517747357364328</v>
      </c>
      <c r="N445">
        <f>deutsche_bank_financial_performance_cleaned[[#This Row],[RevenueCorrected]]/deutsche_bank_financial_performance_cleaned[[#This Row],[Assets]]</f>
        <v>7.0748716966384517E-2</v>
      </c>
      <c r="O445">
        <f>deutsche_bank_financial_performance_cleaned[[#This Row],[Expenses]]/deutsche_bank_financial_performance_cleaned[[#This Row],[RevenueCorrected]]</f>
        <v>0.59815477722199661</v>
      </c>
      <c r="P445" s="7">
        <f>deutsche_bank_financial_performance_cleaned[[#This Row],[Net_Income]]/deutsche_bank_financial_performance_cleaned[[#This Row],[Equity]]</f>
        <v>6.5916513999819118E-4</v>
      </c>
      <c r="Q445">
        <v>0</v>
      </c>
      <c r="R445" s="7">
        <f>(deutsche_bank_financial_performance_cleaned[[#This Row],[Operating_Income]]-deutsche_bank_financial_performance_cleaned[[#This Row],[Expenses]])/deutsche_bank_financial_performance_cleaned[[#This Row],[Operating_Income]]</f>
        <v>7.900492038879884E-3</v>
      </c>
      <c r="S445">
        <v>0</v>
      </c>
      <c r="T445" s="7">
        <f>deutsche_bank_financial_performance_cleaned[[#This Row],[Net_Income_Corrected]]/deutsche_bank_financial_performance_cleaned[[#This Row],[RevenueCorrected]]</f>
        <v>4.7633512536970355E-3</v>
      </c>
      <c r="U445" s="1">
        <v>405634.56</v>
      </c>
      <c r="V445" s="1">
        <v>173842.3</v>
      </c>
      <c r="W445" s="1">
        <v>861810.6</v>
      </c>
    </row>
    <row r="446" spans="1:23" x14ac:dyDescent="0.3">
      <c r="A446" s="4">
        <v>42449</v>
      </c>
      <c r="B446" s="1">
        <v>8315196.1100000003</v>
      </c>
      <c r="C446" s="1">
        <v>3924607.96</v>
      </c>
      <c r="D446" s="1">
        <v>437062862</v>
      </c>
      <c r="E446" s="1">
        <v>239306582.69999999</v>
      </c>
      <c r="F446" s="1">
        <v>78451807.819999993</v>
      </c>
      <c r="G446" s="1">
        <v>7325747.2999999998</v>
      </c>
      <c r="H44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7325747.2999999998</v>
      </c>
      <c r="I446" s="1">
        <v>5879464.0700000003</v>
      </c>
      <c r="J446" s="1">
        <v>4390588.1500000004</v>
      </c>
      <c r="K44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4390588.1500000004</v>
      </c>
      <c r="L446">
        <v>3.05</v>
      </c>
      <c r="M446">
        <f>deutsche_bank_financial_performance_cleaned[[#This Row],[Liabilities]]/deutsche_bank_financial_performance_cleaned[[#This Row],[Assets]]</f>
        <v>0.54753355525320291</v>
      </c>
      <c r="N446">
        <f>deutsche_bank_financial_performance_cleaned[[#This Row],[RevenueCorrected]]/deutsche_bank_financial_performance_cleaned[[#This Row],[Assets]]</f>
        <v>1.6761312701054888E-2</v>
      </c>
      <c r="O446">
        <f>deutsche_bank_financial_performance_cleaned[[#This Row],[Expenses]]/deutsche_bank_financial_performance_cleaned[[#This Row],[RevenueCorrected]]</f>
        <v>0.53572800142860511</v>
      </c>
      <c r="P446" s="7">
        <f>deutsche_bank_financial_performance_cleaned[[#This Row],[Net_Income]]/deutsche_bank_financial_performance_cleaned[[#This Row],[Equity]]</f>
        <v>5.5965417139574092E-2</v>
      </c>
      <c r="Q446">
        <v>0.01</v>
      </c>
      <c r="R446" s="7">
        <f>(deutsche_bank_financial_performance_cleaned[[#This Row],[Operating_Income]]-deutsche_bank_financial_performance_cleaned[[#This Row],[Expenses]])/deutsche_bank_financial_performance_cleaned[[#This Row],[Operating_Income]]</f>
        <v>0.52801979555476775</v>
      </c>
      <c r="S446">
        <v>0.6</v>
      </c>
      <c r="T446" s="7">
        <f>deutsche_bank_financial_performance_cleaned[[#This Row],[Net_Income_Corrected]]/deutsche_bank_financial_performance_cleaned[[#This Row],[RevenueCorrected]]</f>
        <v>0.5993365550569838</v>
      </c>
      <c r="U446" s="1">
        <v>1430660.99</v>
      </c>
      <c r="V446" s="1">
        <v>1368693.31</v>
      </c>
      <c r="W446" s="1">
        <v>577681.47</v>
      </c>
    </row>
    <row r="447" spans="1:23" x14ac:dyDescent="0.3">
      <c r="A447" s="4">
        <v>42450</v>
      </c>
      <c r="B447" s="1">
        <v>9525237.1999999993</v>
      </c>
      <c r="C447" s="1">
        <v>3317991.45</v>
      </c>
      <c r="D447" s="1">
        <v>375266436.39999998</v>
      </c>
      <c r="E447" s="1">
        <v>155706040.5</v>
      </c>
      <c r="F447" s="1">
        <v>23904298.359999999</v>
      </c>
      <c r="G447" s="1">
        <v>14716868.689999999</v>
      </c>
      <c r="H44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14716868.689999999</v>
      </c>
      <c r="I447" s="1">
        <v>4865525.9800000004</v>
      </c>
      <c r="J447" s="1">
        <v>6207245.75</v>
      </c>
      <c r="K44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6207245.75</v>
      </c>
      <c r="L447">
        <v>6.51</v>
      </c>
      <c r="M447">
        <f>deutsche_bank_financial_performance_cleaned[[#This Row],[Liabilities]]/deutsche_bank_financial_performance_cleaned[[#This Row],[Assets]]</f>
        <v>0.41492130762803281</v>
      </c>
      <c r="N447">
        <f>deutsche_bank_financial_performance_cleaned[[#This Row],[RevenueCorrected]]/deutsche_bank_financial_performance_cleaned[[#This Row],[Assets]]</f>
        <v>3.921711952494774E-2</v>
      </c>
      <c r="O447">
        <f>deutsche_bank_financial_performance_cleaned[[#This Row],[Expenses]]/deutsche_bank_financial_performance_cleaned[[#This Row],[RevenueCorrected]]</f>
        <v>0.22545498773489434</v>
      </c>
      <c r="P447" s="7">
        <f>deutsche_bank_financial_performance_cleaned[[#This Row],[Net_Income]]/deutsche_bank_financial_performance_cleaned[[#This Row],[Equity]]</f>
        <v>0.25967069422070249</v>
      </c>
      <c r="Q447">
        <v>0.02</v>
      </c>
      <c r="R447" s="7">
        <f>(deutsche_bank_financial_performance_cleaned[[#This Row],[Operating_Income]]-deutsche_bank_financial_performance_cleaned[[#This Row],[Expenses]])/deutsche_bank_financial_performance_cleaned[[#This Row],[Operating_Income]]</f>
        <v>0.65166311553900191</v>
      </c>
      <c r="S447">
        <v>0.42</v>
      </c>
      <c r="T447" s="7">
        <f>deutsche_bank_financial_performance_cleaned[[#This Row],[Net_Income_Corrected]]/deutsche_bank_financial_performance_cleaned[[#This Row],[RevenueCorrected]]</f>
        <v>0.42177761321046348</v>
      </c>
      <c r="U447" s="1">
        <v>1541849.46</v>
      </c>
      <c r="V447" s="1">
        <v>330754.52</v>
      </c>
      <c r="W447" s="1">
        <v>2098515.7400000002</v>
      </c>
    </row>
    <row r="448" spans="1:23" x14ac:dyDescent="0.3">
      <c r="A448" s="4">
        <v>42451</v>
      </c>
      <c r="B448" s="1">
        <v>9874009.5700000003</v>
      </c>
      <c r="C448" s="1">
        <v>1090601.95</v>
      </c>
      <c r="D448" s="1">
        <v>80450762.859999999</v>
      </c>
      <c r="E448" s="1">
        <v>319268652.60000002</v>
      </c>
      <c r="F448" s="1">
        <v>53853881.869999997</v>
      </c>
      <c r="G448" s="1">
        <v>4351594.72</v>
      </c>
      <c r="H44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8783407.6199999992</v>
      </c>
      <c r="I448" s="1">
        <v>6483535.1100000003</v>
      </c>
      <c r="J448" s="1">
        <v>8783407.6199999992</v>
      </c>
      <c r="K44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4351594.72</v>
      </c>
      <c r="L448">
        <v>5.93</v>
      </c>
      <c r="M448">
        <f>deutsche_bank_financial_performance_cleaned[[#This Row],[Liabilities]]/deutsche_bank_financial_performance_cleaned[[#This Row],[Assets]]</f>
        <v>3.9684975163702263</v>
      </c>
      <c r="N448">
        <f>deutsche_bank_financial_performance_cleaned[[#This Row],[RevenueCorrected]]/deutsche_bank_financial_performance_cleaned[[#This Row],[Assets]]</f>
        <v>0.10917743111131015</v>
      </c>
      <c r="O448">
        <f>deutsche_bank_financial_performance_cleaned[[#This Row],[Expenses]]/deutsche_bank_financial_performance_cleaned[[#This Row],[RevenueCorrected]]</f>
        <v>0.12416615477536042</v>
      </c>
      <c r="P448" s="7">
        <f>deutsche_bank_financial_performance_cleaned[[#This Row],[Net_Income]]/deutsche_bank_financial_performance_cleaned[[#This Row],[Equity]]</f>
        <v>0.16309701947210811</v>
      </c>
      <c r="Q448">
        <v>0.11</v>
      </c>
      <c r="R448" s="7">
        <f>(deutsche_bank_financial_performance_cleaned[[#This Row],[Operating_Income]]-deutsche_bank_financial_performance_cleaned[[#This Row],[Expenses]])/deutsche_bank_financial_performance_cleaned[[#This Row],[Operating_Income]]</f>
        <v>0.88954821825233465</v>
      </c>
      <c r="S448">
        <v>2.02</v>
      </c>
      <c r="T448" s="7">
        <f>deutsche_bank_financial_performance_cleaned[[#This Row],[Net_Income_Corrected]]/deutsche_bank_financial_performance_cleaned[[#This Row],[RevenueCorrected]]</f>
        <v>0.4954335388114437</v>
      </c>
      <c r="U448" s="1">
        <v>301013.39</v>
      </c>
      <c r="V448" s="1">
        <v>653613.15</v>
      </c>
      <c r="W448" s="1">
        <v>1592256.24</v>
      </c>
    </row>
    <row r="449" spans="1:23" x14ac:dyDescent="0.3">
      <c r="A449" s="4">
        <v>42452</v>
      </c>
      <c r="B449" s="1">
        <v>7780403.6699999999</v>
      </c>
      <c r="C449" s="1">
        <v>646367.81000000006</v>
      </c>
      <c r="D449" s="1">
        <v>368525793.80000001</v>
      </c>
      <c r="E449" s="1">
        <v>115380525.59999999</v>
      </c>
      <c r="F449" s="1">
        <v>48698669.270000003</v>
      </c>
      <c r="G449" s="1">
        <v>12389053.619999999</v>
      </c>
      <c r="H44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12389053.619999999</v>
      </c>
      <c r="I449" s="1">
        <v>6982747</v>
      </c>
      <c r="J449" s="1">
        <v>7134035.8600000003</v>
      </c>
      <c r="K44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7134035.8600000003</v>
      </c>
      <c r="L449">
        <v>2.37</v>
      </c>
      <c r="M449">
        <f>deutsche_bank_financial_performance_cleaned[[#This Row],[Liabilities]]/deutsche_bank_financial_performance_cleaned[[#This Row],[Assets]]</f>
        <v>0.31308670258944571</v>
      </c>
      <c r="N449">
        <f>deutsche_bank_financial_performance_cleaned[[#This Row],[RevenueCorrected]]/deutsche_bank_financial_performance_cleaned[[#This Row],[Assets]]</f>
        <v>3.3617873778256001E-2</v>
      </c>
      <c r="O449">
        <f>deutsche_bank_financial_performance_cleaned[[#This Row],[Expenses]]/deutsche_bank_financial_performance_cleaned[[#This Row],[RevenueCorrected]]</f>
        <v>5.2172492736374171E-2</v>
      </c>
      <c r="P449" s="7">
        <f>deutsche_bank_financial_performance_cleaned[[#This Row],[Net_Income]]/deutsche_bank_financial_performance_cleaned[[#This Row],[Equity]]</f>
        <v>0.14649344565139491</v>
      </c>
      <c r="Q449">
        <v>0.02</v>
      </c>
      <c r="R449" s="7">
        <f>(deutsche_bank_financial_performance_cleaned[[#This Row],[Operating_Income]]-deutsche_bank_financial_performance_cleaned[[#This Row],[Expenses]])/deutsche_bank_financial_performance_cleaned[[#This Row],[Operating_Income]]</f>
        <v>0.91692361509566755</v>
      </c>
      <c r="S449">
        <v>0.57999999999999996</v>
      </c>
      <c r="T449" s="7">
        <f>deutsche_bank_financial_performance_cleaned[[#This Row],[Net_Income_Corrected]]/deutsche_bank_financial_performance_cleaned[[#This Row],[RevenueCorrected]]</f>
        <v>0.57583380287283004</v>
      </c>
      <c r="U449" s="1">
        <v>1061665.72</v>
      </c>
      <c r="V449" s="1">
        <v>700834.48</v>
      </c>
      <c r="W449" s="1">
        <v>680447.21</v>
      </c>
    </row>
    <row r="450" spans="1:23" x14ac:dyDescent="0.3">
      <c r="A450" s="4">
        <v>42453</v>
      </c>
      <c r="B450" s="1">
        <v>4386336.2699999996</v>
      </c>
      <c r="C450" s="1">
        <v>4643815.32</v>
      </c>
      <c r="D450" s="1">
        <v>294592197.80000001</v>
      </c>
      <c r="E450" s="1">
        <v>234348131</v>
      </c>
      <c r="F450" s="1">
        <v>63721962.149999999</v>
      </c>
      <c r="G450" s="1">
        <v>6344505.2800000003</v>
      </c>
      <c r="H45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6344505.2800000003</v>
      </c>
      <c r="I450" s="1">
        <v>3926660.54</v>
      </c>
      <c r="J450" s="1">
        <v>-257479.05</v>
      </c>
      <c r="K45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-257479.05</v>
      </c>
      <c r="L450">
        <v>3.68</v>
      </c>
      <c r="M450">
        <f>deutsche_bank_financial_performance_cleaned[[#This Row],[Liabilities]]/deutsche_bank_financial_performance_cleaned[[#This Row],[Assets]]</f>
        <v>0.79550012780413148</v>
      </c>
      <c r="N450">
        <f>deutsche_bank_financial_performance_cleaned[[#This Row],[RevenueCorrected]]/deutsche_bank_financial_performance_cleaned[[#This Row],[Assets]]</f>
        <v>2.1536569289276677E-2</v>
      </c>
      <c r="O450">
        <f>deutsche_bank_financial_performance_cleaned[[#This Row],[Expenses]]/deutsche_bank_financial_performance_cleaned[[#This Row],[RevenueCorrected]]</f>
        <v>0.73194285685896698</v>
      </c>
      <c r="P450" s="7">
        <f>deutsche_bank_financial_performance_cleaned[[#This Row],[Net_Income]]/deutsche_bank_financial_performance_cleaned[[#This Row],[Equity]]</f>
        <v>-4.0406641809600961E-3</v>
      </c>
      <c r="Q450">
        <v>0</v>
      </c>
      <c r="R450" s="7">
        <f>(deutsche_bank_financial_performance_cleaned[[#This Row],[Operating_Income]]-deutsche_bank_financial_performance_cleaned[[#This Row],[Expenses]])/deutsche_bank_financial_performance_cleaned[[#This Row],[Operating_Income]]</f>
        <v>-5.870025327538346E-2</v>
      </c>
      <c r="S450">
        <v>-0.04</v>
      </c>
      <c r="T450" s="7">
        <f>deutsche_bank_financial_performance_cleaned[[#This Row],[Net_Income_Corrected]]/deutsche_bank_financial_performance_cleaned[[#This Row],[RevenueCorrected]]</f>
        <v>-4.0582998774019455E-2</v>
      </c>
      <c r="U450" s="1">
        <v>1647787.61</v>
      </c>
      <c r="V450" s="1">
        <v>918566.01</v>
      </c>
      <c r="W450" s="1">
        <v>1026809.34</v>
      </c>
    </row>
    <row r="451" spans="1:23" x14ac:dyDescent="0.3">
      <c r="A451" s="4">
        <v>42454</v>
      </c>
      <c r="B451" s="1">
        <v>1751506.45</v>
      </c>
      <c r="C451" s="1">
        <v>3274926.42</v>
      </c>
      <c r="D451" s="1">
        <v>86776405.590000004</v>
      </c>
      <c r="E451" s="1">
        <v>156259815.40000001</v>
      </c>
      <c r="F451" s="1">
        <v>99960193.290000007</v>
      </c>
      <c r="G451" s="1">
        <v>11501314.5</v>
      </c>
      <c r="H45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11501314.5</v>
      </c>
      <c r="I451" s="1">
        <v>4063312.74</v>
      </c>
      <c r="J451" s="1">
        <v>-1523419.97</v>
      </c>
      <c r="K45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-1523419.97</v>
      </c>
      <c r="L451">
        <v>1.56</v>
      </c>
      <c r="M451">
        <f>deutsche_bank_financial_performance_cleaned[[#This Row],[Liabilities]]/deutsche_bank_financial_performance_cleaned[[#This Row],[Assets]]</f>
        <v>1.800717768125754</v>
      </c>
      <c r="N451">
        <f>deutsche_bank_financial_performance_cleaned[[#This Row],[RevenueCorrected]]/deutsche_bank_financial_performance_cleaned[[#This Row],[Assets]]</f>
        <v>0.13253965086248509</v>
      </c>
      <c r="O451">
        <f>deutsche_bank_financial_performance_cleaned[[#This Row],[Expenses]]/deutsche_bank_financial_performance_cleaned[[#This Row],[RevenueCorrected]]</f>
        <v>0.28474366299608622</v>
      </c>
      <c r="P451" s="7">
        <f>deutsche_bank_financial_performance_cleaned[[#This Row],[Net_Income]]/deutsche_bank_financial_performance_cleaned[[#This Row],[Equity]]</f>
        <v>-1.5240266348628625E-2</v>
      </c>
      <c r="Q451">
        <v>-0.02</v>
      </c>
      <c r="R451" s="7">
        <f>(deutsche_bank_financial_performance_cleaned[[#This Row],[Operating_Income]]-deutsche_bank_financial_performance_cleaned[[#This Row],[Expenses]])/deutsche_bank_financial_performance_cleaned[[#This Row],[Operating_Income]]</f>
        <v>-0.86977696827779305</v>
      </c>
      <c r="S451">
        <v>-0.13</v>
      </c>
      <c r="T451" s="7">
        <f>deutsche_bank_financial_performance_cleaned[[#This Row],[Net_Income_Corrected]]/deutsche_bank_financial_performance_cleaned[[#This Row],[RevenueCorrected]]</f>
        <v>-0.13245616142398331</v>
      </c>
      <c r="U451" s="1">
        <v>1878709.78</v>
      </c>
      <c r="V451" s="1">
        <v>154016.25</v>
      </c>
      <c r="W451" s="1">
        <v>1816242.93</v>
      </c>
    </row>
    <row r="452" spans="1:23" x14ac:dyDescent="0.3">
      <c r="A452" s="4">
        <v>42455</v>
      </c>
      <c r="B452" s="1">
        <v>7994322.2400000002</v>
      </c>
      <c r="C452" s="1">
        <v>4084417.81</v>
      </c>
      <c r="D452" s="1">
        <v>256235288.69999999</v>
      </c>
      <c r="E452" s="1">
        <v>269519808</v>
      </c>
      <c r="F452" s="1">
        <v>79250400.469999999</v>
      </c>
      <c r="G452" s="1">
        <v>7460143.0599999996</v>
      </c>
      <c r="H45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7460143.0599999996</v>
      </c>
      <c r="I452" s="1">
        <v>3395382.02</v>
      </c>
      <c r="J452" s="1">
        <v>3909904.43</v>
      </c>
      <c r="K45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3909904.43</v>
      </c>
      <c r="L452">
        <v>3.4</v>
      </c>
      <c r="M452">
        <f>deutsche_bank_financial_performance_cleaned[[#This Row],[Liabilities]]/deutsche_bank_financial_performance_cleaned[[#This Row],[Assets]]</f>
        <v>1.0518450029556761</v>
      </c>
      <c r="N452">
        <f>deutsche_bank_financial_performance_cleaned[[#This Row],[RevenueCorrected]]/deutsche_bank_financial_performance_cleaned[[#This Row],[Assets]]</f>
        <v>2.9114424862589194E-2</v>
      </c>
      <c r="O452">
        <f>deutsche_bank_financial_performance_cleaned[[#This Row],[Expenses]]/deutsche_bank_financial_performance_cleaned[[#This Row],[RevenueCorrected]]</f>
        <v>0.54749859046268745</v>
      </c>
      <c r="P452" s="7">
        <f>deutsche_bank_financial_performance_cleaned[[#This Row],[Net_Income]]/deutsche_bank_financial_performance_cleaned[[#This Row],[Equity]]</f>
        <v>4.9336084194048745E-2</v>
      </c>
      <c r="Q452">
        <v>0.02</v>
      </c>
      <c r="R452" s="7">
        <f>(deutsche_bank_financial_performance_cleaned[[#This Row],[Operating_Income]]-deutsche_bank_financial_performance_cleaned[[#This Row],[Expenses]])/deutsche_bank_financial_performance_cleaned[[#This Row],[Operating_Income]]</f>
        <v>0.48908516727491835</v>
      </c>
      <c r="S452">
        <v>0.52</v>
      </c>
      <c r="T452" s="7">
        <f>deutsche_bank_financial_performance_cleaned[[#This Row],[Net_Income_Corrected]]/deutsche_bank_financial_performance_cleaned[[#This Row],[RevenueCorrected]]</f>
        <v>0.52410582458722987</v>
      </c>
      <c r="U452" s="1">
        <v>1075683.95</v>
      </c>
      <c r="V452" s="1">
        <v>378800</v>
      </c>
      <c r="W452" s="1">
        <v>309465.11</v>
      </c>
    </row>
    <row r="453" spans="1:23" x14ac:dyDescent="0.3">
      <c r="A453" s="4">
        <v>42456</v>
      </c>
      <c r="B453" s="1">
        <v>6025638.25</v>
      </c>
      <c r="C453" s="1">
        <v>2666850.58</v>
      </c>
      <c r="D453" s="1">
        <v>268113329.19999999</v>
      </c>
      <c r="E453" s="1">
        <v>111351586.90000001</v>
      </c>
      <c r="F453" s="1">
        <v>45807913.270000003</v>
      </c>
      <c r="G453" s="1">
        <v>9518676.9199999999</v>
      </c>
      <c r="H45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9518676.9199999999</v>
      </c>
      <c r="I453" s="1">
        <v>7750296.0499999998</v>
      </c>
      <c r="J453" s="1">
        <v>3358787.67</v>
      </c>
      <c r="K45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3358787.67</v>
      </c>
      <c r="L453">
        <v>2.4300000000000002</v>
      </c>
      <c r="M453">
        <f>deutsche_bank_financial_performance_cleaned[[#This Row],[Liabilities]]/deutsche_bank_financial_performance_cleaned[[#This Row],[Assets]]</f>
        <v>0.41531537142242164</v>
      </c>
      <c r="N453">
        <f>deutsche_bank_financial_performance_cleaned[[#This Row],[RevenueCorrected]]/deutsche_bank_financial_performance_cleaned[[#This Row],[Assets]]</f>
        <v>3.5502438272658622E-2</v>
      </c>
      <c r="O453">
        <f>deutsche_bank_financial_performance_cleaned[[#This Row],[Expenses]]/deutsche_bank_financial_performance_cleaned[[#This Row],[RevenueCorrected]]</f>
        <v>0.28017030123131864</v>
      </c>
      <c r="P453" s="7">
        <f>deutsche_bank_financial_performance_cleaned[[#This Row],[Net_Income]]/deutsche_bank_financial_performance_cleaned[[#This Row],[Equity]]</f>
        <v>7.3323306613045369E-2</v>
      </c>
      <c r="Q453">
        <v>0.01</v>
      </c>
      <c r="R453" s="7">
        <f>(deutsche_bank_financial_performance_cleaned[[#This Row],[Operating_Income]]-deutsche_bank_financial_performance_cleaned[[#This Row],[Expenses]])/deutsche_bank_financial_performance_cleaned[[#This Row],[Operating_Income]]</f>
        <v>0.55741608285230193</v>
      </c>
      <c r="S453">
        <v>0.35</v>
      </c>
      <c r="T453" s="7">
        <f>deutsche_bank_financial_performance_cleaned[[#This Row],[Net_Income_Corrected]]/deutsche_bank_financial_performance_cleaned[[#This Row],[RevenueCorrected]]</f>
        <v>0.35286287140839317</v>
      </c>
      <c r="U453" s="1">
        <v>1905530.52</v>
      </c>
      <c r="V453" s="1">
        <v>1400661.06</v>
      </c>
      <c r="W453" s="1">
        <v>527613.73</v>
      </c>
    </row>
    <row r="454" spans="1:23" x14ac:dyDescent="0.3">
      <c r="A454" s="4">
        <v>42457</v>
      </c>
      <c r="B454" s="1">
        <v>4817998.08</v>
      </c>
      <c r="C454" s="1">
        <v>1027886.85</v>
      </c>
      <c r="D454" s="1">
        <v>124598543.09999999</v>
      </c>
      <c r="E454" s="1">
        <v>92805319.379999995</v>
      </c>
      <c r="F454" s="1">
        <v>84479774.700000003</v>
      </c>
      <c r="G454" s="1">
        <v>12823953.050000001</v>
      </c>
      <c r="H45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12823953.050000001</v>
      </c>
      <c r="I454" s="1">
        <v>5728746.9100000001</v>
      </c>
      <c r="J454" s="1">
        <v>3790111.23</v>
      </c>
      <c r="K45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3790111.23</v>
      </c>
      <c r="L454">
        <v>1.1000000000000001</v>
      </c>
      <c r="M454">
        <f>deutsche_bank_financial_performance_cleaned[[#This Row],[Liabilities]]/deutsche_bank_financial_performance_cleaned[[#This Row],[Assets]]</f>
        <v>0.74483470730084322</v>
      </c>
      <c r="N454">
        <f>deutsche_bank_financial_performance_cleaned[[#This Row],[RevenueCorrected]]/deutsche_bank_financial_performance_cleaned[[#This Row],[Assets]]</f>
        <v>0.10292217493833603</v>
      </c>
      <c r="O454">
        <f>deutsche_bank_financial_performance_cleaned[[#This Row],[Expenses]]/deutsche_bank_financial_performance_cleaned[[#This Row],[RevenueCorrected]]</f>
        <v>8.0153666033579235E-2</v>
      </c>
      <c r="P454" s="7">
        <f>deutsche_bank_financial_performance_cleaned[[#This Row],[Net_Income]]/deutsche_bank_financial_performance_cleaned[[#This Row],[Equity]]</f>
        <v>4.4864125685221551E-2</v>
      </c>
      <c r="Q454">
        <v>0.03</v>
      </c>
      <c r="R454" s="7">
        <f>(deutsche_bank_financial_performance_cleaned[[#This Row],[Operating_Income]]-deutsche_bank_financial_performance_cleaned[[#This Row],[Expenses]])/deutsche_bank_financial_performance_cleaned[[#This Row],[Operating_Income]]</f>
        <v>0.78665685769638161</v>
      </c>
      <c r="S454">
        <v>0.3</v>
      </c>
      <c r="T454" s="7">
        <f>deutsche_bank_financial_performance_cleaned[[#This Row],[Net_Income_Corrected]]/deutsche_bank_financial_performance_cleaned[[#This Row],[RevenueCorrected]]</f>
        <v>0.2955493688430183</v>
      </c>
      <c r="U454" s="1">
        <v>1117809.04</v>
      </c>
      <c r="V454" s="1">
        <v>1367194.66</v>
      </c>
      <c r="W454" s="1">
        <v>312412.25</v>
      </c>
    </row>
    <row r="455" spans="1:23" x14ac:dyDescent="0.3">
      <c r="A455" s="4">
        <v>42458</v>
      </c>
      <c r="B455" s="1">
        <v>9157189.4700000007</v>
      </c>
      <c r="C455" s="1">
        <v>1063336.06</v>
      </c>
      <c r="D455" s="1">
        <v>475564166.19999999</v>
      </c>
      <c r="E455" s="1">
        <v>368930852.89999998</v>
      </c>
      <c r="F455" s="1">
        <v>25363752.699999999</v>
      </c>
      <c r="G455" s="1">
        <v>12454152.34</v>
      </c>
      <c r="H45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12454152.34</v>
      </c>
      <c r="I455" s="1">
        <v>1124173</v>
      </c>
      <c r="J455" s="1">
        <v>8093853.4000000004</v>
      </c>
      <c r="K45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8093853.4000000004</v>
      </c>
      <c r="L455">
        <v>14.55</v>
      </c>
      <c r="M455">
        <f>deutsche_bank_financial_performance_cleaned[[#This Row],[Liabilities]]/deutsche_bank_financial_performance_cleaned[[#This Row],[Assets]]</f>
        <v>0.77577513009011057</v>
      </c>
      <c r="N455">
        <f>deutsche_bank_financial_performance_cleaned[[#This Row],[RevenueCorrected]]/deutsche_bank_financial_performance_cleaned[[#This Row],[Assets]]</f>
        <v>2.6188163922263159E-2</v>
      </c>
      <c r="O455">
        <f>deutsche_bank_financial_performance_cleaned[[#This Row],[Expenses]]/deutsche_bank_financial_performance_cleaned[[#This Row],[RevenueCorrected]]</f>
        <v>8.5380042813897369E-2</v>
      </c>
      <c r="P455" s="7">
        <f>deutsche_bank_financial_performance_cleaned[[#This Row],[Net_Income]]/deutsche_bank_financial_performance_cleaned[[#This Row],[Equity]]</f>
        <v>0.31911103596275014</v>
      </c>
      <c r="Q455">
        <v>0.02</v>
      </c>
      <c r="R455" s="7">
        <f>(deutsche_bank_financial_performance_cleaned[[#This Row],[Operating_Income]]-deutsche_bank_financial_performance_cleaned[[#This Row],[Expenses]])/deutsche_bank_financial_performance_cleaned[[#This Row],[Operating_Income]]</f>
        <v>0.88387964850092804</v>
      </c>
      <c r="S455">
        <v>0.65</v>
      </c>
      <c r="T455" s="7">
        <f>deutsche_bank_financial_performance_cleaned[[#This Row],[Net_Income_Corrected]]/deutsche_bank_financial_performance_cleaned[[#This Row],[RevenueCorrected]]</f>
        <v>0.64989195402759947</v>
      </c>
      <c r="U455" s="1">
        <v>848961.94</v>
      </c>
      <c r="V455" s="1">
        <v>1182871.44</v>
      </c>
      <c r="W455" s="1">
        <v>2455720.2599999998</v>
      </c>
    </row>
    <row r="456" spans="1:23" x14ac:dyDescent="0.3">
      <c r="A456" s="4">
        <v>42459</v>
      </c>
      <c r="B456" s="1">
        <v>2000777.34</v>
      </c>
      <c r="C456" s="1">
        <v>3585043.79</v>
      </c>
      <c r="D456" s="1">
        <v>432488917.19999999</v>
      </c>
      <c r="E456" s="1">
        <v>58685399.520000003</v>
      </c>
      <c r="F456" s="1">
        <v>12741731.77</v>
      </c>
      <c r="G456" s="1">
        <v>13263501.390000001</v>
      </c>
      <c r="H45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13263501.390000001</v>
      </c>
      <c r="I456" s="1">
        <v>6972197.1699999999</v>
      </c>
      <c r="J456" s="1">
        <v>-1584266.45</v>
      </c>
      <c r="K45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-1584266.45</v>
      </c>
      <c r="L456">
        <v>4.6100000000000003</v>
      </c>
      <c r="M456">
        <f>deutsche_bank_financial_performance_cleaned[[#This Row],[Liabilities]]/deutsche_bank_financial_performance_cleaned[[#This Row],[Assets]]</f>
        <v>0.13569226212763633</v>
      </c>
      <c r="N456">
        <f>deutsche_bank_financial_performance_cleaned[[#This Row],[RevenueCorrected]]/deutsche_bank_financial_performance_cleaned[[#This Row],[Assets]]</f>
        <v>3.0667841099536044E-2</v>
      </c>
      <c r="O456">
        <f>deutsche_bank_financial_performance_cleaned[[#This Row],[Expenses]]/deutsche_bank_financial_performance_cleaned[[#This Row],[RevenueCorrected]]</f>
        <v>0.27029392048037476</v>
      </c>
      <c r="P456" s="7">
        <f>deutsche_bank_financial_performance_cleaned[[#This Row],[Net_Income]]/deutsche_bank_financial_performance_cleaned[[#This Row],[Equity]]</f>
        <v>-0.1243368231726636</v>
      </c>
      <c r="Q456">
        <v>0</v>
      </c>
      <c r="R456" s="7">
        <f>(deutsche_bank_financial_performance_cleaned[[#This Row],[Operating_Income]]-deutsche_bank_financial_performance_cleaned[[#This Row],[Expenses]])/deutsche_bank_financial_performance_cleaned[[#This Row],[Operating_Income]]</f>
        <v>-0.79182546619605354</v>
      </c>
      <c r="S456">
        <v>-0.12</v>
      </c>
      <c r="T456" s="7">
        <f>deutsche_bank_financial_performance_cleaned[[#This Row],[Net_Income_Corrected]]/deutsche_bank_financial_performance_cleaned[[#This Row],[RevenueCorrected]]</f>
        <v>-0.11944556745735749</v>
      </c>
      <c r="U456" s="1">
        <v>1711585.94</v>
      </c>
      <c r="V456" s="1">
        <v>78131.81</v>
      </c>
      <c r="W456" s="1">
        <v>2281986.7799999998</v>
      </c>
    </row>
    <row r="457" spans="1:23" x14ac:dyDescent="0.3">
      <c r="A457" s="4">
        <v>42460</v>
      </c>
      <c r="B457" s="1">
        <v>5433625.9400000004</v>
      </c>
      <c r="C457" s="1">
        <v>2436376.5299999998</v>
      </c>
      <c r="D457" s="1">
        <v>351060051.80000001</v>
      </c>
      <c r="E457" s="1">
        <v>212264004.90000001</v>
      </c>
      <c r="F457" s="1">
        <v>28400353.52</v>
      </c>
      <c r="G457" s="1">
        <v>2775025.23</v>
      </c>
      <c r="H45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2997249.41</v>
      </c>
      <c r="I457" s="1">
        <v>4104199.56</v>
      </c>
      <c r="J457" s="1">
        <v>2997249.41</v>
      </c>
      <c r="K45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2775025.23</v>
      </c>
      <c r="L457">
        <v>7.47</v>
      </c>
      <c r="M457">
        <f>deutsche_bank_financial_performance_cleaned[[#This Row],[Liabilities]]/deutsche_bank_financial_performance_cleaned[[#This Row],[Assets]]</f>
        <v>0.60463730866457988</v>
      </c>
      <c r="N457">
        <f>deutsche_bank_financial_performance_cleaned[[#This Row],[RevenueCorrected]]/deutsche_bank_financial_performance_cleaned[[#This Row],[Assets]]</f>
        <v>8.5377114104328283E-3</v>
      </c>
      <c r="O457">
        <f>deutsche_bank_financial_performance_cleaned[[#This Row],[Expenses]]/deutsche_bank_financial_performance_cleaned[[#This Row],[RevenueCorrected]]</f>
        <v>0.81287080143257073</v>
      </c>
      <c r="P457" s="7">
        <f>deutsche_bank_financial_performance_cleaned[[#This Row],[Net_Income]]/deutsche_bank_financial_performance_cleaned[[#This Row],[Equity]]</f>
        <v>0.10553563736061551</v>
      </c>
      <c r="Q457">
        <v>0.01</v>
      </c>
      <c r="R457" s="7">
        <f>(deutsche_bank_financial_performance_cleaned[[#This Row],[Operating_Income]]-deutsche_bank_financial_performance_cleaned[[#This Row],[Expenses]])/deutsche_bank_financial_performance_cleaned[[#This Row],[Operating_Income]]</f>
        <v>0.55161128923791913</v>
      </c>
      <c r="S457">
        <v>1.08</v>
      </c>
      <c r="T457" s="7">
        <f>deutsche_bank_financial_performance_cleaned[[#This Row],[Net_Income_Corrected]]/deutsche_bank_financial_performance_cleaned[[#This Row],[RevenueCorrected]]</f>
        <v>0.92585729460532273</v>
      </c>
      <c r="U457" s="1">
        <v>1036667.15</v>
      </c>
      <c r="V457" s="1">
        <v>524159.81</v>
      </c>
      <c r="W457" s="1">
        <v>2284607.5</v>
      </c>
    </row>
    <row r="458" spans="1:23" x14ac:dyDescent="0.3">
      <c r="A458" s="4">
        <v>42461</v>
      </c>
      <c r="B458" s="1">
        <v>1102182.8</v>
      </c>
      <c r="C458" s="1">
        <v>1402361.27</v>
      </c>
      <c r="D458" s="1">
        <v>258033002.5</v>
      </c>
      <c r="E458" s="1">
        <v>103924057.5</v>
      </c>
      <c r="F458" s="1">
        <v>40637040.049999997</v>
      </c>
      <c r="G458" s="1">
        <v>10996657.189999999</v>
      </c>
      <c r="H45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10996657.189999999</v>
      </c>
      <c r="I458" s="1">
        <v>1015654.3</v>
      </c>
      <c r="J458" s="1">
        <v>-300178.46999999997</v>
      </c>
      <c r="K45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-300178.46999999997</v>
      </c>
      <c r="L458">
        <v>2.56</v>
      </c>
      <c r="M458">
        <f>deutsche_bank_financial_performance_cleaned[[#This Row],[Liabilities]]/deutsche_bank_financial_performance_cleaned[[#This Row],[Assets]]</f>
        <v>0.40275490535362818</v>
      </c>
      <c r="N458">
        <f>deutsche_bank_financial_performance_cleaned[[#This Row],[RevenueCorrected]]/deutsche_bank_financial_performance_cleaned[[#This Row],[Assets]]</f>
        <v>4.2617250830153011E-2</v>
      </c>
      <c r="O458">
        <f>deutsche_bank_financial_performance_cleaned[[#This Row],[Expenses]]/deutsche_bank_financial_performance_cleaned[[#This Row],[RevenueCorrected]]</f>
        <v>0.12752614233307749</v>
      </c>
      <c r="P458" s="7">
        <f>deutsche_bank_financial_performance_cleaned[[#This Row],[Net_Income]]/deutsche_bank_financial_performance_cleaned[[#This Row],[Equity]]</f>
        <v>-7.386819257275112E-3</v>
      </c>
      <c r="Q458">
        <v>0</v>
      </c>
      <c r="R458" s="7">
        <f>(deutsche_bank_financial_performance_cleaned[[#This Row],[Operating_Income]]-deutsche_bank_financial_performance_cleaned[[#This Row],[Expenses]])/deutsche_bank_financial_performance_cleaned[[#This Row],[Operating_Income]]</f>
        <v>-0.27234907857389895</v>
      </c>
      <c r="S458">
        <v>-0.03</v>
      </c>
      <c r="T458" s="7">
        <f>deutsche_bank_financial_performance_cleaned[[#This Row],[Net_Income_Corrected]]/deutsche_bank_financial_performance_cleaned[[#This Row],[RevenueCorrected]]</f>
        <v>-2.7297247228273376E-2</v>
      </c>
      <c r="U458" s="1">
        <v>996614.77</v>
      </c>
      <c r="V458" s="1">
        <v>960540.17</v>
      </c>
      <c r="W458" s="1">
        <v>2177343.5</v>
      </c>
    </row>
    <row r="459" spans="1:23" x14ac:dyDescent="0.3">
      <c r="A459" s="4">
        <v>42462</v>
      </c>
      <c r="B459" s="1">
        <v>5217945.78</v>
      </c>
      <c r="C459" s="1">
        <v>2712175.46</v>
      </c>
      <c r="D459" s="1">
        <v>235294493.69999999</v>
      </c>
      <c r="E459" s="1">
        <v>34793386.060000002</v>
      </c>
      <c r="F459" s="1">
        <v>55952268.170000002</v>
      </c>
      <c r="G459" s="1">
        <v>3819835.9</v>
      </c>
      <c r="H45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3819835.9</v>
      </c>
      <c r="I459" s="1">
        <v>4622879.41</v>
      </c>
      <c r="J459" s="1">
        <v>2505770.3199999998</v>
      </c>
      <c r="K45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2505770.3199999998</v>
      </c>
      <c r="L459">
        <v>0.62</v>
      </c>
      <c r="M459">
        <f>deutsche_bank_financial_performance_cleaned[[#This Row],[Liabilities]]/deutsche_bank_financial_performance_cleaned[[#This Row],[Assets]]</f>
        <v>0.14787165442282513</v>
      </c>
      <c r="N459">
        <f>deutsche_bank_financial_performance_cleaned[[#This Row],[RevenueCorrected]]/deutsche_bank_financial_performance_cleaned[[#This Row],[Assets]]</f>
        <v>1.6234276628973233E-2</v>
      </c>
      <c r="O459">
        <f>deutsche_bank_financial_performance_cleaned[[#This Row],[Expenses]]/deutsche_bank_financial_performance_cleaned[[#This Row],[RevenueCorrected]]</f>
        <v>0.71002407721232219</v>
      </c>
      <c r="P459" s="7">
        <f>deutsche_bank_financial_performance_cleaned[[#This Row],[Net_Income]]/deutsche_bank_financial_performance_cleaned[[#This Row],[Equity]]</f>
        <v>4.4784070457817862E-2</v>
      </c>
      <c r="Q459">
        <v>0.01</v>
      </c>
      <c r="R459" s="7">
        <f>(deutsche_bank_financial_performance_cleaned[[#This Row],[Operating_Income]]-deutsche_bank_financial_performance_cleaned[[#This Row],[Expenses]])/deutsche_bank_financial_performance_cleaned[[#This Row],[Operating_Income]]</f>
        <v>0.48022160935524327</v>
      </c>
      <c r="S459">
        <v>0.66</v>
      </c>
      <c r="T459" s="7">
        <f>deutsche_bank_financial_performance_cleaned[[#This Row],[Net_Income_Corrected]]/deutsche_bank_financial_performance_cleaned[[#This Row],[RevenueCorrected]]</f>
        <v>0.65598899680481038</v>
      </c>
      <c r="U459" s="1">
        <v>1031593.73</v>
      </c>
      <c r="V459" s="1">
        <v>449025.81</v>
      </c>
      <c r="W459" s="1">
        <v>2041217.73</v>
      </c>
    </row>
    <row r="460" spans="1:23" x14ac:dyDescent="0.3">
      <c r="A460" s="4">
        <v>42463</v>
      </c>
      <c r="B460" s="1">
        <v>1506729.48</v>
      </c>
      <c r="C460" s="1">
        <v>788940.22</v>
      </c>
      <c r="D460" s="1">
        <v>342938060.19999999</v>
      </c>
      <c r="E460" s="1">
        <v>33687150.950000003</v>
      </c>
      <c r="F460" s="1">
        <v>65361622.649999999</v>
      </c>
      <c r="G460" s="1">
        <v>7405641.3799999999</v>
      </c>
      <c r="H46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7405641.3799999999</v>
      </c>
      <c r="I460" s="1">
        <v>3628732.09</v>
      </c>
      <c r="J460" s="1">
        <v>717789.26</v>
      </c>
      <c r="K46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717789.26</v>
      </c>
      <c r="L460">
        <v>0.52</v>
      </c>
      <c r="M460">
        <f>deutsche_bank_financial_performance_cleaned[[#This Row],[Liabilities]]/deutsche_bank_financial_performance_cleaned[[#This Row],[Assets]]</f>
        <v>9.8231006877317159E-2</v>
      </c>
      <c r="N460">
        <f>deutsche_bank_financial_performance_cleaned[[#This Row],[RevenueCorrected]]/deutsche_bank_financial_performance_cleaned[[#This Row],[Assets]]</f>
        <v>2.1594690818747448E-2</v>
      </c>
      <c r="O460">
        <f>deutsche_bank_financial_performance_cleaned[[#This Row],[Expenses]]/deutsche_bank_financial_performance_cleaned[[#This Row],[RevenueCorrected]]</f>
        <v>0.10653232846659934</v>
      </c>
      <c r="P460" s="7">
        <f>deutsche_bank_financial_performance_cleaned[[#This Row],[Net_Income]]/deutsche_bank_financial_performance_cleaned[[#This Row],[Equity]]</f>
        <v>1.0981815182949715E-2</v>
      </c>
      <c r="Q460">
        <v>0</v>
      </c>
      <c r="R460" s="7">
        <f>(deutsche_bank_financial_performance_cleaned[[#This Row],[Operating_Income]]-deutsche_bank_financial_performance_cleaned[[#This Row],[Expenses]])/deutsche_bank_financial_performance_cleaned[[#This Row],[Operating_Income]]</f>
        <v>0.47638894010356791</v>
      </c>
      <c r="S460">
        <v>0.1</v>
      </c>
      <c r="T460" s="7">
        <f>deutsche_bank_financial_performance_cleaned[[#This Row],[Net_Income_Corrected]]/deutsche_bank_financial_performance_cleaned[[#This Row],[RevenueCorrected]]</f>
        <v>9.6924658266398525E-2</v>
      </c>
      <c r="U460" s="1">
        <v>1708891.5</v>
      </c>
      <c r="V460" s="1">
        <v>1368900.71</v>
      </c>
      <c r="W460" s="1">
        <v>1483276.55</v>
      </c>
    </row>
    <row r="461" spans="1:23" x14ac:dyDescent="0.3">
      <c r="A461" s="4">
        <v>42464</v>
      </c>
      <c r="B461" s="1">
        <v>2069361.25</v>
      </c>
      <c r="C461" s="1">
        <v>3118871.31</v>
      </c>
      <c r="D461" s="1">
        <v>295444341.19999999</v>
      </c>
      <c r="E461" s="1">
        <v>86584273.400000006</v>
      </c>
      <c r="F461" s="1">
        <v>91954514.549999997</v>
      </c>
      <c r="G461" s="1">
        <v>9131649.4000000004</v>
      </c>
      <c r="H46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9131649.4000000004</v>
      </c>
      <c r="I461" s="1">
        <v>7083120.54</v>
      </c>
      <c r="J461" s="1">
        <v>-1049510.06</v>
      </c>
      <c r="K46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-1049510.06</v>
      </c>
      <c r="L461">
        <v>0.94</v>
      </c>
      <c r="M461">
        <f>deutsche_bank_financial_performance_cleaned[[#This Row],[Liabilities]]/deutsche_bank_financial_performance_cleaned[[#This Row],[Assets]]</f>
        <v>0.29306458552674425</v>
      </c>
      <c r="N461">
        <f>deutsche_bank_financial_performance_cleaned[[#This Row],[RevenueCorrected]]/deutsche_bank_financial_performance_cleaned[[#This Row],[Assets]]</f>
        <v>3.0908188537002178E-2</v>
      </c>
      <c r="O461">
        <f>deutsche_bank_financial_performance_cleaned[[#This Row],[Expenses]]/deutsche_bank_financial_performance_cleaned[[#This Row],[RevenueCorrected]]</f>
        <v>0.34154523168618367</v>
      </c>
      <c r="P461" s="7">
        <f>deutsche_bank_financial_performance_cleaned[[#This Row],[Net_Income]]/deutsche_bank_financial_performance_cleaned[[#This Row],[Equity]]</f>
        <v>-1.1413360889740026E-2</v>
      </c>
      <c r="Q461">
        <v>0</v>
      </c>
      <c r="R461" s="7">
        <f>(deutsche_bank_financial_performance_cleaned[[#This Row],[Operating_Income]]-deutsche_bank_financial_performance_cleaned[[#This Row],[Expenses]])/deutsche_bank_financial_performance_cleaned[[#This Row],[Operating_Income]]</f>
        <v>-0.5071661895669497</v>
      </c>
      <c r="S461">
        <v>-0.11</v>
      </c>
      <c r="T461" s="7">
        <f>deutsche_bank_financial_performance_cleaned[[#This Row],[Net_Income_Corrected]]/deutsche_bank_financial_performance_cleaned[[#This Row],[RevenueCorrected]]</f>
        <v>-0.11493105068181877</v>
      </c>
      <c r="U461" s="1">
        <v>1680688.93</v>
      </c>
      <c r="V461" s="1">
        <v>969139.72</v>
      </c>
      <c r="W461" s="1">
        <v>1962606.67</v>
      </c>
    </row>
    <row r="462" spans="1:23" x14ac:dyDescent="0.3">
      <c r="A462" s="4">
        <v>42465</v>
      </c>
      <c r="B462" s="1">
        <v>2057736.22</v>
      </c>
      <c r="C462" s="1">
        <v>1710470.32</v>
      </c>
      <c r="D462" s="1">
        <v>78022897.650000006</v>
      </c>
      <c r="E462" s="1">
        <v>349372734.69999999</v>
      </c>
      <c r="F462" s="1">
        <v>55886860.859999999</v>
      </c>
      <c r="G462" s="1">
        <v>7235613.2999999998</v>
      </c>
      <c r="H46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7235613.2999999998</v>
      </c>
      <c r="I462" s="1">
        <v>2029959.53</v>
      </c>
      <c r="J462" s="1">
        <v>347265.9</v>
      </c>
      <c r="K46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347265.9</v>
      </c>
      <c r="L462">
        <v>6.25</v>
      </c>
      <c r="M462">
        <f>deutsche_bank_financial_performance_cleaned[[#This Row],[Liabilities]]/deutsche_bank_financial_performance_cleaned[[#This Row],[Assets]]</f>
        <v>4.4778231163271842</v>
      </c>
      <c r="N462">
        <f>deutsche_bank_financial_performance_cleaned[[#This Row],[RevenueCorrected]]/deutsche_bank_financial_performance_cleaned[[#This Row],[Assets]]</f>
        <v>9.2737049224420845E-2</v>
      </c>
      <c r="O462">
        <f>deutsche_bank_financial_performance_cleaned[[#This Row],[Expenses]]/deutsche_bank_financial_performance_cleaned[[#This Row],[RevenueCorrected]]</f>
        <v>0.23639603846711932</v>
      </c>
      <c r="P462" s="7">
        <f>deutsche_bank_financial_performance_cleaned[[#This Row],[Net_Income]]/deutsche_bank_financial_performance_cleaned[[#This Row],[Equity]]</f>
        <v>6.2137306453823255E-3</v>
      </c>
      <c r="Q462">
        <v>0</v>
      </c>
      <c r="R462" s="7">
        <f>(deutsche_bank_financial_performance_cleaned[[#This Row],[Operating_Income]]-deutsche_bank_financial_performance_cleaned[[#This Row],[Expenses]])/deutsche_bank_financial_performance_cleaned[[#This Row],[Operating_Income]]</f>
        <v>0.16876113499134496</v>
      </c>
      <c r="S462">
        <v>0.05</v>
      </c>
      <c r="T462" s="7">
        <f>deutsche_bank_financial_performance_cleaned[[#This Row],[Net_Income_Corrected]]/deutsche_bank_financial_performance_cleaned[[#This Row],[RevenueCorrected]]</f>
        <v>4.7993982763009188E-2</v>
      </c>
      <c r="U462" s="1">
        <v>866687.99</v>
      </c>
      <c r="V462" s="1">
        <v>154264.74</v>
      </c>
      <c r="W462" s="1">
        <v>211248.51</v>
      </c>
    </row>
    <row r="463" spans="1:23" x14ac:dyDescent="0.3">
      <c r="A463" s="4">
        <v>42466</v>
      </c>
      <c r="B463" s="1">
        <v>6842892.7199999997</v>
      </c>
      <c r="C463" s="1">
        <v>4089015.95</v>
      </c>
      <c r="D463" s="1">
        <v>280626192</v>
      </c>
      <c r="E463" s="1">
        <v>127341922.7</v>
      </c>
      <c r="F463" s="1">
        <v>55114808.020000003</v>
      </c>
      <c r="G463" s="1">
        <v>8754951.7899999991</v>
      </c>
      <c r="H46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8754951.7899999991</v>
      </c>
      <c r="I463" s="1">
        <v>6698484.5700000003</v>
      </c>
      <c r="J463" s="1">
        <v>2753876.77</v>
      </c>
      <c r="K46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2753876.77</v>
      </c>
      <c r="L463">
        <v>2.31</v>
      </c>
      <c r="M463">
        <f>deutsche_bank_financial_performance_cleaned[[#This Row],[Liabilities]]/deutsche_bank_financial_performance_cleaned[[#This Row],[Assets]]</f>
        <v>0.45377775250572477</v>
      </c>
      <c r="N463">
        <f>deutsche_bank_financial_performance_cleaned[[#This Row],[RevenueCorrected]]/deutsche_bank_financial_performance_cleaned[[#This Row],[Assets]]</f>
        <v>3.1197913949528984E-2</v>
      </c>
      <c r="O463">
        <f>deutsche_bank_financial_performance_cleaned[[#This Row],[Expenses]]/deutsche_bank_financial_performance_cleaned[[#This Row],[RevenueCorrected]]</f>
        <v>0.46705179515328898</v>
      </c>
      <c r="P463" s="7">
        <f>deutsche_bank_financial_performance_cleaned[[#This Row],[Net_Income]]/deutsche_bank_financial_performance_cleaned[[#This Row],[Equity]]</f>
        <v>4.9966186383170859E-2</v>
      </c>
      <c r="Q463">
        <v>0.01</v>
      </c>
      <c r="R463" s="7">
        <f>(deutsche_bank_financial_performance_cleaned[[#This Row],[Operating_Income]]-deutsche_bank_financial_performance_cleaned[[#This Row],[Expenses]])/deutsche_bank_financial_performance_cleaned[[#This Row],[Operating_Income]]</f>
        <v>0.40244336462431046</v>
      </c>
      <c r="S463">
        <v>0.31</v>
      </c>
      <c r="T463" s="7">
        <f>deutsche_bank_financial_performance_cleaned[[#This Row],[Net_Income_Corrected]]/deutsche_bank_financial_performance_cleaned[[#This Row],[RevenueCorrected]]</f>
        <v>0.31455076350568917</v>
      </c>
      <c r="U463" s="1">
        <v>733269.73</v>
      </c>
      <c r="V463" s="1">
        <v>1368058.1</v>
      </c>
      <c r="W463" s="1">
        <v>1902246.83</v>
      </c>
    </row>
    <row r="464" spans="1:23" x14ac:dyDescent="0.3">
      <c r="A464" s="4">
        <v>42467</v>
      </c>
      <c r="B464" s="1">
        <v>7714403.9100000001</v>
      </c>
      <c r="C464" s="1">
        <v>1896628.82</v>
      </c>
      <c r="D464" s="1">
        <v>412881627.80000001</v>
      </c>
      <c r="E464" s="1">
        <v>381174484.80000001</v>
      </c>
      <c r="F464" s="1">
        <v>14521870.880000001</v>
      </c>
      <c r="G464" s="1">
        <v>14954842.01</v>
      </c>
      <c r="H46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14954842.01</v>
      </c>
      <c r="I464" s="1">
        <v>4682665.18</v>
      </c>
      <c r="J464" s="1">
        <v>5817775.0999999996</v>
      </c>
      <c r="K46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5817775.0999999996</v>
      </c>
      <c r="L464">
        <v>26.25</v>
      </c>
      <c r="M464">
        <f>deutsche_bank_financial_performance_cleaned[[#This Row],[Liabilities]]/deutsche_bank_financial_performance_cleaned[[#This Row],[Assets]]</f>
        <v>0.92320524609208587</v>
      </c>
      <c r="N464">
        <f>deutsche_bank_financial_performance_cleaned[[#This Row],[RevenueCorrected]]/deutsche_bank_financial_performance_cleaned[[#This Row],[Assets]]</f>
        <v>3.6220652610980619E-2</v>
      </c>
      <c r="O464">
        <f>deutsche_bank_financial_performance_cleaned[[#This Row],[Expenses]]/deutsche_bank_financial_performance_cleaned[[#This Row],[RevenueCorrected]]</f>
        <v>0.12682372831032002</v>
      </c>
      <c r="P464" s="7">
        <f>deutsche_bank_financial_performance_cleaned[[#This Row],[Net_Income]]/deutsche_bank_financial_performance_cleaned[[#This Row],[Equity]]</f>
        <v>0.40062159676770237</v>
      </c>
      <c r="Q464">
        <v>0.01</v>
      </c>
      <c r="R464" s="7">
        <f>(deutsche_bank_financial_performance_cleaned[[#This Row],[Operating_Income]]-deutsche_bank_financial_performance_cleaned[[#This Row],[Expenses]])/deutsche_bank_financial_performance_cleaned[[#This Row],[Operating_Income]]</f>
        <v>0.75414447543491403</v>
      </c>
      <c r="S464">
        <v>0.39</v>
      </c>
      <c r="T464" s="7">
        <f>deutsche_bank_financial_performance_cleaned[[#This Row],[Net_Income_Corrected]]/deutsche_bank_financial_performance_cleaned[[#This Row],[RevenueCorrected]]</f>
        <v>0.38902283929912274</v>
      </c>
      <c r="U464" s="1">
        <v>1034663.25</v>
      </c>
      <c r="V464" s="1">
        <v>1438761.65</v>
      </c>
      <c r="W464" s="1">
        <v>2355845.35</v>
      </c>
    </row>
    <row r="465" spans="1:23" x14ac:dyDescent="0.3">
      <c r="A465" s="4">
        <v>42468</v>
      </c>
      <c r="B465" s="1">
        <v>6250318.8899999997</v>
      </c>
      <c r="C465" s="1">
        <v>2548490.67</v>
      </c>
      <c r="D465" s="1">
        <v>256657944.90000001</v>
      </c>
      <c r="E465" s="1">
        <v>241016471.30000001</v>
      </c>
      <c r="F465" s="1">
        <v>13142039.74</v>
      </c>
      <c r="G465" s="1">
        <v>3757825.08</v>
      </c>
      <c r="H46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3757825.08</v>
      </c>
      <c r="I465" s="1">
        <v>909577.27</v>
      </c>
      <c r="J465" s="1">
        <v>3701828.22</v>
      </c>
      <c r="K46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3701828.22</v>
      </c>
      <c r="L465">
        <v>18.34</v>
      </c>
      <c r="M465">
        <f>deutsche_bank_financial_performance_cleaned[[#This Row],[Liabilities]]/deutsche_bank_financial_performance_cleaned[[#This Row],[Assets]]</f>
        <v>0.93905712287186638</v>
      </c>
      <c r="N465">
        <f>deutsche_bank_financial_performance_cleaned[[#This Row],[RevenueCorrected]]/deutsche_bank_financial_performance_cleaned[[#This Row],[Assets]]</f>
        <v>1.4641374462279503E-2</v>
      </c>
      <c r="O465">
        <f>deutsche_bank_financial_performance_cleaned[[#This Row],[Expenses]]/deutsche_bank_financial_performance_cleaned[[#This Row],[RevenueCorrected]]</f>
        <v>0.67818235701380758</v>
      </c>
      <c r="P465" s="7">
        <f>deutsche_bank_financial_performance_cleaned[[#This Row],[Net_Income]]/deutsche_bank_financial_performance_cleaned[[#This Row],[Equity]]</f>
        <v>0.28167836144437042</v>
      </c>
      <c r="Q465">
        <v>0.01</v>
      </c>
      <c r="R465" s="7">
        <f>(deutsche_bank_financial_performance_cleaned[[#This Row],[Operating_Income]]-deutsche_bank_financial_performance_cleaned[[#This Row],[Expenses]])/deutsche_bank_financial_performance_cleaned[[#This Row],[Operating_Income]]</f>
        <v>0.59226229655620022</v>
      </c>
      <c r="S465">
        <v>0.99</v>
      </c>
      <c r="T465" s="7">
        <f>deutsche_bank_financial_performance_cleaned[[#This Row],[Net_Income_Corrected]]/deutsche_bank_financial_performance_cleaned[[#This Row],[RevenueCorrected]]</f>
        <v>0.98509859857553561</v>
      </c>
      <c r="U465" s="1">
        <v>1188267.77</v>
      </c>
      <c r="V465" s="1">
        <v>162683.01</v>
      </c>
      <c r="W465" s="1">
        <v>1551039.25</v>
      </c>
    </row>
    <row r="466" spans="1:23" x14ac:dyDescent="0.3">
      <c r="A466" s="4">
        <v>42469</v>
      </c>
      <c r="B466" s="1">
        <v>9659552.9399999995</v>
      </c>
      <c r="C466" s="1">
        <v>552292.43000000005</v>
      </c>
      <c r="D466" s="1">
        <v>73380459.900000006</v>
      </c>
      <c r="E466" s="1">
        <v>185913392.09999999</v>
      </c>
      <c r="F466" s="1">
        <v>59604396.57</v>
      </c>
      <c r="G466" s="1">
        <v>10780928.59</v>
      </c>
      <c r="H46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10780928.59</v>
      </c>
      <c r="I466" s="1">
        <v>7788839.7599999998</v>
      </c>
      <c r="J466" s="1">
        <v>9107260.5099999998</v>
      </c>
      <c r="K46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9107260.5099999998</v>
      </c>
      <c r="L466">
        <v>3.12</v>
      </c>
      <c r="M466">
        <f>deutsche_bank_financial_performance_cleaned[[#This Row],[Liabilities]]/deutsche_bank_financial_performance_cleaned[[#This Row],[Assets]]</f>
        <v>2.5335544687694167</v>
      </c>
      <c r="N466">
        <f>deutsche_bank_financial_performance_cleaned[[#This Row],[RevenueCorrected]]/deutsche_bank_financial_performance_cleaned[[#This Row],[Assets]]</f>
        <v>0.1469182477827452</v>
      </c>
      <c r="O466">
        <f>deutsche_bank_financial_performance_cleaned[[#This Row],[Expenses]]/deutsche_bank_financial_performance_cleaned[[#This Row],[RevenueCorrected]]</f>
        <v>5.1228651167607824E-2</v>
      </c>
      <c r="P466" s="7">
        <f>deutsche_bank_financial_performance_cleaned[[#This Row],[Net_Income]]/deutsche_bank_financial_performance_cleaned[[#This Row],[Equity]]</f>
        <v>0.15279511301325469</v>
      </c>
      <c r="Q466">
        <v>0.12</v>
      </c>
      <c r="R466" s="7">
        <f>(deutsche_bank_financial_performance_cleaned[[#This Row],[Operating_Income]]-deutsche_bank_financial_performance_cleaned[[#This Row],[Expenses]])/deutsche_bank_financial_performance_cleaned[[#This Row],[Operating_Income]]</f>
        <v>0.94282422453393588</v>
      </c>
      <c r="S466">
        <v>0.84</v>
      </c>
      <c r="T466" s="7">
        <f>deutsche_bank_financial_performance_cleaned[[#This Row],[Net_Income_Corrected]]/deutsche_bank_financial_performance_cleaned[[#This Row],[RevenueCorrected]]</f>
        <v>0.8447565934577812</v>
      </c>
      <c r="U466" s="1">
        <v>552840.69999999995</v>
      </c>
      <c r="V466" s="1">
        <v>821922.34</v>
      </c>
      <c r="W466" s="1">
        <v>1136788.6499999999</v>
      </c>
    </row>
    <row r="467" spans="1:23" x14ac:dyDescent="0.3">
      <c r="A467" s="4">
        <v>42470</v>
      </c>
      <c r="B467" s="1">
        <v>4373835.22</v>
      </c>
      <c r="C467" s="1">
        <v>826011</v>
      </c>
      <c r="D467" s="1">
        <v>403825189.69999999</v>
      </c>
      <c r="E467" s="1">
        <v>240433757.19999999</v>
      </c>
      <c r="F467" s="1">
        <v>49436075.189999998</v>
      </c>
      <c r="G467" s="1">
        <v>7148012.5599999996</v>
      </c>
      <c r="H46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7148012.5599999996</v>
      </c>
      <c r="I467" s="1">
        <v>4344614.33</v>
      </c>
      <c r="J467" s="1">
        <v>3547824.22</v>
      </c>
      <c r="K46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3547824.22</v>
      </c>
      <c r="L467">
        <v>4.8600000000000003</v>
      </c>
      <c r="M467">
        <f>deutsche_bank_financial_performance_cleaned[[#This Row],[Liabilities]]/deutsche_bank_financial_performance_cleaned[[#This Row],[Assets]]</f>
        <v>0.59539068718971488</v>
      </c>
      <c r="N467">
        <f>deutsche_bank_financial_performance_cleaned[[#This Row],[RevenueCorrected]]/deutsche_bank_financial_performance_cleaned[[#This Row],[Assets]]</f>
        <v>1.7700759492765242E-2</v>
      </c>
      <c r="O467">
        <f>deutsche_bank_financial_performance_cleaned[[#This Row],[Expenses]]/deutsche_bank_financial_performance_cleaned[[#This Row],[RevenueCorrected]]</f>
        <v>0.11555813494541482</v>
      </c>
      <c r="P467" s="7">
        <f>deutsche_bank_financial_performance_cleaned[[#This Row],[Net_Income]]/deutsche_bank_financial_performance_cleaned[[#This Row],[Equity]]</f>
        <v>7.1765895782876774E-2</v>
      </c>
      <c r="Q467">
        <v>0.01</v>
      </c>
      <c r="R467" s="7">
        <f>(deutsche_bank_financial_performance_cleaned[[#This Row],[Operating_Income]]-deutsche_bank_financial_performance_cleaned[[#This Row],[Expenses]])/deutsche_bank_financial_performance_cleaned[[#This Row],[Operating_Income]]</f>
        <v>0.81114720640984728</v>
      </c>
      <c r="S467">
        <v>0.5</v>
      </c>
      <c r="T467" s="7">
        <f>deutsche_bank_financial_performance_cleaned[[#This Row],[Net_Income_Corrected]]/deutsche_bank_financial_performance_cleaned[[#This Row],[RevenueCorrected]]</f>
        <v>0.49633715528893818</v>
      </c>
      <c r="U467" s="1">
        <v>1608514.66</v>
      </c>
      <c r="V467" s="1">
        <v>489878.21</v>
      </c>
      <c r="W467" s="1">
        <v>904537.53</v>
      </c>
    </row>
    <row r="468" spans="1:23" x14ac:dyDescent="0.3">
      <c r="A468" s="4">
        <v>42471</v>
      </c>
      <c r="B468" s="1">
        <v>3571408.78</v>
      </c>
      <c r="C468" s="1">
        <v>2266221</v>
      </c>
      <c r="D468" s="1">
        <v>140613702</v>
      </c>
      <c r="E468" s="1">
        <v>216345386.40000001</v>
      </c>
      <c r="F468" s="1">
        <v>85526235.549999997</v>
      </c>
      <c r="G468" s="1">
        <v>3729127.39</v>
      </c>
      <c r="H46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3729127.39</v>
      </c>
      <c r="I468" s="1">
        <v>2681576.41</v>
      </c>
      <c r="J468" s="1">
        <v>1305187.77</v>
      </c>
      <c r="K46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1305187.77</v>
      </c>
      <c r="L468">
        <v>2.5299999999999998</v>
      </c>
      <c r="M468">
        <f>deutsche_bank_financial_performance_cleaned[[#This Row],[Liabilities]]/deutsche_bank_financial_performance_cleaned[[#This Row],[Assets]]</f>
        <v>1.5385796926106106</v>
      </c>
      <c r="N468">
        <f>deutsche_bank_financial_performance_cleaned[[#This Row],[RevenueCorrected]]/deutsche_bank_financial_performance_cleaned[[#This Row],[Assets]]</f>
        <v>2.6520369899656011E-2</v>
      </c>
      <c r="O468">
        <f>deutsche_bank_financial_performance_cleaned[[#This Row],[Expenses]]/deutsche_bank_financial_performance_cleaned[[#This Row],[RevenueCorrected]]</f>
        <v>0.60770812122886475</v>
      </c>
      <c r="P468" s="7">
        <f>deutsche_bank_financial_performance_cleaned[[#This Row],[Net_Income]]/deutsche_bank_financial_performance_cleaned[[#This Row],[Equity]]</f>
        <v>1.5260671320403978E-2</v>
      </c>
      <c r="Q468">
        <v>0.01</v>
      </c>
      <c r="R468" s="7">
        <f>(deutsche_bank_financial_performance_cleaned[[#This Row],[Operating_Income]]-deutsche_bank_financial_performance_cleaned[[#This Row],[Expenses]])/deutsche_bank_financial_performance_cleaned[[#This Row],[Operating_Income]]</f>
        <v>0.36545460360323129</v>
      </c>
      <c r="S468">
        <v>0.35</v>
      </c>
      <c r="T468" s="7">
        <f>deutsche_bank_financial_performance_cleaned[[#This Row],[Net_Income_Corrected]]/deutsche_bank_financial_performance_cleaned[[#This Row],[RevenueCorrected]]</f>
        <v>0.3499981720924798</v>
      </c>
      <c r="U468" s="1">
        <v>1024317.25</v>
      </c>
      <c r="V468" s="1">
        <v>619616.66</v>
      </c>
      <c r="W468" s="1">
        <v>1964125.95</v>
      </c>
    </row>
    <row r="469" spans="1:23" x14ac:dyDescent="0.3">
      <c r="A469" s="4">
        <v>42472</v>
      </c>
      <c r="B469" s="1">
        <v>8817392.1500000004</v>
      </c>
      <c r="C469" s="1">
        <v>2659724.7599999998</v>
      </c>
      <c r="D469" s="1">
        <v>166379375.69999999</v>
      </c>
      <c r="E469" s="1">
        <v>308334976.39999998</v>
      </c>
      <c r="F469" s="1">
        <v>24461162.620000001</v>
      </c>
      <c r="G469" s="1">
        <v>4063577.92</v>
      </c>
      <c r="H46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6157667.4000000004</v>
      </c>
      <c r="I469" s="1">
        <v>4020551.31</v>
      </c>
      <c r="J469" s="1">
        <v>6157667.4000000004</v>
      </c>
      <c r="K46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4063577.92</v>
      </c>
      <c r="L469">
        <v>12.61</v>
      </c>
      <c r="M469">
        <f>deutsche_bank_financial_performance_cleaned[[#This Row],[Liabilities]]/deutsche_bank_financial_performance_cleaned[[#This Row],[Assets]]</f>
        <v>1.8532043115485737</v>
      </c>
      <c r="N469">
        <f>deutsche_bank_financial_performance_cleaned[[#This Row],[RevenueCorrected]]/deutsche_bank_financial_performance_cleaned[[#This Row],[Assets]]</f>
        <v>3.700979988711426E-2</v>
      </c>
      <c r="O469">
        <f>deutsche_bank_financial_performance_cleaned[[#This Row],[Expenses]]/deutsche_bank_financial_performance_cleaned[[#This Row],[RevenueCorrected]]</f>
        <v>0.43193706110206598</v>
      </c>
      <c r="P469" s="7">
        <f>deutsche_bank_financial_performance_cleaned[[#This Row],[Net_Income]]/deutsche_bank_financial_performance_cleaned[[#This Row],[Equity]]</f>
        <v>0.25173240927499302</v>
      </c>
      <c r="Q469">
        <v>0.04</v>
      </c>
      <c r="R469" s="7">
        <f>(deutsche_bank_financial_performance_cleaned[[#This Row],[Operating_Income]]-deutsche_bank_financial_performance_cleaned[[#This Row],[Expenses]])/deutsche_bank_financial_performance_cleaned[[#This Row],[Operating_Income]]</f>
        <v>0.69835471591223264</v>
      </c>
      <c r="S469">
        <v>1.52</v>
      </c>
      <c r="T469" s="7">
        <f>deutsche_bank_financial_performance_cleaned[[#This Row],[Net_Income_Corrected]]/deutsche_bank_financial_performance_cleaned[[#This Row],[RevenueCorrected]]</f>
        <v>0.65992163201279752</v>
      </c>
      <c r="U469" s="1">
        <v>734686.54</v>
      </c>
      <c r="V469" s="1">
        <v>310494.27</v>
      </c>
      <c r="W469" s="1">
        <v>2109123.48</v>
      </c>
    </row>
    <row r="470" spans="1:23" x14ac:dyDescent="0.3">
      <c r="A470" s="4">
        <v>42473</v>
      </c>
      <c r="B470" s="1">
        <v>3012362.55</v>
      </c>
      <c r="C470" s="1">
        <v>3200092.47</v>
      </c>
      <c r="D470" s="1">
        <v>124117859</v>
      </c>
      <c r="E470" s="1">
        <v>127348505.09999999</v>
      </c>
      <c r="F470" s="1">
        <v>12247449.59</v>
      </c>
      <c r="G470" s="1">
        <v>14340550.380000001</v>
      </c>
      <c r="H47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14340550.380000001</v>
      </c>
      <c r="I470" s="1">
        <v>6933933.3799999999</v>
      </c>
      <c r="J470" s="1">
        <v>-187729.92000000001</v>
      </c>
      <c r="K47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-187729.92000000001</v>
      </c>
      <c r="L470">
        <v>10.4</v>
      </c>
      <c r="M470">
        <f>deutsche_bank_financial_performance_cleaned[[#This Row],[Liabilities]]/deutsche_bank_financial_performance_cleaned[[#This Row],[Assets]]</f>
        <v>1.0260288577810546</v>
      </c>
      <c r="N470">
        <f>deutsche_bank_financial_performance_cleaned[[#This Row],[RevenueCorrected]]/deutsche_bank_financial_performance_cleaned[[#This Row],[Assets]]</f>
        <v>0.11553978207116834</v>
      </c>
      <c r="O470">
        <f>deutsche_bank_financial_performance_cleaned[[#This Row],[Expenses]]/deutsche_bank_financial_performance_cleaned[[#This Row],[RevenueCorrected]]</f>
        <v>0.2231499060498402</v>
      </c>
      <c r="P470" s="7">
        <f>deutsche_bank_financial_performance_cleaned[[#This Row],[Net_Income]]/deutsche_bank_financial_performance_cleaned[[#This Row],[Equity]]</f>
        <v>-1.5328082685335635E-2</v>
      </c>
      <c r="Q470">
        <v>0</v>
      </c>
      <c r="R470" s="7">
        <f>(deutsche_bank_financial_performance_cleaned[[#This Row],[Operating_Income]]-deutsche_bank_financial_performance_cleaned[[#This Row],[Expenses]])/deutsche_bank_financial_performance_cleaned[[#This Row],[Operating_Income]]</f>
        <v>-6.2319829331300244E-2</v>
      </c>
      <c r="S470">
        <v>-0.01</v>
      </c>
      <c r="T470" s="7">
        <f>deutsche_bank_financial_performance_cleaned[[#This Row],[Net_Income_Corrected]]/deutsche_bank_financial_performance_cleaned[[#This Row],[RevenueCorrected]]</f>
        <v>-1.3090844843850407E-2</v>
      </c>
      <c r="U470" s="1">
        <v>302959.89</v>
      </c>
      <c r="V470" s="1">
        <v>888204.55</v>
      </c>
      <c r="W470" s="1">
        <v>2625806.04</v>
      </c>
    </row>
    <row r="471" spans="1:23" x14ac:dyDescent="0.3">
      <c r="A471" s="4">
        <v>42474</v>
      </c>
      <c r="B471" s="1">
        <v>9669002.8499999996</v>
      </c>
      <c r="C471" s="1">
        <v>1812481.6</v>
      </c>
      <c r="D471" s="1">
        <v>198596779.19999999</v>
      </c>
      <c r="E471" s="1">
        <v>154159148.80000001</v>
      </c>
      <c r="F471" s="1">
        <v>50413489.109999999</v>
      </c>
      <c r="G471" s="1">
        <v>13434819.460000001</v>
      </c>
      <c r="H47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13434819.460000001</v>
      </c>
      <c r="I471" s="1">
        <v>2786773.43</v>
      </c>
      <c r="J471" s="1">
        <v>7856521.25</v>
      </c>
      <c r="K47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7856521.25</v>
      </c>
      <c r="L471">
        <v>3.06</v>
      </c>
      <c r="M471">
        <f>deutsche_bank_financial_performance_cleaned[[#This Row],[Liabilities]]/deutsche_bank_financial_performance_cleaned[[#This Row],[Assets]]</f>
        <v>0.77624193816734377</v>
      </c>
      <c r="N471">
        <f>deutsche_bank_financial_performance_cleaned[[#This Row],[RevenueCorrected]]/deutsche_bank_financial_performance_cleaned[[#This Row],[Assets]]</f>
        <v>6.7648727809781123E-2</v>
      </c>
      <c r="O471">
        <f>deutsche_bank_financial_performance_cleaned[[#This Row],[Expenses]]/deutsche_bank_financial_performance_cleaned[[#This Row],[RevenueCorrected]]</f>
        <v>0.13490926360390407</v>
      </c>
      <c r="P471" s="7">
        <f>deutsche_bank_financial_performance_cleaned[[#This Row],[Net_Income]]/deutsche_bank_financial_performance_cleaned[[#This Row],[Equity]]</f>
        <v>0.15584164850914045</v>
      </c>
      <c r="Q471">
        <v>0.04</v>
      </c>
      <c r="R471" s="7">
        <f>(deutsche_bank_financial_performance_cleaned[[#This Row],[Operating_Income]]-deutsche_bank_financial_performance_cleaned[[#This Row],[Expenses]])/deutsche_bank_financial_performance_cleaned[[#This Row],[Operating_Income]]</f>
        <v>0.81254720594068297</v>
      </c>
      <c r="S471">
        <v>0.57999999999999996</v>
      </c>
      <c r="T471" s="7">
        <f>deutsche_bank_financial_performance_cleaned[[#This Row],[Net_Income_Corrected]]/deutsche_bank_financial_performance_cleaned[[#This Row],[RevenueCorrected]]</f>
        <v>0.58478800354493188</v>
      </c>
      <c r="U471" s="1">
        <v>553805.80000000005</v>
      </c>
      <c r="V471" s="1">
        <v>1439070.06</v>
      </c>
      <c r="W471" s="1">
        <v>1092768.8400000001</v>
      </c>
    </row>
    <row r="472" spans="1:23" x14ac:dyDescent="0.3">
      <c r="A472" s="4">
        <v>42475</v>
      </c>
      <c r="B472" s="1">
        <v>1109390.27</v>
      </c>
      <c r="C472" s="1">
        <v>3627418.49</v>
      </c>
      <c r="D472" s="1">
        <v>390538177.60000002</v>
      </c>
      <c r="E472" s="1">
        <v>359755835</v>
      </c>
      <c r="F472" s="1">
        <v>31373070.109999999</v>
      </c>
      <c r="G472" s="1">
        <v>13791545.49</v>
      </c>
      <c r="H47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13791545.49</v>
      </c>
      <c r="I472" s="1">
        <v>1945072.97</v>
      </c>
      <c r="J472" s="1">
        <v>-2518028.2200000002</v>
      </c>
      <c r="K47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-2518028.2200000002</v>
      </c>
      <c r="L472">
        <v>11.47</v>
      </c>
      <c r="M472">
        <f>deutsche_bank_financial_performance_cleaned[[#This Row],[Liabilities]]/deutsche_bank_financial_performance_cleaned[[#This Row],[Assets]]</f>
        <v>0.92117968391933214</v>
      </c>
      <c r="N472">
        <f>deutsche_bank_financial_performance_cleaned[[#This Row],[RevenueCorrected]]/deutsche_bank_financial_performance_cleaned[[#This Row],[Assets]]</f>
        <v>3.5314205578450983E-2</v>
      </c>
      <c r="O472">
        <f>deutsche_bank_financial_performance_cleaned[[#This Row],[Expenses]]/deutsche_bank_financial_performance_cleaned[[#This Row],[RevenueCorrected]]</f>
        <v>0.26301754887660528</v>
      </c>
      <c r="P472" s="7">
        <f>deutsche_bank_financial_performance_cleaned[[#This Row],[Net_Income]]/deutsche_bank_financial_performance_cleaned[[#This Row],[Equity]]</f>
        <v>-8.0260816399903179E-2</v>
      </c>
      <c r="Q472">
        <v>-0.01</v>
      </c>
      <c r="R472" s="7">
        <f>(deutsche_bank_financial_performance_cleaned[[#This Row],[Operating_Income]]-deutsche_bank_financial_performance_cleaned[[#This Row],[Expenses]])/deutsche_bank_financial_performance_cleaned[[#This Row],[Operating_Income]]</f>
        <v>-2.2697406747582165</v>
      </c>
      <c r="S472">
        <v>-0.18</v>
      </c>
      <c r="T472" s="7">
        <f>deutsche_bank_financial_performance_cleaned[[#This Row],[Net_Income_Corrected]]/deutsche_bank_financial_performance_cleaned[[#This Row],[RevenueCorrected]]</f>
        <v>-0.18257766845824328</v>
      </c>
      <c r="U472" s="1">
        <v>1903634.23</v>
      </c>
      <c r="V472" s="1">
        <v>779455.27</v>
      </c>
      <c r="W472" s="1">
        <v>2332339.69</v>
      </c>
    </row>
    <row r="473" spans="1:23" x14ac:dyDescent="0.3">
      <c r="A473" s="4">
        <v>42476</v>
      </c>
      <c r="B473" s="1">
        <v>9728909.4399999995</v>
      </c>
      <c r="C473" s="1">
        <v>4370550.79</v>
      </c>
      <c r="D473" s="1">
        <v>283723636.80000001</v>
      </c>
      <c r="E473" s="1">
        <v>379653475</v>
      </c>
      <c r="F473" s="1">
        <v>14465293.6</v>
      </c>
      <c r="G473" s="1">
        <v>14889926.09</v>
      </c>
      <c r="H47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14889926.09</v>
      </c>
      <c r="I473" s="1">
        <v>1468034.35</v>
      </c>
      <c r="J473" s="1">
        <v>5358358.6500000004</v>
      </c>
      <c r="K47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5358358.6500000004</v>
      </c>
      <c r="L473">
        <v>26.25</v>
      </c>
      <c r="M473">
        <f>deutsche_bank_financial_performance_cleaned[[#This Row],[Liabilities]]/deutsche_bank_financial_performance_cleaned[[#This Row],[Assets]]</f>
        <v>1.3381101387320156</v>
      </c>
      <c r="N473">
        <f>deutsche_bank_financial_performance_cleaned[[#This Row],[RevenueCorrected]]/deutsche_bank_financial_performance_cleaned[[#This Row],[Assets]]</f>
        <v>5.2480386399727692E-2</v>
      </c>
      <c r="O473">
        <f>deutsche_bank_financial_performance_cleaned[[#This Row],[Expenses]]/deutsche_bank_financial_performance_cleaned[[#This Row],[RevenueCorrected]]</f>
        <v>0.29352400835187759</v>
      </c>
      <c r="P473" s="7">
        <f>deutsche_bank_financial_performance_cleaned[[#This Row],[Net_Income]]/deutsche_bank_financial_performance_cleaned[[#This Row],[Equity]]</f>
        <v>0.37042861335355132</v>
      </c>
      <c r="Q473">
        <v>0.02</v>
      </c>
      <c r="R473" s="7">
        <f>(deutsche_bank_financial_performance_cleaned[[#This Row],[Operating_Income]]-deutsche_bank_financial_performance_cleaned[[#This Row],[Expenses]])/deutsche_bank_financial_performance_cleaned[[#This Row],[Operating_Income]]</f>
        <v>0.55076662837145285</v>
      </c>
      <c r="S473">
        <v>0.36</v>
      </c>
      <c r="T473" s="7">
        <f>deutsche_bank_financial_performance_cleaned[[#This Row],[Net_Income_Corrected]]/deutsche_bank_financial_performance_cleaned[[#This Row],[RevenueCorrected]]</f>
        <v>0.35986469090660211</v>
      </c>
      <c r="U473" s="1">
        <v>679689.4</v>
      </c>
      <c r="V473" s="1">
        <v>170226.14</v>
      </c>
      <c r="W473" s="1">
        <v>1727931.89</v>
      </c>
    </row>
    <row r="474" spans="1:23" x14ac:dyDescent="0.3">
      <c r="A474" s="4">
        <v>42477</v>
      </c>
      <c r="B474" s="1">
        <v>1388439.21</v>
      </c>
      <c r="C474" s="1">
        <v>4009329.45</v>
      </c>
      <c r="D474" s="1">
        <v>142196573.40000001</v>
      </c>
      <c r="E474" s="1">
        <v>359172126.39999998</v>
      </c>
      <c r="F474" s="1">
        <v>75213845.819999993</v>
      </c>
      <c r="G474" s="1">
        <v>4708100.07</v>
      </c>
      <c r="H47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4708100.07</v>
      </c>
      <c r="I474" s="1">
        <v>2733945.49</v>
      </c>
      <c r="J474" s="1">
        <v>-2620890.2400000002</v>
      </c>
      <c r="K47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-2620890.2400000002</v>
      </c>
      <c r="L474">
        <v>4.78</v>
      </c>
      <c r="M474">
        <f>deutsche_bank_financial_performance_cleaned[[#This Row],[Liabilities]]/deutsche_bank_financial_performance_cleaned[[#This Row],[Assets]]</f>
        <v>2.5258845400560119</v>
      </c>
      <c r="N474">
        <f>deutsche_bank_financial_performance_cleaned[[#This Row],[RevenueCorrected]]/deutsche_bank_financial_performance_cleaned[[#This Row],[Assets]]</f>
        <v>3.3109799747115427E-2</v>
      </c>
      <c r="O474">
        <f>deutsche_bank_financial_performance_cleaned[[#This Row],[Expenses]]/deutsche_bank_financial_performance_cleaned[[#This Row],[RevenueCorrected]]</f>
        <v>0.85158118782296821</v>
      </c>
      <c r="P474" s="7">
        <f>deutsche_bank_financial_performance_cleaned[[#This Row],[Net_Income]]/deutsche_bank_financial_performance_cleaned[[#This Row],[Equity]]</f>
        <v>-3.4845848014104383E-2</v>
      </c>
      <c r="Q474">
        <v>-0.02</v>
      </c>
      <c r="R474" s="7">
        <f>(deutsche_bank_financial_performance_cleaned[[#This Row],[Operating_Income]]-deutsche_bank_financial_performance_cleaned[[#This Row],[Expenses]])/deutsche_bank_financial_performance_cleaned[[#This Row],[Operating_Income]]</f>
        <v>-1.8876521356667826</v>
      </c>
      <c r="S474">
        <v>-0.56000000000000005</v>
      </c>
      <c r="T474" s="7">
        <f>deutsche_bank_financial_performance_cleaned[[#This Row],[Net_Income_Corrected]]/deutsche_bank_financial_performance_cleaned[[#This Row],[RevenueCorrected]]</f>
        <v>-0.55667683376152199</v>
      </c>
      <c r="U474" s="1">
        <v>420832.65</v>
      </c>
      <c r="V474" s="1">
        <v>949001.93</v>
      </c>
      <c r="W474" s="1">
        <v>2660225.8199999998</v>
      </c>
    </row>
    <row r="475" spans="1:23" x14ac:dyDescent="0.3">
      <c r="A475" s="4">
        <v>42478</v>
      </c>
      <c r="B475" s="1">
        <v>9020288.0199999996</v>
      </c>
      <c r="C475" s="1">
        <v>678284.71</v>
      </c>
      <c r="D475" s="1">
        <v>445023535.19999999</v>
      </c>
      <c r="E475" s="1">
        <v>179390237.69999999</v>
      </c>
      <c r="F475" s="1">
        <v>20043370</v>
      </c>
      <c r="G475" s="1">
        <v>6620711.3899999997</v>
      </c>
      <c r="H47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8342003.3099999996</v>
      </c>
      <c r="I475" s="1">
        <v>6350360.6500000004</v>
      </c>
      <c r="J475" s="1">
        <v>8342003.3099999996</v>
      </c>
      <c r="K47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6620711.3899999997</v>
      </c>
      <c r="L475">
        <v>8.9499999999999993</v>
      </c>
      <c r="M475">
        <f>deutsche_bank_financial_performance_cleaned[[#This Row],[Liabilities]]/deutsche_bank_financial_performance_cleaned[[#This Row],[Assets]]</f>
        <v>0.40310281032525491</v>
      </c>
      <c r="N475">
        <f>deutsche_bank_financial_performance_cleaned[[#This Row],[RevenueCorrected]]/deutsche_bank_financial_performance_cleaned[[#This Row],[Assets]]</f>
        <v>1.8745083462273479E-2</v>
      </c>
      <c r="O475">
        <f>deutsche_bank_financial_performance_cleaned[[#This Row],[Expenses]]/deutsche_bank_financial_performance_cleaned[[#This Row],[RevenueCorrected]]</f>
        <v>8.1309570950050369E-2</v>
      </c>
      <c r="P475" s="7">
        <f>deutsche_bank_financial_performance_cleaned[[#This Row],[Net_Income]]/deutsche_bank_financial_performance_cleaned[[#This Row],[Equity]]</f>
        <v>0.41619764091567435</v>
      </c>
      <c r="Q475">
        <v>0.02</v>
      </c>
      <c r="R475" s="7">
        <f>(deutsche_bank_financial_performance_cleaned[[#This Row],[Operating_Income]]-deutsche_bank_financial_performance_cleaned[[#This Row],[Expenses]])/deutsche_bank_financial_performance_cleaned[[#This Row],[Operating_Income]]</f>
        <v>0.92480453966701603</v>
      </c>
      <c r="S475">
        <v>1.26</v>
      </c>
      <c r="T475" s="7">
        <f>deutsche_bank_financial_performance_cleaned[[#This Row],[Net_Income_Corrected]]/deutsche_bank_financial_performance_cleaned[[#This Row],[RevenueCorrected]]</f>
        <v>0.79365964552704071</v>
      </c>
      <c r="U475" s="1">
        <v>975278.3</v>
      </c>
      <c r="V475" s="1">
        <v>543323.34</v>
      </c>
      <c r="W475" s="1">
        <v>1630655.11</v>
      </c>
    </row>
    <row r="476" spans="1:23" x14ac:dyDescent="0.3">
      <c r="A476" s="4">
        <v>42479</v>
      </c>
      <c r="B476" s="1">
        <v>5749309.9800000004</v>
      </c>
      <c r="C476" s="1">
        <v>2662281.2599999998</v>
      </c>
      <c r="D476" s="1">
        <v>445811834.69999999</v>
      </c>
      <c r="E476" s="1">
        <v>316538891.10000002</v>
      </c>
      <c r="F476" s="1">
        <v>64748755</v>
      </c>
      <c r="G476" s="1">
        <v>10699847.390000001</v>
      </c>
      <c r="H47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10699847.390000001</v>
      </c>
      <c r="I476" s="1">
        <v>4037197.74</v>
      </c>
      <c r="J476" s="1">
        <v>3087028.72</v>
      </c>
      <c r="K47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3087028.72</v>
      </c>
      <c r="L476">
        <v>4.8899999999999997</v>
      </c>
      <c r="M476">
        <f>deutsche_bank_financial_performance_cleaned[[#This Row],[Liabilities]]/deutsche_bank_financial_performance_cleaned[[#This Row],[Assets]]</f>
        <v>0.71002801285660899</v>
      </c>
      <c r="N476">
        <f>deutsche_bank_financial_performance_cleaned[[#This Row],[RevenueCorrected]]/deutsche_bank_financial_performance_cleaned[[#This Row],[Assets]]</f>
        <v>2.400081504610627E-2</v>
      </c>
      <c r="O476">
        <f>deutsche_bank_financial_performance_cleaned[[#This Row],[Expenses]]/deutsche_bank_financial_performance_cleaned[[#This Row],[RevenueCorrected]]</f>
        <v>0.24881488146159433</v>
      </c>
      <c r="P476" s="7">
        <f>deutsche_bank_financial_performance_cleaned[[#This Row],[Net_Income]]/deutsche_bank_financial_performance_cleaned[[#This Row],[Equity]]</f>
        <v>4.7677035952274301E-2</v>
      </c>
      <c r="Q476">
        <v>0.01</v>
      </c>
      <c r="R476" s="7">
        <f>(deutsche_bank_financial_performance_cleaned[[#This Row],[Operating_Income]]-deutsche_bank_financial_performance_cleaned[[#This Row],[Expenses]])/deutsche_bank_financial_performance_cleaned[[#This Row],[Operating_Income]]</f>
        <v>0.53693899454695959</v>
      </c>
      <c r="S476">
        <v>0.28999999999999998</v>
      </c>
      <c r="T476" s="7">
        <f>deutsche_bank_financial_performance_cleaned[[#This Row],[Net_Income_Corrected]]/deutsche_bank_financial_performance_cleaned[[#This Row],[RevenueCorrected]]</f>
        <v>0.28851147193791893</v>
      </c>
      <c r="U476" s="1">
        <v>683466.71</v>
      </c>
      <c r="V476" s="1">
        <v>1291091.52</v>
      </c>
      <c r="W476" s="1">
        <v>1601126.5</v>
      </c>
    </row>
    <row r="477" spans="1:23" x14ac:dyDescent="0.3">
      <c r="A477" s="4">
        <v>42480</v>
      </c>
      <c r="B477" s="1">
        <v>9936683.1699999999</v>
      </c>
      <c r="C477" s="1">
        <v>972185.8</v>
      </c>
      <c r="D477" s="1">
        <v>441760291.30000001</v>
      </c>
      <c r="E477" s="1">
        <v>201007578.69999999</v>
      </c>
      <c r="F477" s="1">
        <v>35294477.520000003</v>
      </c>
      <c r="G477" s="1">
        <v>8289433.0199999996</v>
      </c>
      <c r="H47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8964497.3599999994</v>
      </c>
      <c r="I477" s="1">
        <v>2206112.0299999998</v>
      </c>
      <c r="J477" s="1">
        <v>8964497.3599999994</v>
      </c>
      <c r="K47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8289433.0199999996</v>
      </c>
      <c r="L477">
        <v>5.7</v>
      </c>
      <c r="M477">
        <f>deutsche_bank_financial_performance_cleaned[[#This Row],[Liabilities]]/deutsche_bank_financial_performance_cleaned[[#This Row],[Assets]]</f>
        <v>0.45501504471685406</v>
      </c>
      <c r="N477">
        <f>deutsche_bank_financial_performance_cleaned[[#This Row],[RevenueCorrected]]/deutsche_bank_financial_performance_cleaned[[#This Row],[Assets]]</f>
        <v>2.0292673507660734E-2</v>
      </c>
      <c r="O477">
        <f>deutsche_bank_financial_performance_cleaned[[#This Row],[Expenses]]/deutsche_bank_financial_performance_cleaned[[#This Row],[RevenueCorrected]]</f>
        <v>0.10844844512286186</v>
      </c>
      <c r="P477" s="7">
        <f>deutsche_bank_financial_performance_cleaned[[#This Row],[Net_Income]]/deutsche_bank_financial_performance_cleaned[[#This Row],[Equity]]</f>
        <v>0.25399150206771492</v>
      </c>
      <c r="Q477">
        <v>0.02</v>
      </c>
      <c r="R477" s="7">
        <f>(deutsche_bank_financial_performance_cleaned[[#This Row],[Operating_Income]]-deutsche_bank_financial_performance_cleaned[[#This Row],[Expenses]])/deutsche_bank_financial_performance_cleaned[[#This Row],[Operating_Income]]</f>
        <v>0.90216194042141318</v>
      </c>
      <c r="S477">
        <v>1.08</v>
      </c>
      <c r="T477" s="7">
        <f>deutsche_bank_financial_performance_cleaned[[#This Row],[Net_Income_Corrected]]/deutsche_bank_financial_performance_cleaned[[#This Row],[RevenueCorrected]]</f>
        <v>0.92469579577186689</v>
      </c>
      <c r="U477" s="1">
        <v>166802.57999999999</v>
      </c>
      <c r="V477" s="1">
        <v>680283.32</v>
      </c>
      <c r="W477" s="1">
        <v>1775843.54</v>
      </c>
    </row>
    <row r="478" spans="1:23" x14ac:dyDescent="0.3">
      <c r="A478" s="4">
        <v>42481</v>
      </c>
      <c r="B478" s="1">
        <v>1664169.08</v>
      </c>
      <c r="C478" s="1">
        <v>1589202.57</v>
      </c>
      <c r="D478" s="1">
        <v>157458295.09999999</v>
      </c>
      <c r="E478" s="1">
        <v>209065143.80000001</v>
      </c>
      <c r="F478" s="1">
        <v>25614644.530000001</v>
      </c>
      <c r="G478" s="1">
        <v>7439063.9299999997</v>
      </c>
      <c r="H47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7439063.9299999997</v>
      </c>
      <c r="I478" s="1">
        <v>1746387.5</v>
      </c>
      <c r="J478" s="1">
        <v>74966.509999999995</v>
      </c>
      <c r="K47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74966.509999999995</v>
      </c>
      <c r="L478">
        <v>8.16</v>
      </c>
      <c r="M478">
        <f>deutsche_bank_financial_performance_cleaned[[#This Row],[Liabilities]]/deutsche_bank_financial_performance_cleaned[[#This Row],[Assets]]</f>
        <v>1.3277493171587123</v>
      </c>
      <c r="N478">
        <f>deutsche_bank_financial_performance_cleaned[[#This Row],[RevenueCorrected]]/deutsche_bank_financial_performance_cleaned[[#This Row],[Assets]]</f>
        <v>4.7244661993040976E-2</v>
      </c>
      <c r="O478">
        <f>deutsche_bank_financial_performance_cleaned[[#This Row],[Expenses]]/deutsche_bank_financial_performance_cleaned[[#This Row],[RevenueCorrected]]</f>
        <v>0.2136293739311903</v>
      </c>
      <c r="P478" s="7">
        <f>deutsche_bank_financial_performance_cleaned[[#This Row],[Net_Income]]/deutsche_bank_financial_performance_cleaned[[#This Row],[Equity]]</f>
        <v>2.9267050695237578E-3</v>
      </c>
      <c r="Q478">
        <v>0</v>
      </c>
      <c r="R478" s="7">
        <f>(deutsche_bank_financial_performance_cleaned[[#This Row],[Operating_Income]]-deutsche_bank_financial_performance_cleaned[[#This Row],[Expenses]])/deutsche_bank_financial_performance_cleaned[[#This Row],[Operating_Income]]</f>
        <v>4.5047411889181363E-2</v>
      </c>
      <c r="S478">
        <v>0.01</v>
      </c>
      <c r="T478" s="7">
        <f>deutsche_bank_financial_performance_cleaned[[#This Row],[Net_Income_Corrected]]/deutsche_bank_financial_performance_cleaned[[#This Row],[RevenueCorrected]]</f>
        <v>1.0077411715428019E-2</v>
      </c>
      <c r="U478" s="1">
        <v>713975.91</v>
      </c>
      <c r="V478" s="1">
        <v>329617.43</v>
      </c>
      <c r="W478" s="1">
        <v>2273014.5299999998</v>
      </c>
    </row>
    <row r="479" spans="1:23" x14ac:dyDescent="0.3">
      <c r="A479" s="4">
        <v>42482</v>
      </c>
      <c r="B479" s="1">
        <v>5984688.5599999996</v>
      </c>
      <c r="C479" s="1">
        <v>4939981.67</v>
      </c>
      <c r="D479" s="1">
        <v>253057704.90000001</v>
      </c>
      <c r="E479" s="1">
        <v>97778441.439999998</v>
      </c>
      <c r="F479" s="1">
        <v>44177637.060000002</v>
      </c>
      <c r="G479" s="1">
        <v>6651546.2400000002</v>
      </c>
      <c r="H47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6651546.2400000002</v>
      </c>
      <c r="I479" s="1">
        <v>2995471.07</v>
      </c>
      <c r="J479" s="1">
        <v>1044706.89</v>
      </c>
      <c r="K47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1044706.89</v>
      </c>
      <c r="L479">
        <v>2.21</v>
      </c>
      <c r="M479">
        <f>deutsche_bank_financial_performance_cleaned[[#This Row],[Liabilities]]/deutsche_bank_financial_performance_cleaned[[#This Row],[Assets]]</f>
        <v>0.3863879247566826</v>
      </c>
      <c r="N479">
        <f>deutsche_bank_financial_performance_cleaned[[#This Row],[RevenueCorrected]]/deutsche_bank_financial_performance_cleaned[[#This Row],[Assets]]</f>
        <v>2.6284701517499617E-2</v>
      </c>
      <c r="O479">
        <f>deutsche_bank_financial_performance_cleaned[[#This Row],[Expenses]]/deutsche_bank_financial_performance_cleaned[[#This Row],[RevenueCorrected]]</f>
        <v>0.742681700127518</v>
      </c>
      <c r="P479" s="7">
        <f>deutsche_bank_financial_performance_cleaned[[#This Row],[Net_Income]]/deutsche_bank_financial_performance_cleaned[[#This Row],[Equity]]</f>
        <v>2.3647867100296194E-2</v>
      </c>
      <c r="Q479">
        <v>0</v>
      </c>
      <c r="R479" s="7">
        <f>(deutsche_bank_financial_performance_cleaned[[#This Row],[Operating_Income]]-deutsche_bank_financial_performance_cleaned[[#This Row],[Expenses]])/deutsche_bank_financial_performance_cleaned[[#This Row],[Operating_Income]]</f>
        <v>0.17456328420872744</v>
      </c>
      <c r="S479">
        <v>0.16</v>
      </c>
      <c r="T479" s="7">
        <f>deutsche_bank_financial_performance_cleaned[[#This Row],[Net_Income_Corrected]]/deutsche_bank_financial_performance_cleaned[[#This Row],[RevenueCorrected]]</f>
        <v>0.15706226075938698</v>
      </c>
      <c r="U479" s="1">
        <v>1133806.3899999999</v>
      </c>
      <c r="V479" s="1">
        <v>327103.15000000002</v>
      </c>
      <c r="W479" s="1">
        <v>2897602.39</v>
      </c>
    </row>
    <row r="480" spans="1:23" x14ac:dyDescent="0.3">
      <c r="A480" s="4">
        <v>42483</v>
      </c>
      <c r="B480" s="1">
        <v>9723722.8200000003</v>
      </c>
      <c r="C480" s="1">
        <v>1141229.94</v>
      </c>
      <c r="D480" s="1">
        <v>493245345.30000001</v>
      </c>
      <c r="E480" s="1">
        <v>244629515.19999999</v>
      </c>
      <c r="F480" s="1">
        <v>82130119.859999999</v>
      </c>
      <c r="G480" s="1">
        <v>9719148.2200000007</v>
      </c>
      <c r="H48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9719148.2200000007</v>
      </c>
      <c r="I480" s="1">
        <v>7549432.7999999998</v>
      </c>
      <c r="J480" s="1">
        <v>8582492.8800000008</v>
      </c>
      <c r="K48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8582492.8800000008</v>
      </c>
      <c r="L480">
        <v>2.98</v>
      </c>
      <c r="M480">
        <f>deutsche_bank_financial_performance_cleaned[[#This Row],[Liabilities]]/deutsche_bank_financial_performance_cleaned[[#This Row],[Assets]]</f>
        <v>0.49595909526771559</v>
      </c>
      <c r="N480">
        <f>deutsche_bank_financial_performance_cleaned[[#This Row],[RevenueCorrected]]/deutsche_bank_financial_performance_cleaned[[#This Row],[Assets]]</f>
        <v>1.9704490498716521E-2</v>
      </c>
      <c r="O480">
        <f>deutsche_bank_financial_performance_cleaned[[#This Row],[Expenses]]/deutsche_bank_financial_performance_cleaned[[#This Row],[RevenueCorrected]]</f>
        <v>0.11742077743516498</v>
      </c>
      <c r="P480" s="7">
        <f>deutsche_bank_financial_performance_cleaned[[#This Row],[Net_Income]]/deutsche_bank_financial_performance_cleaned[[#This Row],[Equity]]</f>
        <v>0.10449872585879361</v>
      </c>
      <c r="Q480">
        <v>0.02</v>
      </c>
      <c r="R480" s="7">
        <f>(deutsche_bank_financial_performance_cleaned[[#This Row],[Operating_Income]]-deutsche_bank_financial_performance_cleaned[[#This Row],[Expenses]])/deutsche_bank_financial_performance_cleaned[[#This Row],[Operating_Income]]</f>
        <v>0.88263446407041868</v>
      </c>
      <c r="S480">
        <v>0.88</v>
      </c>
      <c r="T480" s="7">
        <f>deutsche_bank_financial_performance_cleaned[[#This Row],[Net_Income_Corrected]]/deutsche_bank_financial_performance_cleaned[[#This Row],[RevenueCorrected]]</f>
        <v>0.88304990167132158</v>
      </c>
      <c r="U480" s="1">
        <v>1148253.51</v>
      </c>
      <c r="V480" s="1">
        <v>1164708.06</v>
      </c>
      <c r="W480" s="1">
        <v>313333.73</v>
      </c>
    </row>
    <row r="481" spans="1:23" x14ac:dyDescent="0.3">
      <c r="A481" s="4">
        <v>42484</v>
      </c>
      <c r="B481" s="1">
        <v>5707880.5999999996</v>
      </c>
      <c r="C481" s="1">
        <v>2744996.69</v>
      </c>
      <c r="D481" s="1">
        <v>397405614.30000001</v>
      </c>
      <c r="E481" s="1">
        <v>90731641.150000006</v>
      </c>
      <c r="F481" s="1">
        <v>45288421.920000002</v>
      </c>
      <c r="G481" s="1">
        <v>9482714.5700000003</v>
      </c>
      <c r="H48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9482714.5700000003</v>
      </c>
      <c r="I481" s="1">
        <v>3072700.34</v>
      </c>
      <c r="J481" s="1">
        <v>2962883.91</v>
      </c>
      <c r="K48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2962883.91</v>
      </c>
      <c r="L481">
        <v>2</v>
      </c>
      <c r="M481">
        <f>deutsche_bank_financial_performance_cleaned[[#This Row],[Liabilities]]/deutsche_bank_financial_performance_cleaned[[#This Row],[Assets]]</f>
        <v>0.22830991280738935</v>
      </c>
      <c r="N481">
        <f>deutsche_bank_financial_performance_cleaned[[#This Row],[RevenueCorrected]]/deutsche_bank_financial_performance_cleaned[[#This Row],[Assets]]</f>
        <v>2.3861551595598583E-2</v>
      </c>
      <c r="O481">
        <f>deutsche_bank_financial_performance_cleaned[[#This Row],[Expenses]]/deutsche_bank_financial_performance_cleaned[[#This Row],[RevenueCorrected]]</f>
        <v>0.28947372292362478</v>
      </c>
      <c r="P481" s="7">
        <f>deutsche_bank_financial_performance_cleaned[[#This Row],[Net_Income]]/deutsche_bank_financial_performance_cleaned[[#This Row],[Equity]]</f>
        <v>6.5422546964294837E-2</v>
      </c>
      <c r="Q481">
        <v>0.01</v>
      </c>
      <c r="R481" s="7">
        <f>(deutsche_bank_financial_performance_cleaned[[#This Row],[Operating_Income]]-deutsche_bank_financial_performance_cleaned[[#This Row],[Expenses]])/deutsche_bank_financial_performance_cleaned[[#This Row],[Operating_Income]]</f>
        <v>0.51908652574127079</v>
      </c>
      <c r="S481">
        <v>0.31</v>
      </c>
      <c r="T481" s="7">
        <f>deutsche_bank_financial_performance_cleaned[[#This Row],[Net_Income_Corrected]]/deutsche_bank_financial_performance_cleaned[[#This Row],[RevenueCorrected]]</f>
        <v>0.3124510274065963</v>
      </c>
      <c r="U481" s="1">
        <v>777461.95</v>
      </c>
      <c r="V481" s="1">
        <v>435102.02</v>
      </c>
      <c r="W481" s="1">
        <v>254960.35</v>
      </c>
    </row>
    <row r="482" spans="1:23" x14ac:dyDescent="0.3">
      <c r="A482" s="4">
        <v>42485</v>
      </c>
      <c r="B482" s="1">
        <v>6664587.7400000002</v>
      </c>
      <c r="C482" s="1">
        <v>3281700.8</v>
      </c>
      <c r="D482" s="1">
        <v>62225339.549999997</v>
      </c>
      <c r="E482" s="1">
        <v>145994585.69999999</v>
      </c>
      <c r="F482" s="1">
        <v>77569268.430000007</v>
      </c>
      <c r="G482" s="1">
        <v>4098951.84</v>
      </c>
      <c r="H48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4098951.84</v>
      </c>
      <c r="I482" s="1">
        <v>7910930.5700000003</v>
      </c>
      <c r="J482" s="1">
        <v>3382886.94</v>
      </c>
      <c r="K48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3382886.94</v>
      </c>
      <c r="L482">
        <v>1.88</v>
      </c>
      <c r="M482">
        <f>deutsche_bank_financial_performance_cleaned[[#This Row],[Liabilities]]/deutsche_bank_financial_performance_cleaned[[#This Row],[Assets]]</f>
        <v>2.3462240102794265</v>
      </c>
      <c r="N482">
        <f>deutsche_bank_financial_performance_cleaned[[#This Row],[RevenueCorrected]]/deutsche_bank_financial_performance_cleaned[[#This Row],[Assets]]</f>
        <v>6.5872711497321185E-2</v>
      </c>
      <c r="O482">
        <f>deutsche_bank_financial_performance_cleaned[[#This Row],[Expenses]]/deutsche_bank_financial_performance_cleaned[[#This Row],[RevenueCorrected]]</f>
        <v>0.80061950666880732</v>
      </c>
      <c r="P482" s="7">
        <f>deutsche_bank_financial_performance_cleaned[[#This Row],[Net_Income]]/deutsche_bank_financial_performance_cleaned[[#This Row],[Equity]]</f>
        <v>4.3611174998418115E-2</v>
      </c>
      <c r="Q482">
        <v>0.05</v>
      </c>
      <c r="R482" s="7">
        <f>(deutsche_bank_financial_performance_cleaned[[#This Row],[Operating_Income]]-deutsche_bank_financial_performance_cleaned[[#This Row],[Expenses]])/deutsche_bank_financial_performance_cleaned[[#This Row],[Operating_Income]]</f>
        <v>0.50759132777206117</v>
      </c>
      <c r="S482">
        <v>0.83</v>
      </c>
      <c r="T482" s="7">
        <f>deutsche_bank_financial_performance_cleaned[[#This Row],[Net_Income_Corrected]]/deutsche_bank_financial_performance_cleaned[[#This Row],[RevenueCorrected]]</f>
        <v>0.82530536391957221</v>
      </c>
      <c r="U482" s="1">
        <v>949875.24</v>
      </c>
      <c r="V482" s="1">
        <v>1162488.42</v>
      </c>
      <c r="W482" s="1">
        <v>2818895.98</v>
      </c>
    </row>
    <row r="483" spans="1:23" x14ac:dyDescent="0.3">
      <c r="A483" s="4">
        <v>42486</v>
      </c>
      <c r="B483" s="1">
        <v>7261738.2000000002</v>
      </c>
      <c r="C483" s="1">
        <v>3661092.37</v>
      </c>
      <c r="D483" s="1">
        <v>79342066.069999993</v>
      </c>
      <c r="E483" s="1">
        <v>344911476.60000002</v>
      </c>
      <c r="F483" s="1">
        <v>21293766.710000001</v>
      </c>
      <c r="G483" s="1">
        <v>8132617.8899999997</v>
      </c>
      <c r="H48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8132617.8899999997</v>
      </c>
      <c r="I483" s="1">
        <v>4139228.42</v>
      </c>
      <c r="J483" s="1">
        <v>3600645.83</v>
      </c>
      <c r="K48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3600645.83</v>
      </c>
      <c r="L483">
        <v>16.2</v>
      </c>
      <c r="M483">
        <f>deutsche_bank_financial_performance_cleaned[[#This Row],[Liabilities]]/deutsche_bank_financial_performance_cleaned[[#This Row],[Assets]]</f>
        <v>4.3471451360454854</v>
      </c>
      <c r="N483">
        <f>deutsche_bank_financial_performance_cleaned[[#This Row],[RevenueCorrected]]/deutsche_bank_financial_performance_cleaned[[#This Row],[Assets]]</f>
        <v>0.10250070728968604</v>
      </c>
      <c r="O483">
        <f>deutsche_bank_financial_performance_cleaned[[#This Row],[Expenses]]/deutsche_bank_financial_performance_cleaned[[#This Row],[RevenueCorrected]]</f>
        <v>0.45017390703942201</v>
      </c>
      <c r="P483" s="7">
        <f>deutsche_bank_financial_performance_cleaned[[#This Row],[Net_Income]]/deutsche_bank_financial_performance_cleaned[[#This Row],[Equity]]</f>
        <v>0.16909388926051588</v>
      </c>
      <c r="Q483">
        <v>0.05</v>
      </c>
      <c r="R483" s="7">
        <f>(deutsche_bank_financial_performance_cleaned[[#This Row],[Operating_Income]]-deutsche_bank_financial_performance_cleaned[[#This Row],[Expenses]])/deutsche_bank_financial_performance_cleaned[[#This Row],[Operating_Income]]</f>
        <v>0.49583801162096425</v>
      </c>
      <c r="S483">
        <v>0.44</v>
      </c>
      <c r="T483" s="7">
        <f>deutsche_bank_financial_performance_cleaned[[#This Row],[Net_Income_Corrected]]/deutsche_bank_financial_performance_cleaned[[#This Row],[RevenueCorrected]]</f>
        <v>0.44274130159581371</v>
      </c>
      <c r="U483" s="1">
        <v>1934484.04</v>
      </c>
      <c r="V483" s="1">
        <v>348536.6</v>
      </c>
      <c r="W483" s="1">
        <v>1636639.31</v>
      </c>
    </row>
    <row r="484" spans="1:23" x14ac:dyDescent="0.3">
      <c r="A484" s="4">
        <v>42487</v>
      </c>
      <c r="B484" s="1">
        <v>5090869.58</v>
      </c>
      <c r="C484" s="1">
        <v>3018419.08</v>
      </c>
      <c r="D484" s="1">
        <v>258769119.59999999</v>
      </c>
      <c r="E484" s="1">
        <v>98688807.5</v>
      </c>
      <c r="F484" s="1">
        <v>79549427.769999996</v>
      </c>
      <c r="G484" s="1">
        <v>9195133.0899999999</v>
      </c>
      <c r="H48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9195133.0899999999</v>
      </c>
      <c r="I484" s="1">
        <v>1843729.39</v>
      </c>
      <c r="J484" s="1">
        <v>2072450.51</v>
      </c>
      <c r="K48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2072450.51</v>
      </c>
      <c r="L484">
        <v>1.24</v>
      </c>
      <c r="M484">
        <f>deutsche_bank_financial_performance_cleaned[[#This Row],[Liabilities]]/deutsche_bank_financial_performance_cleaned[[#This Row],[Assets]]</f>
        <v>0.38137783848610352</v>
      </c>
      <c r="N484">
        <f>deutsche_bank_financial_performance_cleaned[[#This Row],[RevenueCorrected]]/deutsche_bank_financial_performance_cleaned[[#This Row],[Assets]]</f>
        <v>3.5534120548130502E-2</v>
      </c>
      <c r="O484">
        <f>deutsche_bank_financial_performance_cleaned[[#This Row],[Expenses]]/deutsche_bank_financial_performance_cleaned[[#This Row],[RevenueCorrected]]</f>
        <v>0.32826268532019692</v>
      </c>
      <c r="P484" s="7">
        <f>deutsche_bank_financial_performance_cleaned[[#This Row],[Net_Income]]/deutsche_bank_financial_performance_cleaned[[#This Row],[Equity]]</f>
        <v>2.6052362262014548E-2</v>
      </c>
      <c r="Q484">
        <v>0.01</v>
      </c>
      <c r="R484" s="7">
        <f>(deutsche_bank_financial_performance_cleaned[[#This Row],[Operating_Income]]-deutsche_bank_financial_performance_cleaned[[#This Row],[Expenses]])/deutsche_bank_financial_performance_cleaned[[#This Row],[Operating_Income]]</f>
        <v>0.40709165053880636</v>
      </c>
      <c r="S484">
        <v>0.23</v>
      </c>
      <c r="T484" s="7">
        <f>deutsche_bank_financial_performance_cleaned[[#This Row],[Net_Income_Corrected]]/deutsche_bank_financial_performance_cleaned[[#This Row],[RevenueCorrected]]</f>
        <v>0.22538559145531628</v>
      </c>
      <c r="U484" s="1">
        <v>816962.11</v>
      </c>
      <c r="V484" s="1">
        <v>516445.23</v>
      </c>
      <c r="W484" s="1">
        <v>1883218.74</v>
      </c>
    </row>
    <row r="485" spans="1:23" x14ac:dyDescent="0.3">
      <c r="A485" s="4">
        <v>42488</v>
      </c>
      <c r="B485" s="1">
        <v>6648022.7199999997</v>
      </c>
      <c r="C485" s="1">
        <v>543968.81000000006</v>
      </c>
      <c r="D485" s="1">
        <v>459149092.60000002</v>
      </c>
      <c r="E485" s="1">
        <v>47040148.369999997</v>
      </c>
      <c r="F485" s="1">
        <v>31323999.239999998</v>
      </c>
      <c r="G485" s="1">
        <v>9413730.1999999993</v>
      </c>
      <c r="H48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9413730.1999999993</v>
      </c>
      <c r="I485" s="1">
        <v>7183550.6900000004</v>
      </c>
      <c r="J485" s="1">
        <v>6104053.9100000001</v>
      </c>
      <c r="K48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6104053.9100000001</v>
      </c>
      <c r="L485">
        <v>1.5</v>
      </c>
      <c r="M485">
        <f>deutsche_bank_financial_performance_cleaned[[#This Row],[Liabilities]]/deutsche_bank_financial_performance_cleaned[[#This Row],[Assets]]</f>
        <v>0.10245070528970919</v>
      </c>
      <c r="N485">
        <f>deutsche_bank_financial_performance_cleaned[[#This Row],[RevenueCorrected]]/deutsche_bank_financial_performance_cleaned[[#This Row],[Assets]]</f>
        <v>2.0502556471784256E-2</v>
      </c>
      <c r="O485">
        <f>deutsche_bank_financial_performance_cleaned[[#This Row],[Expenses]]/deutsche_bank_financial_performance_cleaned[[#This Row],[RevenueCorrected]]</f>
        <v>5.7784618683887935E-2</v>
      </c>
      <c r="P485" s="7">
        <f>deutsche_bank_financial_performance_cleaned[[#This Row],[Net_Income]]/deutsche_bank_financial_performance_cleaned[[#This Row],[Equity]]</f>
        <v>0.19486828176797008</v>
      </c>
      <c r="Q485">
        <v>0.01</v>
      </c>
      <c r="R485" s="7">
        <f>(deutsche_bank_financial_performance_cleaned[[#This Row],[Operating_Income]]-deutsche_bank_financial_performance_cleaned[[#This Row],[Expenses]])/deutsche_bank_financial_performance_cleaned[[#This Row],[Operating_Income]]</f>
        <v>0.91817584973596489</v>
      </c>
      <c r="S485">
        <v>0.65</v>
      </c>
      <c r="T485" s="7">
        <f>deutsche_bank_financial_performance_cleaned[[#This Row],[Net_Income_Corrected]]/deutsche_bank_financial_performance_cleaned[[#This Row],[RevenueCorrected]]</f>
        <v>0.64842031589135629</v>
      </c>
      <c r="U485" s="1">
        <v>590630.94999999995</v>
      </c>
      <c r="V485" s="1">
        <v>724956.11</v>
      </c>
      <c r="W485" s="1">
        <v>1499028.44</v>
      </c>
    </row>
    <row r="486" spans="1:23" x14ac:dyDescent="0.3">
      <c r="A486" s="4">
        <v>42489</v>
      </c>
      <c r="B486" s="1">
        <v>6258828.8099999996</v>
      </c>
      <c r="C486" s="1">
        <v>1969075.89</v>
      </c>
      <c r="D486" s="1">
        <v>292415809.10000002</v>
      </c>
      <c r="E486" s="1">
        <v>46222885.189999998</v>
      </c>
      <c r="F486" s="1">
        <v>70965381.689999998</v>
      </c>
      <c r="G486" s="1">
        <v>4731393.51</v>
      </c>
      <c r="H48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4731393.51</v>
      </c>
      <c r="I486" s="1">
        <v>3952665.3</v>
      </c>
      <c r="J486" s="1">
        <v>4289752.92</v>
      </c>
      <c r="K48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4289752.92</v>
      </c>
      <c r="L486">
        <v>0.65</v>
      </c>
      <c r="M486">
        <f>deutsche_bank_financial_performance_cleaned[[#This Row],[Liabilities]]/deutsche_bank_financial_performance_cleaned[[#This Row],[Assets]]</f>
        <v>0.15807245624737323</v>
      </c>
      <c r="N486">
        <f>deutsche_bank_financial_performance_cleaned[[#This Row],[RevenueCorrected]]/deutsche_bank_financial_performance_cleaned[[#This Row],[Assets]]</f>
        <v>1.6180361535726554E-2</v>
      </c>
      <c r="O486">
        <f>deutsche_bank_financial_performance_cleaned[[#This Row],[Expenses]]/deutsche_bank_financial_performance_cleaned[[#This Row],[RevenueCorrected]]</f>
        <v>0.4161725051696239</v>
      </c>
      <c r="P486" s="7">
        <f>deutsche_bank_financial_performance_cleaned[[#This Row],[Net_Income]]/deutsche_bank_financial_performance_cleaned[[#This Row],[Equity]]</f>
        <v>6.0448528815627935E-2</v>
      </c>
      <c r="Q486">
        <v>0.01</v>
      </c>
      <c r="R486" s="7">
        <f>(deutsche_bank_financial_performance_cleaned[[#This Row],[Operating_Income]]-deutsche_bank_financial_performance_cleaned[[#This Row],[Expenses]])/deutsche_bank_financial_performance_cleaned[[#This Row],[Operating_Income]]</f>
        <v>0.68539227549187431</v>
      </c>
      <c r="S486">
        <v>0.91</v>
      </c>
      <c r="T486" s="7">
        <f>deutsche_bank_financial_performance_cleaned[[#This Row],[Net_Income_Corrected]]/deutsche_bank_financial_performance_cleaned[[#This Row],[RevenueCorrected]]</f>
        <v>0.90665739616318664</v>
      </c>
      <c r="U486" s="1">
        <v>562587.38</v>
      </c>
      <c r="V486" s="1">
        <v>1417633.98</v>
      </c>
      <c r="W486" s="1">
        <v>371606.61</v>
      </c>
    </row>
    <row r="487" spans="1:23" x14ac:dyDescent="0.3">
      <c r="A487" s="4">
        <v>42490</v>
      </c>
      <c r="B487" s="1">
        <v>9110422.0899999999</v>
      </c>
      <c r="C487" s="1">
        <v>2829702.4</v>
      </c>
      <c r="D487" s="1">
        <v>274015628.60000002</v>
      </c>
      <c r="E487" s="1">
        <v>377498117.80000001</v>
      </c>
      <c r="F487" s="1">
        <v>60920339.939999998</v>
      </c>
      <c r="G487" s="1">
        <v>11649528.1</v>
      </c>
      <c r="H48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11649528.1</v>
      </c>
      <c r="I487" s="1">
        <v>5822535.0800000001</v>
      </c>
      <c r="J487" s="1">
        <v>6280719.7000000002</v>
      </c>
      <c r="K48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6280719.7000000002</v>
      </c>
      <c r="L487">
        <v>6.2</v>
      </c>
      <c r="M487">
        <f>deutsche_bank_financial_performance_cleaned[[#This Row],[Liabilities]]/deutsche_bank_financial_performance_cleaned[[#This Row],[Assets]]</f>
        <v>1.3776517774869721</v>
      </c>
      <c r="N487">
        <f>deutsche_bank_financial_performance_cleaned[[#This Row],[RevenueCorrected]]/deutsche_bank_financial_performance_cleaned[[#This Row],[Assets]]</f>
        <v>4.2514100963947712E-2</v>
      </c>
      <c r="O487">
        <f>deutsche_bank_financial_performance_cleaned[[#This Row],[Expenses]]/deutsche_bank_financial_performance_cleaned[[#This Row],[RevenueCorrected]]</f>
        <v>0.2429027489963306</v>
      </c>
      <c r="P487" s="7">
        <f>deutsche_bank_financial_performance_cleaned[[#This Row],[Net_Income]]/deutsche_bank_financial_performance_cleaned[[#This Row],[Equity]]</f>
        <v>0.10309725300590633</v>
      </c>
      <c r="Q487">
        <v>0.02</v>
      </c>
      <c r="R487" s="7">
        <f>(deutsche_bank_financial_performance_cleaned[[#This Row],[Operating_Income]]-deutsche_bank_financial_performance_cleaned[[#This Row],[Expenses]])/deutsche_bank_financial_performance_cleaned[[#This Row],[Operating_Income]]</f>
        <v>0.68939941837535645</v>
      </c>
      <c r="S487">
        <v>0.54</v>
      </c>
      <c r="T487" s="7">
        <f>deutsche_bank_financial_performance_cleaned[[#This Row],[Net_Income_Corrected]]/deutsche_bank_financial_performance_cleaned[[#This Row],[RevenueCorrected]]</f>
        <v>0.53913940943238725</v>
      </c>
      <c r="U487" s="1">
        <v>969752.76</v>
      </c>
      <c r="V487" s="1">
        <v>1401010.57</v>
      </c>
      <c r="W487" s="1">
        <v>2327459.2000000002</v>
      </c>
    </row>
    <row r="488" spans="1:23" x14ac:dyDescent="0.3">
      <c r="A488" s="4">
        <v>42491</v>
      </c>
      <c r="B488" s="1">
        <v>1409017.42</v>
      </c>
      <c r="C488" s="1">
        <v>895399.25</v>
      </c>
      <c r="D488" s="1">
        <v>97463164.980000004</v>
      </c>
      <c r="E488" s="1">
        <v>212629766.40000001</v>
      </c>
      <c r="F488" s="1">
        <v>93623024.549999997</v>
      </c>
      <c r="G488" s="1">
        <v>2327588.23</v>
      </c>
      <c r="H48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2327588.23</v>
      </c>
      <c r="I488" s="1">
        <v>7877836.8700000001</v>
      </c>
      <c r="J488" s="1">
        <v>513618.18</v>
      </c>
      <c r="K48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513618.18</v>
      </c>
      <c r="L488">
        <v>2.27</v>
      </c>
      <c r="M488">
        <f>deutsche_bank_financial_performance_cleaned[[#This Row],[Liabilities]]/deutsche_bank_financial_performance_cleaned[[#This Row],[Assets]]</f>
        <v>2.1816423306552055</v>
      </c>
      <c r="N488">
        <f>deutsche_bank_financial_performance_cleaned[[#This Row],[RevenueCorrected]]/deutsche_bank_financial_performance_cleaned[[#This Row],[Assets]]</f>
        <v>2.3881722191944354E-2</v>
      </c>
      <c r="O488">
        <f>deutsche_bank_financial_performance_cleaned[[#This Row],[Expenses]]/deutsche_bank_financial_performance_cleaned[[#This Row],[RevenueCorrected]]</f>
        <v>0.38468971378154804</v>
      </c>
      <c r="P488" s="7">
        <f>deutsche_bank_financial_performance_cleaned[[#This Row],[Net_Income]]/deutsche_bank_financial_performance_cleaned[[#This Row],[Equity]]</f>
        <v>5.4860242175331433E-3</v>
      </c>
      <c r="Q488">
        <v>0.01</v>
      </c>
      <c r="R488" s="7">
        <f>(deutsche_bank_financial_performance_cleaned[[#This Row],[Operating_Income]]-deutsche_bank_financial_performance_cleaned[[#This Row],[Expenses]])/deutsche_bank_financial_performance_cleaned[[#This Row],[Operating_Income]]</f>
        <v>0.36452222854703953</v>
      </c>
      <c r="S488">
        <v>0.22</v>
      </c>
      <c r="T488" s="7">
        <f>deutsche_bank_financial_performance_cleaned[[#This Row],[Net_Income_Corrected]]/deutsche_bank_financial_performance_cleaned[[#This Row],[RevenueCorrected]]</f>
        <v>0.22066539664535079</v>
      </c>
      <c r="U488" s="1">
        <v>1543088.28</v>
      </c>
      <c r="V488" s="1">
        <v>349964.22</v>
      </c>
      <c r="W488" s="1">
        <v>2266951.4700000002</v>
      </c>
    </row>
    <row r="489" spans="1:23" x14ac:dyDescent="0.3">
      <c r="A489" s="4">
        <v>42492</v>
      </c>
      <c r="B489" s="1">
        <v>3528668.71</v>
      </c>
      <c r="C489" s="1">
        <v>2077821.19</v>
      </c>
      <c r="D489" s="1">
        <v>345551047.10000002</v>
      </c>
      <c r="E489" s="1">
        <v>175576587.30000001</v>
      </c>
      <c r="F489" s="1">
        <v>44859026.619999997</v>
      </c>
      <c r="G489" s="1">
        <v>6612814.1200000001</v>
      </c>
      <c r="H48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6612814.1200000001</v>
      </c>
      <c r="I489" s="1">
        <v>876315.13</v>
      </c>
      <c r="J489" s="1">
        <v>1450847.52</v>
      </c>
      <c r="K48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1450847.52</v>
      </c>
      <c r="L489">
        <v>3.91</v>
      </c>
      <c r="M489">
        <f>deutsche_bank_financial_performance_cleaned[[#This Row],[Liabilities]]/deutsche_bank_financial_performance_cleaned[[#This Row],[Assets]]</f>
        <v>0.5081060780266986</v>
      </c>
      <c r="N489">
        <f>deutsche_bank_financial_performance_cleaned[[#This Row],[RevenueCorrected]]/deutsche_bank_financial_performance_cleaned[[#This Row],[Assets]]</f>
        <v>1.9137010799120221E-2</v>
      </c>
      <c r="O489">
        <f>deutsche_bank_financial_performance_cleaned[[#This Row],[Expenses]]/deutsche_bank_financial_performance_cleaned[[#This Row],[RevenueCorrected]]</f>
        <v>0.31421134063269268</v>
      </c>
      <c r="P489" s="7">
        <f>deutsche_bank_financial_performance_cleaned[[#This Row],[Net_Income]]/deutsche_bank_financial_performance_cleaned[[#This Row],[Equity]]</f>
        <v>3.2342376313469819E-2</v>
      </c>
      <c r="Q489">
        <v>0</v>
      </c>
      <c r="R489" s="7">
        <f>(deutsche_bank_financial_performance_cleaned[[#This Row],[Operating_Income]]-deutsche_bank_financial_performance_cleaned[[#This Row],[Expenses]])/deutsche_bank_financial_performance_cleaned[[#This Row],[Operating_Income]]</f>
        <v>0.41116002641120708</v>
      </c>
      <c r="S489">
        <v>0.22</v>
      </c>
      <c r="T489" s="7">
        <f>deutsche_bank_financial_performance_cleaned[[#This Row],[Net_Income_Corrected]]/deutsche_bank_financial_performance_cleaned[[#This Row],[RevenueCorrected]]</f>
        <v>0.21939941054928669</v>
      </c>
      <c r="U489" s="1">
        <v>491377.55</v>
      </c>
      <c r="V489" s="1">
        <v>569417.61</v>
      </c>
      <c r="W489" s="1">
        <v>1003939.63</v>
      </c>
    </row>
    <row r="490" spans="1:23" x14ac:dyDescent="0.3">
      <c r="A490" s="4">
        <v>42493</v>
      </c>
      <c r="B490" s="1">
        <v>9553703.3599999994</v>
      </c>
      <c r="C490" s="1">
        <v>649413.99</v>
      </c>
      <c r="D490" s="1">
        <v>419946422.30000001</v>
      </c>
      <c r="E490" s="1">
        <v>328133860.80000001</v>
      </c>
      <c r="F490" s="1">
        <v>15954867</v>
      </c>
      <c r="G490" s="1">
        <v>12142764.43</v>
      </c>
      <c r="H49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12142764.43</v>
      </c>
      <c r="I490" s="1">
        <v>1225209.2</v>
      </c>
      <c r="J490" s="1">
        <v>8904289.3699999992</v>
      </c>
      <c r="K49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8904289.3699999992</v>
      </c>
      <c r="L490">
        <v>20.57</v>
      </c>
      <c r="M490">
        <f>deutsche_bank_financial_performance_cleaned[[#This Row],[Liabilities]]/deutsche_bank_financial_performance_cleaned[[#This Row],[Assets]]</f>
        <v>0.78137077344973493</v>
      </c>
      <c r="N490">
        <f>deutsche_bank_financial_performance_cleaned[[#This Row],[RevenueCorrected]]/deutsche_bank_financial_performance_cleaned[[#This Row],[Assets]]</f>
        <v>2.8915032454605576E-2</v>
      </c>
      <c r="O490">
        <f>deutsche_bank_financial_performance_cleaned[[#This Row],[Expenses]]/deutsche_bank_financial_performance_cleaned[[#This Row],[RevenueCorrected]]</f>
        <v>5.3481560458799086E-2</v>
      </c>
      <c r="P490" s="7">
        <f>deutsche_bank_financial_performance_cleaned[[#This Row],[Net_Income]]/deutsche_bank_financial_performance_cleaned[[#This Row],[Equity]]</f>
        <v>0.55809235952891356</v>
      </c>
      <c r="Q490">
        <v>0.02</v>
      </c>
      <c r="R490" s="7">
        <f>(deutsche_bank_financial_performance_cleaned[[#This Row],[Operating_Income]]-deutsche_bank_financial_performance_cleaned[[#This Row],[Expenses]])/deutsche_bank_financial_performance_cleaned[[#This Row],[Operating_Income]]</f>
        <v>0.93202489489897666</v>
      </c>
      <c r="S490">
        <v>0.73</v>
      </c>
      <c r="T490" s="7">
        <f>deutsche_bank_financial_performance_cleaned[[#This Row],[Net_Income_Corrected]]/deutsche_bank_financial_performance_cleaned[[#This Row],[RevenueCorrected]]</f>
        <v>0.73330001758092245</v>
      </c>
      <c r="U490" s="1">
        <v>1447662.64</v>
      </c>
      <c r="V490" s="1">
        <v>266629.11</v>
      </c>
      <c r="W490" s="1">
        <v>988093.81</v>
      </c>
    </row>
    <row r="491" spans="1:23" x14ac:dyDescent="0.3">
      <c r="A491" s="4">
        <v>42494</v>
      </c>
      <c r="B491" s="1">
        <v>9012374.0600000005</v>
      </c>
      <c r="C491" s="1">
        <v>853603.24</v>
      </c>
      <c r="D491" s="1">
        <v>221189003.40000001</v>
      </c>
      <c r="E491" s="1">
        <v>337613852.60000002</v>
      </c>
      <c r="F491" s="1">
        <v>11723993.699999999</v>
      </c>
      <c r="G491" s="1">
        <v>9330607.9700000007</v>
      </c>
      <c r="H49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9330607.9700000007</v>
      </c>
      <c r="I491" s="1">
        <v>5903425.5599999996</v>
      </c>
      <c r="J491" s="1">
        <v>8158770.8200000003</v>
      </c>
      <c r="K49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8158770.8200000003</v>
      </c>
      <c r="L491">
        <v>28.8</v>
      </c>
      <c r="M491">
        <f>deutsche_bank_financial_performance_cleaned[[#This Row],[Liabilities]]/deutsche_bank_financial_performance_cleaned[[#This Row],[Assets]]</f>
        <v>1.5263591200754965</v>
      </c>
      <c r="N491">
        <f>deutsche_bank_financial_performance_cleaned[[#This Row],[RevenueCorrected]]/deutsche_bank_financial_performance_cleaned[[#This Row],[Assets]]</f>
        <v>4.2183869119055854E-2</v>
      </c>
      <c r="O491">
        <f>deutsche_bank_financial_performance_cleaned[[#This Row],[Expenses]]/deutsche_bank_financial_performance_cleaned[[#This Row],[RevenueCorrected]]</f>
        <v>9.1484203681531373E-2</v>
      </c>
      <c r="P491" s="7">
        <f>deutsche_bank_financial_performance_cleaned[[#This Row],[Net_Income]]/deutsche_bank_financial_performance_cleaned[[#This Row],[Equity]]</f>
        <v>0.69590371922496008</v>
      </c>
      <c r="Q491">
        <v>0.04</v>
      </c>
      <c r="R491" s="7">
        <f>(deutsche_bank_financial_performance_cleaned[[#This Row],[Operating_Income]]-deutsche_bank_financial_performance_cleaned[[#This Row],[Expenses]])/deutsche_bank_financial_performance_cleaned[[#This Row],[Operating_Income]]</f>
        <v>0.9052854182131006</v>
      </c>
      <c r="S491">
        <v>0.87</v>
      </c>
      <c r="T491" s="7">
        <f>deutsche_bank_financial_performance_cleaned[[#This Row],[Net_Income_Corrected]]/deutsche_bank_financial_performance_cleaned[[#This Row],[RevenueCorrected]]</f>
        <v>0.8744093467684293</v>
      </c>
      <c r="U491" s="1">
        <v>140184.66</v>
      </c>
      <c r="V491" s="1">
        <v>789478.37</v>
      </c>
      <c r="W491" s="1">
        <v>2529740</v>
      </c>
    </row>
    <row r="492" spans="1:23" x14ac:dyDescent="0.3">
      <c r="A492" s="4">
        <v>42495</v>
      </c>
      <c r="B492" s="1">
        <v>5100910.78</v>
      </c>
      <c r="C492" s="1">
        <v>2286154.7400000002</v>
      </c>
      <c r="D492" s="1">
        <v>399025332.89999998</v>
      </c>
      <c r="E492" s="1">
        <v>146232592.59999999</v>
      </c>
      <c r="F492" s="1">
        <v>84417270.489999995</v>
      </c>
      <c r="G492" s="1">
        <v>5395111.6200000001</v>
      </c>
      <c r="H49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5395111.6200000001</v>
      </c>
      <c r="I492" s="1">
        <v>2613687.52</v>
      </c>
      <c r="J492" s="1">
        <v>2814756.03</v>
      </c>
      <c r="K49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2814756.03</v>
      </c>
      <c r="L492">
        <v>1.73</v>
      </c>
      <c r="M492">
        <f>deutsche_bank_financial_performance_cleaned[[#This Row],[Liabilities]]/deutsche_bank_financial_performance_cleaned[[#This Row],[Assets]]</f>
        <v>0.36647445799299028</v>
      </c>
      <c r="N492">
        <f>deutsche_bank_financial_performance_cleaned[[#This Row],[RevenueCorrected]]/deutsche_bank_financial_performance_cleaned[[#This Row],[Assets]]</f>
        <v>1.3520724563500515E-2</v>
      </c>
      <c r="O492">
        <f>deutsche_bank_financial_performance_cleaned[[#This Row],[Expenses]]/deutsche_bank_financial_performance_cleaned[[#This Row],[RevenueCorrected]]</f>
        <v>0.42374558693560455</v>
      </c>
      <c r="P492" s="7">
        <f>deutsche_bank_financial_performance_cleaned[[#This Row],[Net_Income]]/deutsche_bank_financial_performance_cleaned[[#This Row],[Equity]]</f>
        <v>3.3343366987131307E-2</v>
      </c>
      <c r="Q492">
        <v>0.01</v>
      </c>
      <c r="R492" s="7">
        <f>(deutsche_bank_financial_performance_cleaned[[#This Row],[Operating_Income]]-deutsche_bank_financial_performance_cleaned[[#This Row],[Expenses]])/deutsche_bank_financial_performance_cleaned[[#This Row],[Operating_Income]]</f>
        <v>0.55181440362303291</v>
      </c>
      <c r="S492">
        <v>0.52</v>
      </c>
      <c r="T492" s="7">
        <f>deutsche_bank_financial_performance_cleaned[[#This Row],[Net_Income_Corrected]]/deutsche_bank_financial_performance_cleaned[[#This Row],[RevenueCorrected]]</f>
        <v>0.52172340968174435</v>
      </c>
      <c r="U492" s="1">
        <v>895972.66</v>
      </c>
      <c r="V492" s="1">
        <v>717844.7</v>
      </c>
      <c r="W492" s="1">
        <v>309836.05</v>
      </c>
    </row>
    <row r="493" spans="1:23" x14ac:dyDescent="0.3">
      <c r="A493" s="4">
        <v>42496</v>
      </c>
      <c r="B493" s="1">
        <v>6581193.3799999999</v>
      </c>
      <c r="C493" s="1">
        <v>1097220.8899999999</v>
      </c>
      <c r="D493" s="1">
        <v>484014494.30000001</v>
      </c>
      <c r="E493" s="1">
        <v>283574861.80000001</v>
      </c>
      <c r="F493" s="1">
        <v>57226207.390000001</v>
      </c>
      <c r="G493" s="1">
        <v>11034390.550000001</v>
      </c>
      <c r="H49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11034390.550000001</v>
      </c>
      <c r="I493" s="1">
        <v>1882260.48</v>
      </c>
      <c r="J493" s="1">
        <v>5483972.4900000002</v>
      </c>
      <c r="K49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5483972.4900000002</v>
      </c>
      <c r="L493">
        <v>4.96</v>
      </c>
      <c r="M493">
        <f>deutsche_bank_financial_performance_cleaned[[#This Row],[Liabilities]]/deutsche_bank_financial_performance_cleaned[[#This Row],[Assets]]</f>
        <v>0.58588092947529735</v>
      </c>
      <c r="N493">
        <f>deutsche_bank_financial_performance_cleaned[[#This Row],[RevenueCorrected]]/deutsche_bank_financial_performance_cleaned[[#This Row],[Assets]]</f>
        <v>2.2797644863834815E-2</v>
      </c>
      <c r="O493">
        <f>deutsche_bank_financial_performance_cleaned[[#This Row],[Expenses]]/deutsche_bank_financial_performance_cleaned[[#This Row],[RevenueCorrected]]</f>
        <v>9.9436474087823523E-2</v>
      </c>
      <c r="P493" s="7">
        <f>deutsche_bank_financial_performance_cleaned[[#This Row],[Net_Income]]/deutsche_bank_financial_performance_cleaned[[#This Row],[Equity]]</f>
        <v>9.5829738508204851E-2</v>
      </c>
      <c r="Q493">
        <v>0.01</v>
      </c>
      <c r="R493" s="7">
        <f>(deutsche_bank_financial_performance_cleaned[[#This Row],[Operating_Income]]-deutsche_bank_financial_performance_cleaned[[#This Row],[Expenses]])/deutsche_bank_financial_performance_cleaned[[#This Row],[Operating_Income]]</f>
        <v>0.83327934211226606</v>
      </c>
      <c r="S493">
        <v>0.5</v>
      </c>
      <c r="T493" s="7">
        <f>deutsche_bank_financial_performance_cleaned[[#This Row],[Net_Income_Corrected]]/deutsche_bank_financial_performance_cleaned[[#This Row],[RevenueCorrected]]</f>
        <v>0.49698915994957238</v>
      </c>
      <c r="U493" s="1">
        <v>1574143.62</v>
      </c>
      <c r="V493" s="1">
        <v>1356102.24</v>
      </c>
      <c r="W493" s="1">
        <v>2655204.9300000002</v>
      </c>
    </row>
    <row r="494" spans="1:23" x14ac:dyDescent="0.3">
      <c r="A494" s="4">
        <v>42497</v>
      </c>
      <c r="B494" s="1">
        <v>3496430.65</v>
      </c>
      <c r="C494" s="1">
        <v>3053933.82</v>
      </c>
      <c r="D494" s="1">
        <v>141694906.59999999</v>
      </c>
      <c r="E494" s="1">
        <v>313026670</v>
      </c>
      <c r="F494" s="1">
        <v>79771964.670000002</v>
      </c>
      <c r="G494" s="1">
        <v>9376082.2699999996</v>
      </c>
      <c r="H49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9376082.2699999996</v>
      </c>
      <c r="I494" s="1">
        <v>795214.1</v>
      </c>
      <c r="J494" s="1">
        <v>442496.83</v>
      </c>
      <c r="K49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442496.83</v>
      </c>
      <c r="L494">
        <v>3.92</v>
      </c>
      <c r="M494">
        <f>deutsche_bank_financial_performance_cleaned[[#This Row],[Liabilities]]/deutsche_bank_financial_performance_cleaned[[#This Row],[Assets]]</f>
        <v>2.2091596480857558</v>
      </c>
      <c r="N494">
        <f>deutsche_bank_financial_performance_cleaned[[#This Row],[RevenueCorrected]]/deutsche_bank_financial_performance_cleaned[[#This Row],[Assets]]</f>
        <v>6.6170919583357843E-2</v>
      </c>
      <c r="O494">
        <f>deutsche_bank_financial_performance_cleaned[[#This Row],[Expenses]]/deutsche_bank_financial_performance_cleaned[[#This Row],[RevenueCorrected]]</f>
        <v>0.32571533952634568</v>
      </c>
      <c r="P494" s="7">
        <f>deutsche_bank_financial_performance_cleaned[[#This Row],[Net_Income]]/deutsche_bank_financial_performance_cleaned[[#This Row],[Equity]]</f>
        <v>5.5470218369387944E-3</v>
      </c>
      <c r="Q494">
        <v>0</v>
      </c>
      <c r="R494" s="7">
        <f>(deutsche_bank_financial_performance_cleaned[[#This Row],[Operating_Income]]-deutsche_bank_financial_performance_cleaned[[#This Row],[Expenses]])/deutsche_bank_financial_performance_cleaned[[#This Row],[Operating_Income]]</f>
        <v>0.12655673007557008</v>
      </c>
      <c r="S494">
        <v>0.05</v>
      </c>
      <c r="T494" s="7">
        <f>deutsche_bank_financial_performance_cleaned[[#This Row],[Net_Income_Corrected]]/deutsche_bank_financial_performance_cleaned[[#This Row],[RevenueCorrected]]</f>
        <v>4.7194213665960084E-2</v>
      </c>
      <c r="U494" s="1">
        <v>743592.62</v>
      </c>
      <c r="V494" s="1">
        <v>1398507.8</v>
      </c>
      <c r="W494" s="1">
        <v>844318.9</v>
      </c>
    </row>
    <row r="495" spans="1:23" x14ac:dyDescent="0.3">
      <c r="A495" s="4">
        <v>42498</v>
      </c>
      <c r="B495" s="1">
        <v>2693090.44</v>
      </c>
      <c r="C495" s="1">
        <v>3602592.36</v>
      </c>
      <c r="D495" s="1">
        <v>285498334</v>
      </c>
      <c r="E495" s="1">
        <v>268767261</v>
      </c>
      <c r="F495" s="1">
        <v>31098304</v>
      </c>
      <c r="G495" s="1">
        <v>12351166.92</v>
      </c>
      <c r="H49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12351166.92</v>
      </c>
      <c r="I495" s="1">
        <v>663850.34</v>
      </c>
      <c r="J495" s="1">
        <v>-909501.92</v>
      </c>
      <c r="K49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-909501.92</v>
      </c>
      <c r="L495">
        <v>8.64</v>
      </c>
      <c r="M495">
        <f>deutsche_bank_financial_performance_cleaned[[#This Row],[Liabilities]]/deutsche_bank_financial_performance_cleaned[[#This Row],[Assets]]</f>
        <v>0.94139695049849226</v>
      </c>
      <c r="N495">
        <f>deutsche_bank_financial_performance_cleaned[[#This Row],[RevenueCorrected]]/deutsche_bank_financial_performance_cleaned[[#This Row],[Assets]]</f>
        <v>4.3261782816568027E-2</v>
      </c>
      <c r="O495">
        <f>deutsche_bank_financial_performance_cleaned[[#This Row],[Expenses]]/deutsche_bank_financial_performance_cleaned[[#This Row],[RevenueCorrected]]</f>
        <v>0.29168032327102578</v>
      </c>
      <c r="P495" s="7">
        <f>deutsche_bank_financial_performance_cleaned[[#This Row],[Net_Income]]/deutsche_bank_financial_performance_cleaned[[#This Row],[Equity]]</f>
        <v>-2.9246029622708686E-2</v>
      </c>
      <c r="Q495">
        <v>0</v>
      </c>
      <c r="R495" s="7">
        <f>(deutsche_bank_financial_performance_cleaned[[#This Row],[Operating_Income]]-deutsche_bank_financial_performance_cleaned[[#This Row],[Expenses]])/deutsche_bank_financial_performance_cleaned[[#This Row],[Operating_Income]]</f>
        <v>-0.3377168128078164</v>
      </c>
      <c r="S495">
        <v>-7.0000000000000007E-2</v>
      </c>
      <c r="T495" s="7">
        <f>deutsche_bank_financial_performance_cleaned[[#This Row],[Net_Income_Corrected]]/deutsche_bank_financial_performance_cleaned[[#This Row],[RevenueCorrected]]</f>
        <v>-7.3636922396964899E-2</v>
      </c>
      <c r="U495" s="1">
        <v>1171100.49</v>
      </c>
      <c r="V495" s="1">
        <v>606172.72</v>
      </c>
      <c r="W495" s="1">
        <v>1819655.77</v>
      </c>
    </row>
    <row r="496" spans="1:23" x14ac:dyDescent="0.3">
      <c r="A496" s="4">
        <v>42499</v>
      </c>
      <c r="B496" s="1">
        <v>5173285.6399999997</v>
      </c>
      <c r="C496" s="1">
        <v>4102640.15</v>
      </c>
      <c r="D496" s="1">
        <v>179212081.09999999</v>
      </c>
      <c r="E496" s="1">
        <v>77606128.420000002</v>
      </c>
      <c r="F496" s="1">
        <v>41057537.100000001</v>
      </c>
      <c r="G496" s="1">
        <v>11555327.42</v>
      </c>
      <c r="H49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11555327.42</v>
      </c>
      <c r="I496" s="1">
        <v>6308642.0199999996</v>
      </c>
      <c r="J496" s="1">
        <v>1070645.5</v>
      </c>
      <c r="K49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1070645.5</v>
      </c>
      <c r="L496">
        <v>1.89</v>
      </c>
      <c r="M496">
        <f>deutsche_bank_financial_performance_cleaned[[#This Row],[Liabilities]]/deutsche_bank_financial_performance_cleaned[[#This Row],[Assets]]</f>
        <v>0.43304071881569151</v>
      </c>
      <c r="N496">
        <f>deutsche_bank_financial_performance_cleaned[[#This Row],[RevenueCorrected]]/deutsche_bank_financial_performance_cleaned[[#This Row],[Assets]]</f>
        <v>6.4478506968244795E-2</v>
      </c>
      <c r="O496">
        <f>deutsche_bank_financial_performance_cleaned[[#This Row],[Expenses]]/deutsche_bank_financial_performance_cleaned[[#This Row],[RevenueCorrected]]</f>
        <v>0.35504317626683052</v>
      </c>
      <c r="P496" s="7">
        <f>deutsche_bank_financial_performance_cleaned[[#This Row],[Net_Income]]/deutsche_bank_financial_performance_cleaned[[#This Row],[Equity]]</f>
        <v>2.607671028567371E-2</v>
      </c>
      <c r="Q496">
        <v>0.01</v>
      </c>
      <c r="R496" s="7">
        <f>(deutsche_bank_financial_performance_cleaned[[#This Row],[Operating_Income]]-deutsche_bank_financial_performance_cleaned[[#This Row],[Expenses]])/deutsche_bank_financial_performance_cleaned[[#This Row],[Operating_Income]]</f>
        <v>0.20695657740638498</v>
      </c>
      <c r="S496">
        <v>0.09</v>
      </c>
      <c r="T496" s="7">
        <f>deutsche_bank_financial_performance_cleaned[[#This Row],[Net_Income_Corrected]]/deutsche_bank_financial_performance_cleaned[[#This Row],[RevenueCorrected]]</f>
        <v>9.2653843641585021E-2</v>
      </c>
      <c r="U496" s="1">
        <v>489460.54</v>
      </c>
      <c r="V496" s="1">
        <v>763020.02</v>
      </c>
      <c r="W496" s="1">
        <v>2814383.12</v>
      </c>
    </row>
    <row r="497" spans="1:23" x14ac:dyDescent="0.3">
      <c r="A497" s="4">
        <v>42500</v>
      </c>
      <c r="B497" s="1">
        <v>4180170.05</v>
      </c>
      <c r="C497" s="1">
        <v>1400676.1</v>
      </c>
      <c r="D497" s="1">
        <v>406784488.60000002</v>
      </c>
      <c r="E497" s="1">
        <v>352835571.69999999</v>
      </c>
      <c r="F497" s="1">
        <v>12709348.5</v>
      </c>
      <c r="G497" s="1">
        <v>9931402.9900000002</v>
      </c>
      <c r="H49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9931402.9900000002</v>
      </c>
      <c r="I497" s="1">
        <v>1508250.71</v>
      </c>
      <c r="J497" s="1">
        <v>2779493.95</v>
      </c>
      <c r="K49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2779493.95</v>
      </c>
      <c r="L497">
        <v>27.76</v>
      </c>
      <c r="M497">
        <f>deutsche_bank_financial_performance_cleaned[[#This Row],[Liabilities]]/deutsche_bank_financial_performance_cleaned[[#This Row],[Assets]]</f>
        <v>0.86737715323002595</v>
      </c>
      <c r="N497">
        <f>deutsche_bank_financial_performance_cleaned[[#This Row],[RevenueCorrected]]/deutsche_bank_financial_performance_cleaned[[#This Row],[Assets]]</f>
        <v>2.4414409271553528E-2</v>
      </c>
      <c r="O497">
        <f>deutsche_bank_financial_performance_cleaned[[#This Row],[Expenses]]/deutsche_bank_financial_performance_cleaned[[#This Row],[RevenueCorrected]]</f>
        <v>0.14103506839973676</v>
      </c>
      <c r="P497" s="7">
        <f>deutsche_bank_financial_performance_cleaned[[#This Row],[Net_Income]]/deutsche_bank_financial_performance_cleaned[[#This Row],[Equity]]</f>
        <v>0.21869680810153252</v>
      </c>
      <c r="Q497">
        <v>0.01</v>
      </c>
      <c r="R497" s="7">
        <f>(deutsche_bank_financial_performance_cleaned[[#This Row],[Operating_Income]]-deutsche_bank_financial_performance_cleaned[[#This Row],[Expenses]])/deutsche_bank_financial_performance_cleaned[[#This Row],[Operating_Income]]</f>
        <v>0.6649236554383714</v>
      </c>
      <c r="S497">
        <v>0.28000000000000003</v>
      </c>
      <c r="T497" s="7">
        <f>deutsche_bank_financial_performance_cleaned[[#This Row],[Net_Income_Corrected]]/deutsche_bank_financial_performance_cleaned[[#This Row],[RevenueCorrected]]</f>
        <v>0.27986921412802324</v>
      </c>
      <c r="U497" s="1">
        <v>1509791.24</v>
      </c>
      <c r="V497" s="1">
        <v>1349542.56</v>
      </c>
      <c r="W497" s="1">
        <v>2066555.25</v>
      </c>
    </row>
    <row r="498" spans="1:23" x14ac:dyDescent="0.3">
      <c r="A498" s="4">
        <v>42501</v>
      </c>
      <c r="B498" s="1">
        <v>6252905.0099999998</v>
      </c>
      <c r="C498" s="1">
        <v>1253671.6200000001</v>
      </c>
      <c r="D498" s="1">
        <v>309917014.69999999</v>
      </c>
      <c r="E498" s="1">
        <v>224855930</v>
      </c>
      <c r="F498" s="1">
        <v>96534309.209999993</v>
      </c>
      <c r="G498" s="1">
        <v>8346309.7800000003</v>
      </c>
      <c r="H49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8346309.7800000003</v>
      </c>
      <c r="I498" s="1">
        <v>4007904.62</v>
      </c>
      <c r="J498" s="1">
        <v>4999233.3899999997</v>
      </c>
      <c r="K49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4999233.3899999997</v>
      </c>
      <c r="L498">
        <v>2.33</v>
      </c>
      <c r="M498">
        <f>deutsche_bank_financial_performance_cleaned[[#This Row],[Liabilities]]/deutsche_bank_financial_performance_cleaned[[#This Row],[Assets]]</f>
        <v>0.72553593166758135</v>
      </c>
      <c r="N498">
        <f>deutsche_bank_financial_performance_cleaned[[#This Row],[RevenueCorrected]]/deutsche_bank_financial_performance_cleaned[[#This Row],[Assets]]</f>
        <v>2.6930789160057048E-2</v>
      </c>
      <c r="O498">
        <f>deutsche_bank_financial_performance_cleaned[[#This Row],[Expenses]]/deutsche_bank_financial_performance_cleaned[[#This Row],[RevenueCorrected]]</f>
        <v>0.15020669649767063</v>
      </c>
      <c r="P498" s="7">
        <f>deutsche_bank_financial_performance_cleaned[[#This Row],[Net_Income]]/deutsche_bank_financial_performance_cleaned[[#This Row],[Equity]]</f>
        <v>5.1787115181243029E-2</v>
      </c>
      <c r="Q498">
        <v>0.02</v>
      </c>
      <c r="R498" s="7">
        <f>(deutsche_bank_financial_performance_cleaned[[#This Row],[Operating_Income]]-deutsche_bank_financial_performance_cleaned[[#This Row],[Expenses]])/deutsche_bank_financial_performance_cleaned[[#This Row],[Operating_Income]]</f>
        <v>0.79950573085708843</v>
      </c>
      <c r="S498">
        <v>0.6</v>
      </c>
      <c r="T498" s="7">
        <f>deutsche_bank_financial_performance_cleaned[[#This Row],[Net_Income_Corrected]]/deutsche_bank_financial_performance_cleaned[[#This Row],[RevenueCorrected]]</f>
        <v>0.59897529827846863</v>
      </c>
      <c r="U498" s="1">
        <v>199330.3</v>
      </c>
      <c r="V498" s="1">
        <v>1219726.32</v>
      </c>
      <c r="W498" s="1">
        <v>1301846.46</v>
      </c>
    </row>
    <row r="499" spans="1:23" x14ac:dyDescent="0.3">
      <c r="A499" s="4">
        <v>42502</v>
      </c>
      <c r="B499" s="1">
        <v>1699611.73</v>
      </c>
      <c r="C499" s="1">
        <v>970555.28</v>
      </c>
      <c r="D499" s="1">
        <v>335562087.89999998</v>
      </c>
      <c r="E499" s="1">
        <v>127339522</v>
      </c>
      <c r="F499" s="1">
        <v>70108111.599999994</v>
      </c>
      <c r="G499" s="1">
        <v>3731367.63</v>
      </c>
      <c r="H49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3731367.63</v>
      </c>
      <c r="I499" s="1">
        <v>5044226.1100000003</v>
      </c>
      <c r="J499" s="1">
        <v>729056.45</v>
      </c>
      <c r="K49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729056.45</v>
      </c>
      <c r="L499">
        <v>1.82</v>
      </c>
      <c r="M499">
        <f>deutsche_bank_financial_performance_cleaned[[#This Row],[Liabilities]]/deutsche_bank_financial_performance_cleaned[[#This Row],[Assets]]</f>
        <v>0.37948125426477897</v>
      </c>
      <c r="N499">
        <f>deutsche_bank_financial_performance_cleaned[[#This Row],[RevenueCorrected]]/deutsche_bank_financial_performance_cleaned[[#This Row],[Assets]]</f>
        <v>1.1119753287242556E-2</v>
      </c>
      <c r="O499">
        <f>deutsche_bank_financial_performance_cleaned[[#This Row],[Expenses]]/deutsche_bank_financial_performance_cleaned[[#This Row],[RevenueCorrected]]</f>
        <v>0.26010711788267299</v>
      </c>
      <c r="P499" s="7">
        <f>deutsche_bank_financial_performance_cleaned[[#This Row],[Net_Income]]/deutsche_bank_financial_performance_cleaned[[#This Row],[Equity]]</f>
        <v>1.0399031344042077E-2</v>
      </c>
      <c r="Q499">
        <v>0</v>
      </c>
      <c r="R499" s="7">
        <f>(deutsche_bank_financial_performance_cleaned[[#This Row],[Operating_Income]]-deutsche_bank_financial_performance_cleaned[[#This Row],[Expenses]])/deutsche_bank_financial_performance_cleaned[[#This Row],[Operating_Income]]</f>
        <v>0.4289547060257109</v>
      </c>
      <c r="S499">
        <v>0.2</v>
      </c>
      <c r="T499" s="7">
        <f>deutsche_bank_financial_performance_cleaned[[#This Row],[Net_Income_Corrected]]/deutsche_bank_financial_performance_cleaned[[#This Row],[RevenueCorrected]]</f>
        <v>0.1953858537385661</v>
      </c>
      <c r="U499" s="1">
        <v>1719831.03</v>
      </c>
      <c r="V499" s="1">
        <v>55301.65</v>
      </c>
      <c r="W499" s="1">
        <v>2099649.21</v>
      </c>
    </row>
    <row r="500" spans="1:23" x14ac:dyDescent="0.3">
      <c r="A500" s="4">
        <v>42503</v>
      </c>
      <c r="B500" s="1">
        <v>9769553.2699999996</v>
      </c>
      <c r="C500" s="1">
        <v>3363936.12</v>
      </c>
      <c r="D500" s="1">
        <v>409061371.80000001</v>
      </c>
      <c r="E500" s="1">
        <v>181586710.5</v>
      </c>
      <c r="F500" s="1">
        <v>93988457.900000006</v>
      </c>
      <c r="G500" s="1">
        <v>5397329.2300000004</v>
      </c>
      <c r="H50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6405617.1500000004</v>
      </c>
      <c r="I500" s="1">
        <v>3712638.5</v>
      </c>
      <c r="J500" s="1">
        <v>6405617.1500000004</v>
      </c>
      <c r="K50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5397329.2300000004</v>
      </c>
      <c r="L500">
        <v>1.93</v>
      </c>
      <c r="M500">
        <f>deutsche_bank_financial_performance_cleaned[[#This Row],[Liabilities]]/deutsche_bank_financial_performance_cleaned[[#This Row],[Assets]]</f>
        <v>0.44391067702374531</v>
      </c>
      <c r="N500">
        <f>deutsche_bank_financial_performance_cleaned[[#This Row],[RevenueCorrected]]/deutsche_bank_financial_performance_cleaned[[#This Row],[Assets]]</f>
        <v>1.5659305892935453E-2</v>
      </c>
      <c r="O500">
        <f>deutsche_bank_financial_performance_cleaned[[#This Row],[Expenses]]/deutsche_bank_financial_performance_cleaned[[#This Row],[RevenueCorrected]]</f>
        <v>0.52515410166216381</v>
      </c>
      <c r="P500" s="7">
        <f>deutsche_bank_financial_performance_cleaned[[#This Row],[Net_Income]]/deutsche_bank_financial_performance_cleaned[[#This Row],[Equity]]</f>
        <v>6.81532317171894E-2</v>
      </c>
      <c r="Q500">
        <v>0.02</v>
      </c>
      <c r="R500" s="7">
        <f>(deutsche_bank_financial_performance_cleaned[[#This Row],[Operating_Income]]-deutsche_bank_financial_performance_cleaned[[#This Row],[Expenses]])/deutsche_bank_financial_performance_cleaned[[#This Row],[Operating_Income]]</f>
        <v>0.65567144914088782</v>
      </c>
      <c r="S500">
        <v>1.19</v>
      </c>
      <c r="T500" s="7">
        <f>deutsche_bank_financial_performance_cleaned[[#This Row],[Net_Income_Corrected]]/deutsche_bank_financial_performance_cleaned[[#This Row],[RevenueCorrected]]</f>
        <v>0.84259316528150607</v>
      </c>
      <c r="U500" s="1">
        <v>476573.13</v>
      </c>
      <c r="V500" s="1">
        <v>514086.37</v>
      </c>
      <c r="W500" s="1">
        <v>1097540.95</v>
      </c>
    </row>
    <row r="501" spans="1:23" x14ac:dyDescent="0.3">
      <c r="A501" s="4">
        <v>42504</v>
      </c>
      <c r="B501" s="1">
        <v>9875896.6999999993</v>
      </c>
      <c r="C501" s="1">
        <v>3679140.77</v>
      </c>
      <c r="D501" s="1">
        <v>228186712.69999999</v>
      </c>
      <c r="E501" s="1">
        <v>34277014.350000001</v>
      </c>
      <c r="F501" s="1">
        <v>33894676.670000002</v>
      </c>
      <c r="G501" s="1">
        <v>7448293.1500000004</v>
      </c>
      <c r="H50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7448293.1500000004</v>
      </c>
      <c r="I501" s="1">
        <v>703299.89</v>
      </c>
      <c r="J501" s="1">
        <v>6196755.9299999997</v>
      </c>
      <c r="K50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6196755.9299999997</v>
      </c>
      <c r="L501">
        <v>1.01</v>
      </c>
      <c r="M501">
        <f>deutsche_bank_financial_performance_cleaned[[#This Row],[Liabilities]]/deutsche_bank_financial_performance_cleaned[[#This Row],[Assets]]</f>
        <v>0.15021476905653325</v>
      </c>
      <c r="N501">
        <f>deutsche_bank_financial_performance_cleaned[[#This Row],[RevenueCorrected]]/deutsche_bank_financial_performance_cleaned[[#This Row],[Assets]]</f>
        <v>3.264122201450164E-2</v>
      </c>
      <c r="O501">
        <f>deutsche_bank_financial_performance_cleaned[[#This Row],[Expenses]]/deutsche_bank_financial_performance_cleaned[[#This Row],[RevenueCorrected]]</f>
        <v>0.49395756798320967</v>
      </c>
      <c r="P501" s="7">
        <f>deutsche_bank_financial_performance_cleaned[[#This Row],[Net_Income]]/deutsche_bank_financial_performance_cleaned[[#This Row],[Equity]]</f>
        <v>0.1828238690792621</v>
      </c>
      <c r="Q501">
        <v>0.03</v>
      </c>
      <c r="R501" s="7">
        <f>(deutsche_bank_financial_performance_cleaned[[#This Row],[Operating_Income]]-deutsche_bank_financial_performance_cleaned[[#This Row],[Expenses]])/deutsche_bank_financial_performance_cleaned[[#This Row],[Operating_Income]]</f>
        <v>0.62746261106599066</v>
      </c>
      <c r="S501">
        <v>0.83</v>
      </c>
      <c r="T501" s="7">
        <f>deutsche_bank_financial_performance_cleaned[[#This Row],[Net_Income_Corrected]]/deutsche_bank_financial_performance_cleaned[[#This Row],[RevenueCorrected]]</f>
        <v>0.83196992991609087</v>
      </c>
      <c r="U501" s="1">
        <v>1761356.26</v>
      </c>
      <c r="V501" s="1">
        <v>661572.65</v>
      </c>
      <c r="W501" s="1">
        <v>904049.41</v>
      </c>
    </row>
    <row r="502" spans="1:23" x14ac:dyDescent="0.3">
      <c r="A502" s="4">
        <v>42505</v>
      </c>
      <c r="B502" s="1">
        <v>7283455.4299999997</v>
      </c>
      <c r="C502" s="1">
        <v>642137.65</v>
      </c>
      <c r="D502" s="1">
        <v>461790530.80000001</v>
      </c>
      <c r="E502" s="1">
        <v>68589384.459999993</v>
      </c>
      <c r="F502" s="1">
        <v>65031725.009999998</v>
      </c>
      <c r="G502" s="1">
        <v>9790890.7300000004</v>
      </c>
      <c r="H50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9790890.7300000004</v>
      </c>
      <c r="I502" s="1">
        <v>6376261.2699999996</v>
      </c>
      <c r="J502" s="1">
        <v>6641317.7699999996</v>
      </c>
      <c r="K50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6641317.7699999996</v>
      </c>
      <c r="L502">
        <v>1.05</v>
      </c>
      <c r="M502">
        <f>deutsche_bank_financial_performance_cleaned[[#This Row],[Liabilities]]/deutsche_bank_financial_performance_cleaned[[#This Row],[Assets]]</f>
        <v>0.1485292137566715</v>
      </c>
      <c r="N502">
        <f>deutsche_bank_financial_performance_cleaned[[#This Row],[RevenueCorrected]]/deutsche_bank_financial_performance_cleaned[[#This Row],[Assets]]</f>
        <v>2.120201709861479E-2</v>
      </c>
      <c r="O502">
        <f>deutsche_bank_financial_performance_cleaned[[#This Row],[Expenses]]/deutsche_bank_financial_performance_cleaned[[#This Row],[RevenueCorrected]]</f>
        <v>6.5585212592807682E-2</v>
      </c>
      <c r="P502" s="7">
        <f>deutsche_bank_financial_performance_cleaned[[#This Row],[Net_Income]]/deutsche_bank_financial_performance_cleaned[[#This Row],[Equity]]</f>
        <v>0.10212427502082648</v>
      </c>
      <c r="Q502">
        <v>0.01</v>
      </c>
      <c r="R502" s="7">
        <f>(deutsche_bank_financial_performance_cleaned[[#This Row],[Operating_Income]]-deutsche_bank_financial_performance_cleaned[[#This Row],[Expenses]])/deutsche_bank_financial_performance_cleaned[[#This Row],[Operating_Income]]</f>
        <v>0.9118361255627262</v>
      </c>
      <c r="S502">
        <v>0.68</v>
      </c>
      <c r="T502" s="7">
        <f>deutsche_bank_financial_performance_cleaned[[#This Row],[Net_Income_Corrected]]/deutsche_bank_financial_performance_cleaned[[#This Row],[RevenueCorrected]]</f>
        <v>0.67831599321709513</v>
      </c>
      <c r="U502" s="1">
        <v>769805.56</v>
      </c>
      <c r="V502" s="1">
        <v>383088.61</v>
      </c>
      <c r="W502" s="1">
        <v>2990381.51</v>
      </c>
    </row>
    <row r="503" spans="1:23" x14ac:dyDescent="0.3">
      <c r="A503" s="4">
        <v>42506</v>
      </c>
      <c r="B503" s="1">
        <v>5824867.2999999998</v>
      </c>
      <c r="C503" s="1">
        <v>4712955.1100000003</v>
      </c>
      <c r="D503" s="1">
        <v>289862990.30000001</v>
      </c>
      <c r="E503" s="1">
        <v>310907765.19999999</v>
      </c>
      <c r="F503" s="1">
        <v>71064997.150000006</v>
      </c>
      <c r="G503" s="1">
        <v>8678202.1199999992</v>
      </c>
      <c r="H50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8678202.1199999992</v>
      </c>
      <c r="I503" s="1">
        <v>578849.18000000005</v>
      </c>
      <c r="J503" s="1">
        <v>1111912.19</v>
      </c>
      <c r="K50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1111912.19</v>
      </c>
      <c r="L503">
        <v>4.37</v>
      </c>
      <c r="M503">
        <f>deutsche_bank_financial_performance_cleaned[[#This Row],[Liabilities]]/deutsche_bank_financial_performance_cleaned[[#This Row],[Assets]]</f>
        <v>1.0726024901565365</v>
      </c>
      <c r="N503">
        <f>deutsche_bank_financial_performance_cleaned[[#This Row],[RevenueCorrected]]/deutsche_bank_financial_performance_cleaned[[#This Row],[Assets]]</f>
        <v>2.9938979484819033E-2</v>
      </c>
      <c r="O503">
        <f>deutsche_bank_financial_performance_cleaned[[#This Row],[Expenses]]/deutsche_bank_financial_performance_cleaned[[#This Row],[RevenueCorrected]]</f>
        <v>0.54307966613711467</v>
      </c>
      <c r="P503" s="7">
        <f>deutsche_bank_financial_performance_cleaned[[#This Row],[Net_Income]]/deutsche_bank_financial_performance_cleaned[[#This Row],[Equity]]</f>
        <v>1.5646411518923136E-2</v>
      </c>
      <c r="Q503">
        <v>0</v>
      </c>
      <c r="R503" s="7">
        <f>(deutsche_bank_financial_performance_cleaned[[#This Row],[Operating_Income]]-deutsche_bank_financial_performance_cleaned[[#This Row],[Expenses]])/deutsche_bank_financial_performance_cleaned[[#This Row],[Operating_Income]]</f>
        <v>0.19089056157554002</v>
      </c>
      <c r="S503">
        <v>0.13</v>
      </c>
      <c r="T503" s="7">
        <f>deutsche_bank_financial_performance_cleaned[[#This Row],[Net_Income_Corrected]]/deutsche_bank_financial_performance_cleaned[[#This Row],[RevenueCorrected]]</f>
        <v>0.12812702154487271</v>
      </c>
      <c r="U503" s="1">
        <v>1473098.79</v>
      </c>
      <c r="V503" s="1">
        <v>339378.84</v>
      </c>
      <c r="W503" s="1">
        <v>2277291.67</v>
      </c>
    </row>
    <row r="504" spans="1:23" x14ac:dyDescent="0.3">
      <c r="A504" s="4">
        <v>42507</v>
      </c>
      <c r="B504" s="1">
        <v>3785748.55</v>
      </c>
      <c r="C504" s="1">
        <v>733870.78</v>
      </c>
      <c r="D504" s="1">
        <v>121079670.3</v>
      </c>
      <c r="E504" s="1">
        <v>20004421.210000001</v>
      </c>
      <c r="F504" s="1">
        <v>38579473.020000003</v>
      </c>
      <c r="G504" s="1">
        <v>5746398.8399999999</v>
      </c>
      <c r="H50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5746398.8399999999</v>
      </c>
      <c r="I504" s="1">
        <v>6214174.21</v>
      </c>
      <c r="J504" s="1">
        <v>3051877.77</v>
      </c>
      <c r="K50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3051877.77</v>
      </c>
      <c r="L504">
        <v>0.52</v>
      </c>
      <c r="M504">
        <f>deutsche_bank_financial_performance_cleaned[[#This Row],[Liabilities]]/deutsche_bank_financial_performance_cleaned[[#This Row],[Assets]]</f>
        <v>0.16521701091880164</v>
      </c>
      <c r="N504">
        <f>deutsche_bank_financial_performance_cleaned[[#This Row],[RevenueCorrected]]/deutsche_bank_financial_performance_cleaned[[#This Row],[Assets]]</f>
        <v>4.7459650540525131E-2</v>
      </c>
      <c r="O504">
        <f>deutsche_bank_financial_performance_cleaned[[#This Row],[Expenses]]/deutsche_bank_financial_performance_cleaned[[#This Row],[RevenueCorrected]]</f>
        <v>0.12770968400098034</v>
      </c>
      <c r="P504" s="7">
        <f>deutsche_bank_financial_performance_cleaned[[#This Row],[Net_Income]]/deutsche_bank_financial_performance_cleaned[[#This Row],[Equity]]</f>
        <v>7.9106258616282149E-2</v>
      </c>
      <c r="Q504">
        <v>0.03</v>
      </c>
      <c r="R504" s="7">
        <f>(deutsche_bank_financial_performance_cleaned[[#This Row],[Operating_Income]]-deutsche_bank_financial_performance_cleaned[[#This Row],[Expenses]])/deutsche_bank_financial_performance_cleaned[[#This Row],[Operating_Income]]</f>
        <v>0.80614909566563786</v>
      </c>
      <c r="S504">
        <v>0.53</v>
      </c>
      <c r="T504" s="7">
        <f>deutsche_bank_financial_performance_cleaned[[#This Row],[Net_Income_Corrected]]/deutsche_bank_financial_performance_cleaned[[#This Row],[RevenueCorrected]]</f>
        <v>0.53109396945374576</v>
      </c>
      <c r="U504" s="1">
        <v>706528.07</v>
      </c>
      <c r="V504" s="1">
        <v>104787.53</v>
      </c>
      <c r="W504" s="1">
        <v>1969687.93</v>
      </c>
    </row>
    <row r="505" spans="1:23" x14ac:dyDescent="0.3">
      <c r="A505" s="4">
        <v>42508</v>
      </c>
      <c r="B505" s="1">
        <v>8324155.1799999997</v>
      </c>
      <c r="C505" s="1">
        <v>2935833.51</v>
      </c>
      <c r="D505" s="1">
        <v>363154603.19999999</v>
      </c>
      <c r="E505" s="1">
        <v>178295014.80000001</v>
      </c>
      <c r="F505" s="1">
        <v>86329831.150000006</v>
      </c>
      <c r="G505" s="1">
        <v>2084036.65</v>
      </c>
      <c r="H50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5388321.6699999999</v>
      </c>
      <c r="I505" s="1">
        <v>7199783.7000000002</v>
      </c>
      <c r="J505" s="1">
        <v>5388321.6699999999</v>
      </c>
      <c r="K50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2084036.65</v>
      </c>
      <c r="L505">
        <v>2.0699999999999998</v>
      </c>
      <c r="M505">
        <f>deutsche_bank_financial_performance_cleaned[[#This Row],[Liabilities]]/deutsche_bank_financial_performance_cleaned[[#This Row],[Assets]]</f>
        <v>0.49096173703685003</v>
      </c>
      <c r="N505">
        <f>deutsche_bank_financial_performance_cleaned[[#This Row],[RevenueCorrected]]/deutsche_bank_financial_performance_cleaned[[#This Row],[Assets]]</f>
        <v>1.4837541979421066E-2</v>
      </c>
      <c r="O505">
        <f>deutsche_bank_financial_performance_cleaned[[#This Row],[Expenses]]/deutsche_bank_financial_performance_cleaned[[#This Row],[RevenueCorrected]]</f>
        <v>0.54485119668069104</v>
      </c>
      <c r="P505" s="7">
        <f>deutsche_bank_financial_performance_cleaned[[#This Row],[Net_Income]]/deutsche_bank_financial_performance_cleaned[[#This Row],[Equity]]</f>
        <v>6.2415524254155794E-2</v>
      </c>
      <c r="Q505">
        <v>0.01</v>
      </c>
      <c r="R505" s="7">
        <f>(deutsche_bank_financial_performance_cleaned[[#This Row],[Operating_Income]]-deutsche_bank_financial_performance_cleaned[[#This Row],[Expenses]])/deutsche_bank_financial_performance_cleaned[[#This Row],[Operating_Income]]</f>
        <v>0.64731153534309771</v>
      </c>
      <c r="S505">
        <v>2.59</v>
      </c>
      <c r="T505" s="7">
        <f>deutsche_bank_financial_performance_cleaned[[#This Row],[Net_Income_Corrected]]/deutsche_bank_financial_performance_cleaned[[#This Row],[RevenueCorrected]]</f>
        <v>0.38676916072087431</v>
      </c>
      <c r="U505" s="1">
        <v>1821232.18</v>
      </c>
      <c r="V505" s="1">
        <v>982886.1</v>
      </c>
      <c r="W505" s="1">
        <v>1130339.97</v>
      </c>
    </row>
    <row r="506" spans="1:23" x14ac:dyDescent="0.3">
      <c r="A506" s="4">
        <v>42509</v>
      </c>
      <c r="B506" s="1">
        <v>7162580.5499999998</v>
      </c>
      <c r="C506" s="1">
        <v>3690772.34</v>
      </c>
      <c r="D506" s="1">
        <v>406967607.69999999</v>
      </c>
      <c r="E506" s="1">
        <v>218553868.80000001</v>
      </c>
      <c r="F506" s="1">
        <v>95244531.659999996</v>
      </c>
      <c r="G506" s="1">
        <v>8451109.8800000008</v>
      </c>
      <c r="H50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8451109.8800000008</v>
      </c>
      <c r="I506" s="1">
        <v>3746299.41</v>
      </c>
      <c r="J506" s="1">
        <v>3471808.22</v>
      </c>
      <c r="K50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3471808.22</v>
      </c>
      <c r="L506">
        <v>2.29</v>
      </c>
      <c r="M506">
        <f>deutsche_bank_financial_performance_cleaned[[#This Row],[Liabilities]]/deutsche_bank_financial_performance_cleaned[[#This Row],[Assets]]</f>
        <v>0.53703013376216679</v>
      </c>
      <c r="N506">
        <f>deutsche_bank_financial_performance_cleaned[[#This Row],[RevenueCorrected]]/deutsche_bank_financial_performance_cleaned[[#This Row],[Assets]]</f>
        <v>2.0766050467165967E-2</v>
      </c>
      <c r="O506">
        <f>deutsche_bank_financial_performance_cleaned[[#This Row],[Expenses]]/deutsche_bank_financial_performance_cleaned[[#This Row],[RevenueCorrected]]</f>
        <v>0.43672042990878723</v>
      </c>
      <c r="P506" s="7">
        <f>deutsche_bank_financial_performance_cleaned[[#This Row],[Net_Income]]/deutsche_bank_financial_performance_cleaned[[#This Row],[Equity]]</f>
        <v>3.6451522827510123E-2</v>
      </c>
      <c r="Q506">
        <v>0.01</v>
      </c>
      <c r="R506" s="7">
        <f>(deutsche_bank_financial_performance_cleaned[[#This Row],[Operating_Income]]-deutsche_bank_financial_performance_cleaned[[#This Row],[Expenses]])/deutsche_bank_financial_performance_cleaned[[#This Row],[Operating_Income]]</f>
        <v>0.48471471779818237</v>
      </c>
      <c r="S506">
        <v>0.41</v>
      </c>
      <c r="T506" s="7">
        <f>deutsche_bank_financial_performance_cleaned[[#This Row],[Net_Income_Corrected]]/deutsche_bank_financial_performance_cleaned[[#This Row],[RevenueCorrected]]</f>
        <v>0.41081091942920045</v>
      </c>
      <c r="U506" s="1">
        <v>340610.54</v>
      </c>
      <c r="V506" s="1">
        <v>430639.92</v>
      </c>
      <c r="W506" s="1">
        <v>242566.39999999999</v>
      </c>
    </row>
    <row r="507" spans="1:23" x14ac:dyDescent="0.3">
      <c r="A507" s="4">
        <v>42510</v>
      </c>
      <c r="B507" s="1">
        <v>2463552.4500000002</v>
      </c>
      <c r="C507" s="1">
        <v>4419361.0599999996</v>
      </c>
      <c r="D507" s="1">
        <v>192542754.69999999</v>
      </c>
      <c r="E507" s="1">
        <v>40761079.600000001</v>
      </c>
      <c r="F507" s="1">
        <v>89636960.590000004</v>
      </c>
      <c r="G507" s="1">
        <v>5713137.8499999996</v>
      </c>
      <c r="H50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5713137.8499999996</v>
      </c>
      <c r="I507" s="1">
        <v>4516568.55</v>
      </c>
      <c r="J507" s="1">
        <v>-1955808.6</v>
      </c>
      <c r="K50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-1955808.6</v>
      </c>
      <c r="L507">
        <v>0.45</v>
      </c>
      <c r="M507">
        <f>deutsche_bank_financial_performance_cleaned[[#This Row],[Liabilities]]/deutsche_bank_financial_performance_cleaned[[#This Row],[Assets]]</f>
        <v>0.21169884924265087</v>
      </c>
      <c r="N507">
        <f>deutsche_bank_financial_performance_cleaned[[#This Row],[RevenueCorrected]]/deutsche_bank_financial_performance_cleaned[[#This Row],[Assets]]</f>
        <v>2.9672047950605122E-2</v>
      </c>
      <c r="O507">
        <f>deutsche_bank_financial_performance_cleaned[[#This Row],[Expenses]]/deutsche_bank_financial_performance_cleaned[[#This Row],[RevenueCorrected]]</f>
        <v>0.77354357203196134</v>
      </c>
      <c r="P507" s="7">
        <f>deutsche_bank_financial_performance_cleaned[[#This Row],[Net_Income]]/deutsche_bank_financial_performance_cleaned[[#This Row],[Equity]]</f>
        <v>-2.1819220410048041E-2</v>
      </c>
      <c r="Q507">
        <v>-0.01</v>
      </c>
      <c r="R507" s="7">
        <f>(deutsche_bank_financial_performance_cleaned[[#This Row],[Operating_Income]]-deutsche_bank_financial_performance_cleaned[[#This Row],[Expenses]])/deutsche_bank_financial_performance_cleaned[[#This Row],[Operating_Income]]</f>
        <v>-0.79389769436408764</v>
      </c>
      <c r="S507">
        <v>-0.34</v>
      </c>
      <c r="T507" s="7">
        <f>deutsche_bank_financial_performance_cleaned[[#This Row],[Net_Income_Corrected]]/deutsche_bank_financial_performance_cleaned[[#This Row],[RevenueCorrected]]</f>
        <v>-0.34233527202568731</v>
      </c>
      <c r="U507" s="1">
        <v>439187.6</v>
      </c>
      <c r="V507" s="1">
        <v>125903.41</v>
      </c>
      <c r="W507" s="1">
        <v>190064.94</v>
      </c>
    </row>
    <row r="508" spans="1:23" x14ac:dyDescent="0.3">
      <c r="A508" s="4">
        <v>42511</v>
      </c>
      <c r="B508" s="1">
        <v>9198344.6600000001</v>
      </c>
      <c r="C508" s="1">
        <v>3713391.19</v>
      </c>
      <c r="D508" s="1">
        <v>435730665.69999999</v>
      </c>
      <c r="E508" s="1">
        <v>389769701.89999998</v>
      </c>
      <c r="F508" s="1">
        <v>76516027.829999998</v>
      </c>
      <c r="G508" s="1">
        <v>11549907.91</v>
      </c>
      <c r="H50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11549907.91</v>
      </c>
      <c r="I508" s="1">
        <v>4077375.44</v>
      </c>
      <c r="J508" s="1">
        <v>5484953.4699999997</v>
      </c>
      <c r="K50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5484953.4699999997</v>
      </c>
      <c r="L508">
        <v>5.09</v>
      </c>
      <c r="M508">
        <f>deutsche_bank_financial_performance_cleaned[[#This Row],[Liabilities]]/deutsche_bank_financial_performance_cleaned[[#This Row],[Assets]]</f>
        <v>0.89451978614779415</v>
      </c>
      <c r="N508">
        <f>deutsche_bank_financial_performance_cleaned[[#This Row],[RevenueCorrected]]/deutsche_bank_financial_performance_cleaned[[#This Row],[Assets]]</f>
        <v>2.6506988879116664E-2</v>
      </c>
      <c r="O508">
        <f>deutsche_bank_financial_performance_cleaned[[#This Row],[Expenses]]/deutsche_bank_financial_performance_cleaned[[#This Row],[RevenueCorrected]]</f>
        <v>0.32150829417305715</v>
      </c>
      <c r="P508" s="7">
        <f>deutsche_bank_financial_performance_cleaned[[#This Row],[Net_Income]]/deutsche_bank_financial_performance_cleaned[[#This Row],[Equity]]</f>
        <v>7.1683719418710962E-2</v>
      </c>
      <c r="Q508">
        <v>0.01</v>
      </c>
      <c r="R508" s="7">
        <f>(deutsche_bank_financial_performance_cleaned[[#This Row],[Operating_Income]]-deutsche_bank_financial_performance_cleaned[[#This Row],[Expenses]])/deutsche_bank_financial_performance_cleaned[[#This Row],[Operating_Income]]</f>
        <v>0.59629788540669892</v>
      </c>
      <c r="S508">
        <v>0.47</v>
      </c>
      <c r="T508" s="7">
        <f>deutsche_bank_financial_performance_cleaned[[#This Row],[Net_Income_Corrected]]/deutsche_bank_financial_performance_cleaned[[#This Row],[RevenueCorrected]]</f>
        <v>0.47489153270660145</v>
      </c>
      <c r="U508" s="1">
        <v>1036757.24</v>
      </c>
      <c r="V508" s="1">
        <v>384920</v>
      </c>
      <c r="W508" s="1">
        <v>1707125.64</v>
      </c>
    </row>
    <row r="509" spans="1:23" x14ac:dyDescent="0.3">
      <c r="A509" s="4">
        <v>42512</v>
      </c>
      <c r="B509" s="1">
        <v>8402835.1899999995</v>
      </c>
      <c r="C509" s="1">
        <v>4107776.37</v>
      </c>
      <c r="D509" s="1">
        <v>457764464.60000002</v>
      </c>
      <c r="E509" s="1">
        <v>105927625.90000001</v>
      </c>
      <c r="F509" s="1">
        <v>34971821.18</v>
      </c>
      <c r="G509" s="1">
        <v>2311301.4500000002</v>
      </c>
      <c r="H50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4295058.8099999996</v>
      </c>
      <c r="I509" s="1">
        <v>3419064.64</v>
      </c>
      <c r="J509" s="1">
        <v>4295058.8099999996</v>
      </c>
      <c r="K50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2311301.4500000002</v>
      </c>
      <c r="L509">
        <v>3.03</v>
      </c>
      <c r="M509">
        <f>deutsche_bank_financial_performance_cleaned[[#This Row],[Liabilities]]/deutsche_bank_financial_performance_cleaned[[#This Row],[Assets]]</f>
        <v>0.23140202897260889</v>
      </c>
      <c r="N509">
        <f>deutsche_bank_financial_performance_cleaned[[#This Row],[RevenueCorrected]]/deutsche_bank_financial_performance_cleaned[[#This Row],[Assets]]</f>
        <v>9.3826828907592735E-3</v>
      </c>
      <c r="O509">
        <f>deutsche_bank_financial_performance_cleaned[[#This Row],[Expenses]]/deutsche_bank_financial_performance_cleaned[[#This Row],[RevenueCorrected]]</f>
        <v>0.95639583803510264</v>
      </c>
      <c r="P509" s="7">
        <f>deutsche_bank_financial_performance_cleaned[[#This Row],[Net_Income]]/deutsche_bank_financial_performance_cleaned[[#This Row],[Equity]]</f>
        <v>0.12281484535487379</v>
      </c>
      <c r="Q509">
        <v>0.01</v>
      </c>
      <c r="R509" s="7">
        <f>(deutsche_bank_financial_performance_cleaned[[#This Row],[Operating_Income]]-deutsche_bank_financial_performance_cleaned[[#This Row],[Expenses]])/deutsche_bank_financial_performance_cleaned[[#This Row],[Operating_Income]]</f>
        <v>0.51114400352769496</v>
      </c>
      <c r="S509">
        <v>1.86</v>
      </c>
      <c r="T509" s="7">
        <f>deutsche_bank_financial_performance_cleaned[[#This Row],[Net_Income_Corrected]]/deutsche_bank_financial_performance_cleaned[[#This Row],[RevenueCorrected]]</f>
        <v>0.53813033819669642</v>
      </c>
      <c r="U509" s="1">
        <v>255683.03</v>
      </c>
      <c r="V509" s="1">
        <v>1212775.23</v>
      </c>
      <c r="W509" s="1">
        <v>2309894.89</v>
      </c>
    </row>
    <row r="510" spans="1:23" x14ac:dyDescent="0.3">
      <c r="A510" s="4">
        <v>42513</v>
      </c>
      <c r="B510" s="1">
        <v>9548199.2200000007</v>
      </c>
      <c r="C510" s="1">
        <v>2027525.87</v>
      </c>
      <c r="D510" s="1">
        <v>174607019.30000001</v>
      </c>
      <c r="E510" s="1">
        <v>135595513.5</v>
      </c>
      <c r="F510" s="1">
        <v>35345443.789999999</v>
      </c>
      <c r="G510" s="1">
        <v>9602761.5500000007</v>
      </c>
      <c r="H51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9602761.5500000007</v>
      </c>
      <c r="I510" s="1">
        <v>7155684.0199999996</v>
      </c>
      <c r="J510" s="1">
        <v>7520673.3499999996</v>
      </c>
      <c r="K51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7520673.3499999996</v>
      </c>
      <c r="L510">
        <v>3.84</v>
      </c>
      <c r="M510">
        <f>deutsche_bank_financial_performance_cleaned[[#This Row],[Liabilities]]/deutsche_bank_financial_performance_cleaned[[#This Row],[Assets]]</f>
        <v>0.77657538650853075</v>
      </c>
      <c r="N510">
        <f>deutsche_bank_financial_performance_cleaned[[#This Row],[RevenueCorrected]]/deutsche_bank_financial_performance_cleaned[[#This Row],[Assets]]</f>
        <v>5.4996423331075101E-2</v>
      </c>
      <c r="O510">
        <f>deutsche_bank_financial_performance_cleaned[[#This Row],[Expenses]]/deutsche_bank_financial_performance_cleaned[[#This Row],[RevenueCorrected]]</f>
        <v>0.21113987465407802</v>
      </c>
      <c r="P510" s="7">
        <f>deutsche_bank_financial_performance_cleaned[[#This Row],[Net_Income]]/deutsche_bank_financial_performance_cleaned[[#This Row],[Equity]]</f>
        <v>0.21277631693304028</v>
      </c>
      <c r="Q510">
        <v>0.04</v>
      </c>
      <c r="R510" s="7">
        <f>(deutsche_bank_financial_performance_cleaned[[#This Row],[Operating_Income]]-deutsche_bank_financial_performance_cleaned[[#This Row],[Expenses]])/deutsche_bank_financial_performance_cleaned[[#This Row],[Operating_Income]]</f>
        <v>0.78765358542655128</v>
      </c>
      <c r="S510">
        <v>0.78</v>
      </c>
      <c r="T510" s="7">
        <f>deutsche_bank_financial_performance_cleaned[[#This Row],[Net_Income_Corrected]]/deutsche_bank_financial_performance_cleaned[[#This Row],[RevenueCorrected]]</f>
        <v>0.78317818377985227</v>
      </c>
      <c r="U510" s="1">
        <v>472362.35</v>
      </c>
      <c r="V510" s="1">
        <v>1284659.31</v>
      </c>
      <c r="W510" s="1">
        <v>1658399.65</v>
      </c>
    </row>
    <row r="511" spans="1:23" x14ac:dyDescent="0.3">
      <c r="A511" s="4">
        <v>42514</v>
      </c>
      <c r="B511" s="1">
        <v>7531475.5800000001</v>
      </c>
      <c r="C511" s="1">
        <v>4166713.01</v>
      </c>
      <c r="D511" s="1">
        <v>492584662.69999999</v>
      </c>
      <c r="E511" s="1">
        <v>135498154.69999999</v>
      </c>
      <c r="F511" s="1">
        <v>96702428.840000004</v>
      </c>
      <c r="G511" s="1">
        <v>14239165.09</v>
      </c>
      <c r="H51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14239165.09</v>
      </c>
      <c r="I511" s="1">
        <v>7204501.3300000001</v>
      </c>
      <c r="J511" s="1">
        <v>3364762.56</v>
      </c>
      <c r="K51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3364762.56</v>
      </c>
      <c r="L511">
        <v>1.4</v>
      </c>
      <c r="M511">
        <f>deutsche_bank_financial_performance_cleaned[[#This Row],[Liabilities]]/deutsche_bank_financial_performance_cleaned[[#This Row],[Assets]]</f>
        <v>0.27507587012006252</v>
      </c>
      <c r="N511">
        <f>deutsche_bank_financial_performance_cleaned[[#This Row],[RevenueCorrected]]/deutsche_bank_financial_performance_cleaned[[#This Row],[Assets]]</f>
        <v>2.890704110020598E-2</v>
      </c>
      <c r="O511">
        <f>deutsche_bank_financial_performance_cleaned[[#This Row],[Expenses]]/deutsche_bank_financial_performance_cleaned[[#This Row],[RevenueCorrected]]</f>
        <v>0.29262340759896338</v>
      </c>
      <c r="P511" s="7">
        <f>deutsche_bank_financial_performance_cleaned[[#This Row],[Net_Income]]/deutsche_bank_financial_performance_cleaned[[#This Row],[Equity]]</f>
        <v>3.4795016013167597E-2</v>
      </c>
      <c r="Q511">
        <v>0.01</v>
      </c>
      <c r="R511" s="7">
        <f>(deutsche_bank_financial_performance_cleaned[[#This Row],[Operating_Income]]-deutsche_bank_financial_performance_cleaned[[#This Row],[Expenses]])/deutsche_bank_financial_performance_cleaned[[#This Row],[Operating_Income]]</f>
        <v>0.44676007168305792</v>
      </c>
      <c r="S511">
        <v>0.24</v>
      </c>
      <c r="T511" s="7">
        <f>deutsche_bank_financial_performance_cleaned[[#This Row],[Net_Income_Corrected]]/deutsche_bank_financial_performance_cleaned[[#This Row],[RevenueCorrected]]</f>
        <v>0.23630336039597108</v>
      </c>
      <c r="U511" s="1">
        <v>1893156.13</v>
      </c>
      <c r="V511" s="1">
        <v>750446.06</v>
      </c>
      <c r="W511" s="1">
        <v>2538276.71</v>
      </c>
    </row>
    <row r="512" spans="1:23" x14ac:dyDescent="0.3">
      <c r="A512" s="4">
        <v>42515</v>
      </c>
      <c r="B512" s="1">
        <v>6520736.7599999998</v>
      </c>
      <c r="C512" s="1">
        <v>860516.81</v>
      </c>
      <c r="D512" s="1">
        <v>113320187.59999999</v>
      </c>
      <c r="E512" s="1">
        <v>107558331.59999999</v>
      </c>
      <c r="F512" s="1">
        <v>10925604.630000001</v>
      </c>
      <c r="G512" s="1">
        <v>4267320.47</v>
      </c>
      <c r="H51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5660219.9500000002</v>
      </c>
      <c r="I512" s="1">
        <v>3018622.73</v>
      </c>
      <c r="J512" s="1">
        <v>5660219.9500000002</v>
      </c>
      <c r="K51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4267320.47</v>
      </c>
      <c r="L512">
        <v>9.84</v>
      </c>
      <c r="M512">
        <f>deutsche_bank_financial_performance_cleaned[[#This Row],[Liabilities]]/deutsche_bank_financial_performance_cleaned[[#This Row],[Assets]]</f>
        <v>0.94915419642316234</v>
      </c>
      <c r="N512">
        <f>deutsche_bank_financial_performance_cleaned[[#This Row],[RevenueCorrected]]/deutsche_bank_financial_performance_cleaned[[#This Row],[Assets]]</f>
        <v>4.9948910868199095E-2</v>
      </c>
      <c r="O512">
        <f>deutsche_bank_financial_performance_cleaned[[#This Row],[Expenses]]/deutsche_bank_financial_performance_cleaned[[#This Row],[RevenueCorrected]]</f>
        <v>0.15202886417867914</v>
      </c>
      <c r="P512" s="7">
        <f>deutsche_bank_financial_performance_cleaned[[#This Row],[Net_Income]]/deutsche_bank_financial_performance_cleaned[[#This Row],[Equity]]</f>
        <v>0.51806926405316933</v>
      </c>
      <c r="Q512">
        <v>0.05</v>
      </c>
      <c r="R512" s="7">
        <f>(deutsche_bank_financial_performance_cleaned[[#This Row],[Operating_Income]]-deutsche_bank_financial_performance_cleaned[[#This Row],[Expenses]])/deutsche_bank_financial_performance_cleaned[[#This Row],[Operating_Income]]</f>
        <v>0.86803380635166127</v>
      </c>
      <c r="S512">
        <v>1.33</v>
      </c>
      <c r="T512" s="7">
        <f>deutsche_bank_financial_performance_cleaned[[#This Row],[Net_Income_Corrected]]/deutsche_bank_financial_performance_cleaned[[#This Row],[RevenueCorrected]]</f>
        <v>0.75391424850901767</v>
      </c>
      <c r="U512" s="1">
        <v>1955330.36</v>
      </c>
      <c r="V512" s="1">
        <v>653302.47</v>
      </c>
      <c r="W512" s="1">
        <v>196936.95</v>
      </c>
    </row>
    <row r="513" spans="1:23" x14ac:dyDescent="0.3">
      <c r="A513" s="4">
        <v>42516</v>
      </c>
      <c r="B513" s="1">
        <v>4764187.33</v>
      </c>
      <c r="C513" s="1">
        <v>4526674.95</v>
      </c>
      <c r="D513" s="1">
        <v>140907050.80000001</v>
      </c>
      <c r="E513" s="1">
        <v>20560052.390000001</v>
      </c>
      <c r="F513" s="1">
        <v>74444497.590000004</v>
      </c>
      <c r="G513" s="1">
        <v>8131443.3799999999</v>
      </c>
      <c r="H51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8131443.3799999999</v>
      </c>
      <c r="I513" s="1">
        <v>5113023.16</v>
      </c>
      <c r="J513" s="1">
        <v>237512.37</v>
      </c>
      <c r="K51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237512.37</v>
      </c>
      <c r="L513">
        <v>0.28000000000000003</v>
      </c>
      <c r="M513">
        <f>deutsche_bank_financial_performance_cleaned[[#This Row],[Liabilities]]/deutsche_bank_financial_performance_cleaned[[#This Row],[Assets]]</f>
        <v>0.14591216176387392</v>
      </c>
      <c r="N513">
        <f>deutsche_bank_financial_performance_cleaned[[#This Row],[RevenueCorrected]]/deutsche_bank_financial_performance_cleaned[[#This Row],[Assets]]</f>
        <v>5.7707853040949456E-2</v>
      </c>
      <c r="O513">
        <f>deutsche_bank_financial_performance_cleaned[[#This Row],[Expenses]]/deutsche_bank_financial_performance_cleaned[[#This Row],[RevenueCorrected]]</f>
        <v>0.55668775375522572</v>
      </c>
      <c r="P513" s="7">
        <f>deutsche_bank_financial_performance_cleaned[[#This Row],[Net_Income]]/deutsche_bank_financial_performance_cleaned[[#This Row],[Equity]]</f>
        <v>3.1904623939849734E-3</v>
      </c>
      <c r="Q513">
        <v>0</v>
      </c>
      <c r="R513" s="7">
        <f>(deutsche_bank_financial_performance_cleaned[[#This Row],[Operating_Income]]-deutsche_bank_financial_performance_cleaned[[#This Row],[Expenses]])/deutsche_bank_financial_performance_cleaned[[#This Row],[Operating_Income]]</f>
        <v>4.9853702960920281E-2</v>
      </c>
      <c r="S513">
        <v>0.03</v>
      </c>
      <c r="T513" s="7">
        <f>deutsche_bank_financial_performance_cleaned[[#This Row],[Net_Income_Corrected]]/deutsche_bank_financial_performance_cleaned[[#This Row],[RevenueCorrected]]</f>
        <v>2.9209127937136297E-2</v>
      </c>
      <c r="U513" s="1">
        <v>814892.73</v>
      </c>
      <c r="V513" s="1">
        <v>1467887.86</v>
      </c>
      <c r="W513" s="1">
        <v>1163581.02</v>
      </c>
    </row>
    <row r="514" spans="1:23" x14ac:dyDescent="0.3">
      <c r="A514" s="4">
        <v>42517</v>
      </c>
      <c r="B514" s="1">
        <v>9394556.3499999996</v>
      </c>
      <c r="C514" s="1">
        <v>2964165.69</v>
      </c>
      <c r="D514" s="1">
        <v>132901177.7</v>
      </c>
      <c r="E514" s="1">
        <v>297151021.80000001</v>
      </c>
      <c r="F514" s="1">
        <v>73562154.629999995</v>
      </c>
      <c r="G514" s="1">
        <v>3188485.89</v>
      </c>
      <c r="H51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6430390.6600000001</v>
      </c>
      <c r="I514" s="1">
        <v>7451806.7199999997</v>
      </c>
      <c r="J514" s="1">
        <v>6430390.6600000001</v>
      </c>
      <c r="K51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3188485.89</v>
      </c>
      <c r="L514">
        <v>4.04</v>
      </c>
      <c r="M514">
        <f>deutsche_bank_financial_performance_cleaned[[#This Row],[Liabilities]]/deutsche_bank_financial_performance_cleaned[[#This Row],[Assets]]</f>
        <v>2.235879522984844</v>
      </c>
      <c r="N514">
        <f>deutsche_bank_financial_performance_cleaned[[#This Row],[RevenueCorrected]]/deutsche_bank_financial_performance_cleaned[[#This Row],[Assets]]</f>
        <v>4.8384753026910157E-2</v>
      </c>
      <c r="O514">
        <f>deutsche_bank_financial_performance_cleaned[[#This Row],[Expenses]]/deutsche_bank_financial_performance_cleaned[[#This Row],[RevenueCorrected]]</f>
        <v>0.4609619923154093</v>
      </c>
      <c r="P514" s="7">
        <f>deutsche_bank_financial_performance_cleaned[[#This Row],[Net_Income]]/deutsche_bank_financial_performance_cleaned[[#This Row],[Equity]]</f>
        <v>8.7414387089982934E-2</v>
      </c>
      <c r="Q514">
        <v>0.05</v>
      </c>
      <c r="R514" s="7">
        <f>(deutsche_bank_financial_performance_cleaned[[#This Row],[Operating_Income]]-deutsche_bank_financial_performance_cleaned[[#This Row],[Expenses]])/deutsche_bank_financial_performance_cleaned[[#This Row],[Operating_Income]]</f>
        <v>0.68448050343537514</v>
      </c>
      <c r="S514">
        <v>2.02</v>
      </c>
      <c r="T514" s="7">
        <f>deutsche_bank_financial_performance_cleaned[[#This Row],[Net_Income_Corrected]]/deutsche_bank_financial_performance_cleaned[[#This Row],[RevenueCorrected]]</f>
        <v>0.4958463736634004</v>
      </c>
      <c r="U514" s="1">
        <v>1854243.44</v>
      </c>
      <c r="V514" s="1">
        <v>340818.76</v>
      </c>
      <c r="W514" s="1">
        <v>787504.13</v>
      </c>
    </row>
    <row r="515" spans="1:23" x14ac:dyDescent="0.3">
      <c r="A515" s="4">
        <v>42518</v>
      </c>
      <c r="B515" s="1">
        <v>8794575.0099999998</v>
      </c>
      <c r="C515" s="1">
        <v>4177839.96</v>
      </c>
      <c r="D515" s="1">
        <v>452295369.5</v>
      </c>
      <c r="E515" s="1">
        <v>387401289.89999998</v>
      </c>
      <c r="F515" s="1">
        <v>66042058.689999998</v>
      </c>
      <c r="G515" s="1">
        <v>10133864.859999999</v>
      </c>
      <c r="H51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10133864.859999999</v>
      </c>
      <c r="I515" s="1">
        <v>7715438.7400000002</v>
      </c>
      <c r="J515" s="1">
        <v>4616735.04</v>
      </c>
      <c r="K51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4616735.04</v>
      </c>
      <c r="L515">
        <v>5.87</v>
      </c>
      <c r="M515">
        <f>deutsche_bank_financial_performance_cleaned[[#This Row],[Liabilities]]/deutsche_bank_financial_performance_cleaned[[#This Row],[Assets]]</f>
        <v>0.8565227858252481</v>
      </c>
      <c r="N515">
        <f>deutsche_bank_financial_performance_cleaned[[#This Row],[RevenueCorrected]]/deutsche_bank_financial_performance_cleaned[[#This Row],[Assets]]</f>
        <v>2.2405413681777699E-2</v>
      </c>
      <c r="O515">
        <f>deutsche_bank_financial_performance_cleaned[[#This Row],[Expenses]]/deutsche_bank_financial_performance_cleaned[[#This Row],[RevenueCorrected]]</f>
        <v>0.41226521349131157</v>
      </c>
      <c r="P515" s="7">
        <f>deutsche_bank_financial_performance_cleaned[[#This Row],[Net_Income]]/deutsche_bank_financial_performance_cleaned[[#This Row],[Equity]]</f>
        <v>6.9905983120103127E-2</v>
      </c>
      <c r="Q515">
        <v>0.01</v>
      </c>
      <c r="R515" s="7">
        <f>(deutsche_bank_financial_performance_cleaned[[#This Row],[Operating_Income]]-deutsche_bank_financial_performance_cleaned[[#This Row],[Expenses]])/deutsche_bank_financial_performance_cleaned[[#This Row],[Operating_Income]]</f>
        <v>0.524952603707453</v>
      </c>
      <c r="S515">
        <v>0.46</v>
      </c>
      <c r="T515" s="7">
        <f>deutsche_bank_financial_performance_cleaned[[#This Row],[Net_Income_Corrected]]/deutsche_bank_financial_performance_cleaned[[#This Row],[RevenueCorrected]]</f>
        <v>0.45557495622652305</v>
      </c>
      <c r="U515" s="1">
        <v>1135166.8799999999</v>
      </c>
      <c r="V515" s="1">
        <v>362270.96</v>
      </c>
      <c r="W515" s="1">
        <v>1397091.61</v>
      </c>
    </row>
    <row r="516" spans="1:23" x14ac:dyDescent="0.3">
      <c r="A516" s="4">
        <v>42519</v>
      </c>
      <c r="B516" s="1">
        <v>1406968.03</v>
      </c>
      <c r="C516" s="1">
        <v>2535432.2799999998</v>
      </c>
      <c r="D516" s="1">
        <v>344431648.60000002</v>
      </c>
      <c r="E516" s="1">
        <v>105231523.7</v>
      </c>
      <c r="F516" s="1">
        <v>99109796.150000006</v>
      </c>
      <c r="G516" s="1">
        <v>9156911.8499999996</v>
      </c>
      <c r="H51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9156911.8499999996</v>
      </c>
      <c r="I516" s="1">
        <v>4317192.8</v>
      </c>
      <c r="J516" s="1">
        <v>-1128464.25</v>
      </c>
      <c r="K51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-1128464.25</v>
      </c>
      <c r="L516">
        <v>1.06</v>
      </c>
      <c r="M516">
        <f>deutsche_bank_financial_performance_cleaned[[#This Row],[Liabilities]]/deutsche_bank_financial_performance_cleaned[[#This Row],[Assets]]</f>
        <v>0.30552222517219629</v>
      </c>
      <c r="N516">
        <f>deutsche_bank_financial_performance_cleaned[[#This Row],[RevenueCorrected]]/deutsche_bank_financial_performance_cleaned[[#This Row],[Assets]]</f>
        <v>2.658557042368144E-2</v>
      </c>
      <c r="O516">
        <f>deutsche_bank_financial_performance_cleaned[[#This Row],[Expenses]]/deutsche_bank_financial_performance_cleaned[[#This Row],[RevenueCorrected]]</f>
        <v>0.27688726521922341</v>
      </c>
      <c r="P516" s="7">
        <f>deutsche_bank_financial_performance_cleaned[[#This Row],[Net_Income]]/deutsche_bank_financial_performance_cleaned[[#This Row],[Equity]]</f>
        <v>-1.1386001120334258E-2</v>
      </c>
      <c r="Q516">
        <v>0</v>
      </c>
      <c r="R516" s="7">
        <f>(deutsche_bank_financial_performance_cleaned[[#This Row],[Operating_Income]]-deutsche_bank_financial_performance_cleaned[[#This Row],[Expenses]])/deutsche_bank_financial_performance_cleaned[[#This Row],[Operating_Income]]</f>
        <v>-0.80205393863853447</v>
      </c>
      <c r="S516">
        <v>-0.12</v>
      </c>
      <c r="T516" s="7">
        <f>deutsche_bank_financial_performance_cleaned[[#This Row],[Net_Income_Corrected]]/deutsche_bank_financial_performance_cleaned[[#This Row],[RevenueCorrected]]</f>
        <v>-0.12323633431067703</v>
      </c>
      <c r="U516" s="1">
        <v>612510.68999999994</v>
      </c>
      <c r="V516" s="1">
        <v>473207.41</v>
      </c>
      <c r="W516" s="1">
        <v>309891.53999999998</v>
      </c>
    </row>
    <row r="517" spans="1:23" x14ac:dyDescent="0.3">
      <c r="A517" s="4">
        <v>42520</v>
      </c>
      <c r="B517" s="1">
        <v>1237302.77</v>
      </c>
      <c r="C517" s="1">
        <v>3396099.63</v>
      </c>
      <c r="D517" s="1">
        <v>118446927.5</v>
      </c>
      <c r="E517" s="1">
        <v>271957932.89999998</v>
      </c>
      <c r="F517" s="1">
        <v>38069149.219999999</v>
      </c>
      <c r="G517" s="1">
        <v>7295751.8099999996</v>
      </c>
      <c r="H51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7295751.8099999996</v>
      </c>
      <c r="I517" s="1">
        <v>3896186.04</v>
      </c>
      <c r="J517" s="1">
        <v>-2158796.86</v>
      </c>
      <c r="K51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-2158796.86</v>
      </c>
      <c r="L517">
        <v>7.14</v>
      </c>
      <c r="M517">
        <f>deutsche_bank_financial_performance_cleaned[[#This Row],[Liabilities]]/deutsche_bank_financial_performance_cleaned[[#This Row],[Assets]]</f>
        <v>2.2960319751645728</v>
      </c>
      <c r="N517">
        <f>deutsche_bank_financial_performance_cleaned[[#This Row],[RevenueCorrected]]/deutsche_bank_financial_performance_cleaned[[#This Row],[Assets]]</f>
        <v>6.1595112376384771E-2</v>
      </c>
      <c r="O517">
        <f>deutsche_bank_financial_performance_cleaned[[#This Row],[Expenses]]/deutsche_bank_financial_performance_cleaned[[#This Row],[RevenueCorrected]]</f>
        <v>0.46549001644287019</v>
      </c>
      <c r="P517" s="7">
        <f>deutsche_bank_financial_performance_cleaned[[#This Row],[Net_Income]]/deutsche_bank_financial_performance_cleaned[[#This Row],[Equity]]</f>
        <v>-5.6707252571482604E-2</v>
      </c>
      <c r="Q517">
        <v>-0.02</v>
      </c>
      <c r="R517" s="7">
        <f>(deutsche_bank_financial_performance_cleaned[[#This Row],[Operating_Income]]-deutsche_bank_financial_performance_cleaned[[#This Row],[Expenses]])/deutsche_bank_financial_performance_cleaned[[#This Row],[Operating_Income]]</f>
        <v>-1.7447603871443687</v>
      </c>
      <c r="S517">
        <v>-0.3</v>
      </c>
      <c r="T517" s="7">
        <f>deutsche_bank_financial_performance_cleaned[[#This Row],[Net_Income_Corrected]]/deutsche_bank_financial_performance_cleaned[[#This Row],[RevenueCorrected]]</f>
        <v>-0.29589779315697418</v>
      </c>
      <c r="U517" s="1">
        <v>1434557.57</v>
      </c>
      <c r="V517" s="1">
        <v>300498.11</v>
      </c>
      <c r="W517" s="1">
        <v>2866981.76</v>
      </c>
    </row>
    <row r="518" spans="1:23" x14ac:dyDescent="0.3">
      <c r="A518" s="4">
        <v>42521</v>
      </c>
      <c r="B518" s="1">
        <v>4388170.3</v>
      </c>
      <c r="C518" s="1">
        <v>2868811.97</v>
      </c>
      <c r="D518" s="1">
        <v>248145538.30000001</v>
      </c>
      <c r="E518" s="1">
        <v>301920604.19999999</v>
      </c>
      <c r="F518" s="1">
        <v>40597467.740000002</v>
      </c>
      <c r="G518" s="1">
        <v>8777901.2799999993</v>
      </c>
      <c r="H51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8777901.2799999993</v>
      </c>
      <c r="I518" s="1">
        <v>2590207.37</v>
      </c>
      <c r="J518" s="1">
        <v>1519358.33</v>
      </c>
      <c r="K51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1519358.33</v>
      </c>
      <c r="L518">
        <v>7.44</v>
      </c>
      <c r="M518">
        <f>deutsche_bank_financial_performance_cleaned[[#This Row],[Liabilities]]/deutsche_bank_financial_performance_cleaned[[#This Row],[Assets]]</f>
        <v>1.2167077686280527</v>
      </c>
      <c r="N518">
        <f>deutsche_bank_financial_performance_cleaned[[#This Row],[RevenueCorrected]]/deutsche_bank_financial_performance_cleaned[[#This Row],[Assets]]</f>
        <v>3.5374004062840726E-2</v>
      </c>
      <c r="O518">
        <f>deutsche_bank_financial_performance_cleaned[[#This Row],[Expenses]]/deutsche_bank_financial_performance_cleaned[[#This Row],[RevenueCorrected]]</f>
        <v>0.32682208178126154</v>
      </c>
      <c r="P518" s="7">
        <f>deutsche_bank_financial_performance_cleaned[[#This Row],[Net_Income]]/deutsche_bank_financial_performance_cleaned[[#This Row],[Equity]]</f>
        <v>3.7424953194876286E-2</v>
      </c>
      <c r="Q518">
        <v>0.01</v>
      </c>
      <c r="R518" s="7">
        <f>(deutsche_bank_financial_performance_cleaned[[#This Row],[Operating_Income]]-deutsche_bank_financial_performance_cleaned[[#This Row],[Expenses]])/deutsche_bank_financial_performance_cleaned[[#This Row],[Operating_Income]]</f>
        <v>0.34623960013584698</v>
      </c>
      <c r="S518">
        <v>0.17</v>
      </c>
      <c r="T518" s="7">
        <f>deutsche_bank_financial_performance_cleaned[[#This Row],[Net_Income_Corrected]]/deutsche_bank_financial_performance_cleaned[[#This Row],[RevenueCorrected]]</f>
        <v>0.17308901997585466</v>
      </c>
      <c r="U518" s="1">
        <v>1351913.43</v>
      </c>
      <c r="V518" s="1">
        <v>600080.12</v>
      </c>
      <c r="W518" s="1">
        <v>747440.66</v>
      </c>
    </row>
    <row r="519" spans="1:23" x14ac:dyDescent="0.3">
      <c r="A519" s="4">
        <v>42522</v>
      </c>
      <c r="B519" s="1">
        <v>8294979.9800000004</v>
      </c>
      <c r="C519" s="1">
        <v>3792152.85</v>
      </c>
      <c r="D519" s="1">
        <v>326884111.30000001</v>
      </c>
      <c r="E519" s="1">
        <v>342401644.10000002</v>
      </c>
      <c r="F519" s="1">
        <v>17104546.27</v>
      </c>
      <c r="G519" s="1">
        <v>13655470.560000001</v>
      </c>
      <c r="H51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13655470.560000001</v>
      </c>
      <c r="I519" s="1">
        <v>7691539.0499999998</v>
      </c>
      <c r="J519" s="1">
        <v>4502827.13</v>
      </c>
      <c r="K51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4502827.13</v>
      </c>
      <c r="L519">
        <v>20.02</v>
      </c>
      <c r="M519">
        <f>deutsche_bank_financial_performance_cleaned[[#This Row],[Liabilities]]/deutsche_bank_financial_performance_cleaned[[#This Row],[Assets]]</f>
        <v>1.0474710524726565</v>
      </c>
      <c r="N519">
        <f>deutsche_bank_financial_performance_cleaned[[#This Row],[RevenueCorrected]]/deutsche_bank_financial_performance_cleaned[[#This Row],[Assets]]</f>
        <v>4.1774653731846891E-2</v>
      </c>
      <c r="O519">
        <f>deutsche_bank_financial_performance_cleaned[[#This Row],[Expenses]]/deutsche_bank_financial_performance_cleaned[[#This Row],[RevenueCorrected]]</f>
        <v>0.27770209992675637</v>
      </c>
      <c r="P519" s="7">
        <f>deutsche_bank_financial_performance_cleaned[[#This Row],[Net_Income]]/deutsche_bank_financial_performance_cleaned[[#This Row],[Equity]]</f>
        <v>0.26325323448641236</v>
      </c>
      <c r="Q519">
        <v>0.01</v>
      </c>
      <c r="R519" s="7">
        <f>(deutsche_bank_financial_performance_cleaned[[#This Row],[Operating_Income]]-deutsche_bank_financial_performance_cleaned[[#This Row],[Expenses]])/deutsche_bank_financial_performance_cleaned[[#This Row],[Operating_Income]]</f>
        <v>0.54283761273164644</v>
      </c>
      <c r="S519">
        <v>0.33</v>
      </c>
      <c r="T519" s="7">
        <f>deutsche_bank_financial_performance_cleaned[[#This Row],[Net_Income_Corrected]]/deutsche_bank_financial_performance_cleaned[[#This Row],[RevenueCorrected]]</f>
        <v>0.32974529220470888</v>
      </c>
      <c r="U519" s="1">
        <v>1979338.11</v>
      </c>
      <c r="V519" s="1">
        <v>1370709.63</v>
      </c>
      <c r="W519" s="1">
        <v>2774692.55</v>
      </c>
    </row>
    <row r="520" spans="1:23" x14ac:dyDescent="0.3">
      <c r="A520" s="4">
        <v>42523</v>
      </c>
      <c r="B520" s="1">
        <v>9885485.1600000001</v>
      </c>
      <c r="C520" s="1">
        <v>867334.92</v>
      </c>
      <c r="D520" s="1">
        <v>87558838.25</v>
      </c>
      <c r="E520" s="1">
        <v>180599094.90000001</v>
      </c>
      <c r="F520" s="1">
        <v>49851832.289999999</v>
      </c>
      <c r="G520" s="1">
        <v>4551825.93</v>
      </c>
      <c r="H52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9018150.2400000002</v>
      </c>
      <c r="I520" s="1">
        <v>1571107.28</v>
      </c>
      <c r="J520" s="1">
        <v>9018150.2400000002</v>
      </c>
      <c r="K52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4551825.93</v>
      </c>
      <c r="L520">
        <v>3.62</v>
      </c>
      <c r="M520">
        <f>deutsche_bank_financial_performance_cleaned[[#This Row],[Liabilities]]/deutsche_bank_financial_performance_cleaned[[#This Row],[Assets]]</f>
        <v>2.0626026853434181</v>
      </c>
      <c r="N520">
        <f>deutsche_bank_financial_performance_cleaned[[#This Row],[RevenueCorrected]]/deutsche_bank_financial_performance_cleaned[[#This Row],[Assets]]</f>
        <v>0.10299531629521136</v>
      </c>
      <c r="O520">
        <f>deutsche_bank_financial_performance_cleaned[[#This Row],[Expenses]]/deutsche_bank_financial_performance_cleaned[[#This Row],[RevenueCorrected]]</f>
        <v>9.6176587982858885E-2</v>
      </c>
      <c r="P520" s="7">
        <f>deutsche_bank_financial_performance_cleaned[[#This Row],[Net_Income]]/deutsche_bank_financial_performance_cleaned[[#This Row],[Equity]]</f>
        <v>0.18089907282723872</v>
      </c>
      <c r="Q520">
        <v>0.1</v>
      </c>
      <c r="R520" s="7">
        <f>(deutsche_bank_financial_performance_cleaned[[#This Row],[Operating_Income]]-deutsche_bank_financial_performance_cleaned[[#This Row],[Expenses]])/deutsche_bank_financial_performance_cleaned[[#This Row],[Operating_Income]]</f>
        <v>0.91226177512161677</v>
      </c>
      <c r="S520">
        <v>1.98</v>
      </c>
      <c r="T520" s="7">
        <f>deutsche_bank_financial_performance_cleaned[[#This Row],[Net_Income_Corrected]]/deutsche_bank_financial_performance_cleaned[[#This Row],[RevenueCorrected]]</f>
        <v>0.5047405298051455</v>
      </c>
      <c r="U520" s="1">
        <v>603589.85</v>
      </c>
      <c r="V520" s="1">
        <v>942254.37</v>
      </c>
      <c r="W520" s="1">
        <v>1335090.1499999999</v>
      </c>
    </row>
    <row r="521" spans="1:23" x14ac:dyDescent="0.3">
      <c r="A521" s="4">
        <v>42524</v>
      </c>
      <c r="B521" s="1">
        <v>2353752.02</v>
      </c>
      <c r="C521" s="1">
        <v>771584.38</v>
      </c>
      <c r="D521" s="1">
        <v>447087365.80000001</v>
      </c>
      <c r="E521" s="1">
        <v>135113744.09999999</v>
      </c>
      <c r="F521" s="1">
        <v>33494367.359999999</v>
      </c>
      <c r="G521" s="1">
        <v>2293338.65</v>
      </c>
      <c r="H52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2293338.65</v>
      </c>
      <c r="I521" s="1">
        <v>4848721.82</v>
      </c>
      <c r="J521" s="1">
        <v>1582167.64</v>
      </c>
      <c r="K52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1582167.64</v>
      </c>
      <c r="L521">
        <v>4.03</v>
      </c>
      <c r="M521">
        <f>deutsche_bank_financial_performance_cleaned[[#This Row],[Liabilities]]/deutsche_bank_financial_performance_cleaned[[#This Row],[Assets]]</f>
        <v>0.30220881741588235</v>
      </c>
      <c r="N521">
        <f>deutsche_bank_financial_performance_cleaned[[#This Row],[RevenueCorrected]]/deutsche_bank_financial_performance_cleaned[[#This Row],[Assets]]</f>
        <v>5.1295089627424219E-3</v>
      </c>
      <c r="O521">
        <f>deutsche_bank_financial_performance_cleaned[[#This Row],[Expenses]]/deutsche_bank_financial_performance_cleaned[[#This Row],[RevenueCorrected]]</f>
        <v>0.336445897338363</v>
      </c>
      <c r="P521" s="7">
        <f>deutsche_bank_financial_performance_cleaned[[#This Row],[Net_Income]]/deutsche_bank_financial_performance_cleaned[[#This Row],[Equity]]</f>
        <v>4.7236827105726228E-2</v>
      </c>
      <c r="Q521">
        <v>0</v>
      </c>
      <c r="R521" s="7">
        <f>(deutsche_bank_financial_performance_cleaned[[#This Row],[Operating_Income]]-deutsche_bank_financial_performance_cleaned[[#This Row],[Expenses]])/deutsche_bank_financial_performance_cleaned[[#This Row],[Operating_Income]]</f>
        <v>0.67218960474859202</v>
      </c>
      <c r="S521">
        <v>0.69</v>
      </c>
      <c r="T521" s="7">
        <f>deutsche_bank_financial_performance_cleaned[[#This Row],[Net_Income_Corrected]]/deutsche_bank_financial_performance_cleaned[[#This Row],[RevenueCorrected]]</f>
        <v>0.68989708083452916</v>
      </c>
      <c r="U521" s="1">
        <v>1376913.06</v>
      </c>
      <c r="V521" s="1">
        <v>647322.5</v>
      </c>
      <c r="W521" s="1">
        <v>2958019.99</v>
      </c>
    </row>
    <row r="522" spans="1:23" x14ac:dyDescent="0.3">
      <c r="A522" s="4">
        <v>42525</v>
      </c>
      <c r="B522" s="1">
        <v>6347176.4400000004</v>
      </c>
      <c r="C522" s="1">
        <v>1611964.55</v>
      </c>
      <c r="D522" s="1">
        <v>411621591</v>
      </c>
      <c r="E522" s="1">
        <v>143612150.90000001</v>
      </c>
      <c r="F522" s="1">
        <v>40904803.200000003</v>
      </c>
      <c r="G522" s="1">
        <v>13201643.5</v>
      </c>
      <c r="H52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13201643.5</v>
      </c>
      <c r="I522" s="1">
        <v>2619127.0099999998</v>
      </c>
      <c r="J522" s="1">
        <v>4735211.8899999997</v>
      </c>
      <c r="K52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4735211.8899999997</v>
      </c>
      <c r="L522">
        <v>3.51</v>
      </c>
      <c r="M522">
        <f>deutsche_bank_financial_performance_cleaned[[#This Row],[Liabilities]]/deutsche_bank_financial_performance_cleaned[[#This Row],[Assets]]</f>
        <v>0.34889362958611181</v>
      </c>
      <c r="N522">
        <f>deutsche_bank_financial_performance_cleaned[[#This Row],[RevenueCorrected]]/deutsche_bank_financial_performance_cleaned[[#This Row],[Assets]]</f>
        <v>3.2072281407609642E-2</v>
      </c>
      <c r="O522">
        <f>deutsche_bank_financial_performance_cleaned[[#This Row],[Expenses]]/deutsche_bank_financial_performance_cleaned[[#This Row],[RevenueCorrected]]</f>
        <v>0.12210332372632242</v>
      </c>
      <c r="P522" s="7">
        <f>deutsche_bank_financial_performance_cleaned[[#This Row],[Net_Income]]/deutsche_bank_financial_performance_cleaned[[#This Row],[Equity]]</f>
        <v>0.11576175704470812</v>
      </c>
      <c r="Q522">
        <v>0.01</v>
      </c>
      <c r="R522" s="7">
        <f>(deutsche_bank_financial_performance_cleaned[[#This Row],[Operating_Income]]-deutsche_bank_financial_performance_cleaned[[#This Row],[Expenses]])/deutsche_bank_financial_performance_cleaned[[#This Row],[Operating_Income]]</f>
        <v>0.74603438785136411</v>
      </c>
      <c r="S522">
        <v>0.36</v>
      </c>
      <c r="T522" s="7">
        <f>deutsche_bank_financial_performance_cleaned[[#This Row],[Net_Income_Corrected]]/deutsche_bank_financial_performance_cleaned[[#This Row],[RevenueCorrected]]</f>
        <v>0.35868351466997267</v>
      </c>
      <c r="U522" s="1">
        <v>198845.13</v>
      </c>
      <c r="V522" s="1">
        <v>1404895.65</v>
      </c>
      <c r="W522" s="1">
        <v>1706769.31</v>
      </c>
    </row>
    <row r="523" spans="1:23" x14ac:dyDescent="0.3">
      <c r="A523" s="4">
        <v>42526</v>
      </c>
      <c r="B523" s="1">
        <v>4428017.71</v>
      </c>
      <c r="C523" s="1">
        <v>1217951.06</v>
      </c>
      <c r="D523" s="1">
        <v>277343048.10000002</v>
      </c>
      <c r="E523" s="1">
        <v>290796106.60000002</v>
      </c>
      <c r="F523" s="1">
        <v>85111461.120000005</v>
      </c>
      <c r="G523" s="1">
        <v>9502522.0700000003</v>
      </c>
      <c r="H52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9502522.0700000003</v>
      </c>
      <c r="I523" s="1">
        <v>2592562.1800000002</v>
      </c>
      <c r="J523" s="1">
        <v>3210066.65</v>
      </c>
      <c r="K52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3210066.65</v>
      </c>
      <c r="L523">
        <v>3.42</v>
      </c>
      <c r="M523">
        <f>deutsche_bank_financial_performance_cleaned[[#This Row],[Liabilities]]/deutsche_bank_financial_performance_cleaned[[#This Row],[Assets]]</f>
        <v>1.0485069252399264</v>
      </c>
      <c r="N523">
        <f>deutsche_bank_financial_performance_cleaned[[#This Row],[RevenueCorrected]]/deutsche_bank_financial_performance_cleaned[[#This Row],[Assets]]</f>
        <v>3.4262701499457558E-2</v>
      </c>
      <c r="O523">
        <f>deutsche_bank_financial_performance_cleaned[[#This Row],[Expenses]]/deutsche_bank_financial_performance_cleaned[[#This Row],[RevenueCorrected]]</f>
        <v>0.12817134767254479</v>
      </c>
      <c r="P523" s="7">
        <f>deutsche_bank_financial_performance_cleaned[[#This Row],[Net_Income]]/deutsche_bank_financial_performance_cleaned[[#This Row],[Equity]]</f>
        <v>3.7716032691226808E-2</v>
      </c>
      <c r="Q523">
        <v>0.01</v>
      </c>
      <c r="R523" s="7">
        <f>(deutsche_bank_financial_performance_cleaned[[#This Row],[Operating_Income]]-deutsche_bank_financial_performance_cleaned[[#This Row],[Expenses]])/deutsche_bank_financial_performance_cleaned[[#This Row],[Operating_Income]]</f>
        <v>0.72494440181450859</v>
      </c>
      <c r="S523">
        <v>0.34</v>
      </c>
      <c r="T523" s="7">
        <f>deutsche_bank_financial_performance_cleaned[[#This Row],[Net_Income_Corrected]]/deutsche_bank_financial_performance_cleaned[[#This Row],[RevenueCorrected]]</f>
        <v>0.33781206992766288</v>
      </c>
      <c r="U523" s="1">
        <v>315927.46999999997</v>
      </c>
      <c r="V523" s="1">
        <v>120273.14</v>
      </c>
      <c r="W523" s="1">
        <v>2799415.31</v>
      </c>
    </row>
    <row r="524" spans="1:23" x14ac:dyDescent="0.3">
      <c r="A524" s="4">
        <v>42527</v>
      </c>
      <c r="B524" s="1">
        <v>9729229.5800000001</v>
      </c>
      <c r="C524" s="1">
        <v>4423026.05</v>
      </c>
      <c r="D524" s="1">
        <v>485206976.89999998</v>
      </c>
      <c r="E524" s="1">
        <v>330376197.30000001</v>
      </c>
      <c r="F524" s="1">
        <v>94193606.219999999</v>
      </c>
      <c r="G524" s="1">
        <v>13578559.92</v>
      </c>
      <c r="H52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13578559.92</v>
      </c>
      <c r="I524" s="1">
        <v>3537264.41</v>
      </c>
      <c r="J524" s="1">
        <v>5306203.53</v>
      </c>
      <c r="K52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5306203.53</v>
      </c>
      <c r="L524">
        <v>3.51</v>
      </c>
      <c r="M524">
        <f>deutsche_bank_financial_performance_cleaned[[#This Row],[Liabilities]]/deutsche_bank_financial_performance_cleaned[[#This Row],[Assets]]</f>
        <v>0.68089745825746806</v>
      </c>
      <c r="N524">
        <f>deutsche_bank_financial_performance_cleaned[[#This Row],[RevenueCorrected]]/deutsche_bank_financial_performance_cleaned[[#This Row],[Assets]]</f>
        <v>2.7985087944847317E-2</v>
      </c>
      <c r="O524">
        <f>deutsche_bank_financial_performance_cleaned[[#This Row],[Expenses]]/deutsche_bank_financial_performance_cleaned[[#This Row],[RevenueCorrected]]</f>
        <v>0.32573601884580405</v>
      </c>
      <c r="P524" s="7">
        <f>deutsche_bank_financial_performance_cleaned[[#This Row],[Net_Income]]/deutsche_bank_financial_performance_cleaned[[#This Row],[Equity]]</f>
        <v>5.6332948094234246E-2</v>
      </c>
      <c r="Q524">
        <v>0.01</v>
      </c>
      <c r="R524" s="7">
        <f>(deutsche_bank_financial_performance_cleaned[[#This Row],[Operating_Income]]-deutsche_bank_financial_performance_cleaned[[#This Row],[Expenses]])/deutsche_bank_financial_performance_cleaned[[#This Row],[Operating_Income]]</f>
        <v>0.54538784251815342</v>
      </c>
      <c r="S524">
        <v>0.39</v>
      </c>
      <c r="T524" s="7">
        <f>deutsche_bank_financial_performance_cleaned[[#This Row],[Net_Income_Corrected]]/deutsche_bank_financial_performance_cleaned[[#This Row],[RevenueCorrected]]</f>
        <v>0.39077807670785758</v>
      </c>
      <c r="U524" s="1">
        <v>107444.91</v>
      </c>
      <c r="V524" s="1">
        <v>354900.46</v>
      </c>
      <c r="W524" s="1">
        <v>115512.07</v>
      </c>
    </row>
    <row r="525" spans="1:23" x14ac:dyDescent="0.3">
      <c r="A525" s="4">
        <v>42528</v>
      </c>
      <c r="B525" s="1">
        <v>8579070.3100000005</v>
      </c>
      <c r="C525" s="1">
        <v>1486462.94</v>
      </c>
      <c r="D525" s="1">
        <v>237992440.69999999</v>
      </c>
      <c r="E525" s="1">
        <v>89013307.75</v>
      </c>
      <c r="F525" s="1">
        <v>26715976.48</v>
      </c>
      <c r="G525" s="1">
        <v>9760287.9000000004</v>
      </c>
      <c r="H52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9760287.9000000004</v>
      </c>
      <c r="I525" s="1">
        <v>7990947.0199999996</v>
      </c>
      <c r="J525" s="1">
        <v>7092607.3700000001</v>
      </c>
      <c r="K52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7092607.3700000001</v>
      </c>
      <c r="L525">
        <v>3.33</v>
      </c>
      <c r="M525">
        <f>deutsche_bank_financial_performance_cleaned[[#This Row],[Liabilities]]/deutsche_bank_financial_performance_cleaned[[#This Row],[Assets]]</f>
        <v>0.37401737419973441</v>
      </c>
      <c r="N525">
        <f>deutsche_bank_financial_performance_cleaned[[#This Row],[RevenueCorrected]]/deutsche_bank_financial_performance_cleaned[[#This Row],[Assets]]</f>
        <v>4.1010915604261886E-2</v>
      </c>
      <c r="O525">
        <f>deutsche_bank_financial_performance_cleaned[[#This Row],[Expenses]]/deutsche_bank_financial_performance_cleaned[[#This Row],[RevenueCorrected]]</f>
        <v>0.15229703828715954</v>
      </c>
      <c r="P525" s="7">
        <f>deutsche_bank_financial_performance_cleaned[[#This Row],[Net_Income]]/deutsche_bank_financial_performance_cleaned[[#This Row],[Equity]]</f>
        <v>0.26548186907222493</v>
      </c>
      <c r="Q525">
        <v>0.03</v>
      </c>
      <c r="R525" s="7">
        <f>(deutsche_bank_financial_performance_cleaned[[#This Row],[Operating_Income]]-deutsche_bank_financial_performance_cleaned[[#This Row],[Expenses]])/deutsche_bank_financial_performance_cleaned[[#This Row],[Operating_Income]]</f>
        <v>0.82673379675332215</v>
      </c>
      <c r="S525">
        <v>0.73</v>
      </c>
      <c r="T525" s="7">
        <f>deutsche_bank_financial_performance_cleaned[[#This Row],[Net_Income_Corrected]]/deutsche_bank_financial_performance_cleaned[[#This Row],[RevenueCorrected]]</f>
        <v>0.72668013922007357</v>
      </c>
      <c r="U525" s="1">
        <v>1998975.29</v>
      </c>
      <c r="V525" s="1">
        <v>870538.48</v>
      </c>
      <c r="W525" s="1">
        <v>2269892.54</v>
      </c>
    </row>
    <row r="526" spans="1:23" x14ac:dyDescent="0.3">
      <c r="A526" s="4">
        <v>42529</v>
      </c>
      <c r="B526" s="1">
        <v>8544958.3399999999</v>
      </c>
      <c r="C526" s="1">
        <v>4891393.6500000004</v>
      </c>
      <c r="D526" s="1">
        <v>492849643.60000002</v>
      </c>
      <c r="E526" s="1">
        <v>160957583.09999999</v>
      </c>
      <c r="F526" s="1">
        <v>43525803.840000004</v>
      </c>
      <c r="G526" s="1">
        <v>12532094.17</v>
      </c>
      <c r="H52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12532094.17</v>
      </c>
      <c r="I526" s="1">
        <v>912247.3</v>
      </c>
      <c r="J526" s="1">
        <v>3653564.69</v>
      </c>
      <c r="K52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3653564.69</v>
      </c>
      <c r="L526">
        <v>3.7</v>
      </c>
      <c r="M526">
        <f>deutsche_bank_financial_performance_cleaned[[#This Row],[Liabilities]]/deutsche_bank_financial_performance_cleaned[[#This Row],[Assets]]</f>
        <v>0.32658557267951321</v>
      </c>
      <c r="N526">
        <f>deutsche_bank_financial_performance_cleaned[[#This Row],[RevenueCorrected]]/deutsche_bank_financial_performance_cleaned[[#This Row],[Assets]]</f>
        <v>2.5427824353204016E-2</v>
      </c>
      <c r="O526">
        <f>deutsche_bank_financial_performance_cleaned[[#This Row],[Expenses]]/deutsche_bank_financial_performance_cleaned[[#This Row],[RevenueCorrected]]</f>
        <v>0.39030935960482016</v>
      </c>
      <c r="P526" s="7">
        <f>deutsche_bank_financial_performance_cleaned[[#This Row],[Net_Income]]/deutsche_bank_financial_performance_cleaned[[#This Row],[Equity]]</f>
        <v>8.3940200241457499E-2</v>
      </c>
      <c r="Q526">
        <v>0.01</v>
      </c>
      <c r="R526" s="7">
        <f>(deutsche_bank_financial_performance_cleaned[[#This Row],[Operating_Income]]-deutsche_bank_financial_performance_cleaned[[#This Row],[Expenses]])/deutsche_bank_financial_performance_cleaned[[#This Row],[Operating_Income]]</f>
        <v>0.42756963166189055</v>
      </c>
      <c r="S526">
        <v>0.28999999999999998</v>
      </c>
      <c r="T526" s="7">
        <f>deutsche_bank_financial_performance_cleaned[[#This Row],[Net_Income_Corrected]]/deutsche_bank_financial_performance_cleaned[[#This Row],[RevenueCorrected]]</f>
        <v>0.29153664506815624</v>
      </c>
      <c r="U526" s="1">
        <v>1624320.02</v>
      </c>
      <c r="V526" s="1">
        <v>942551.3</v>
      </c>
      <c r="W526" s="1">
        <v>2718846.89</v>
      </c>
    </row>
    <row r="527" spans="1:23" x14ac:dyDescent="0.3">
      <c r="A527" s="4">
        <v>42530</v>
      </c>
      <c r="B527" s="1">
        <v>5218238.4400000004</v>
      </c>
      <c r="C527" s="1">
        <v>2016031.06</v>
      </c>
      <c r="D527" s="1">
        <v>350563999.5</v>
      </c>
      <c r="E527" s="1">
        <v>362737274.80000001</v>
      </c>
      <c r="F527" s="1">
        <v>93576750.590000004</v>
      </c>
      <c r="G527" s="1">
        <v>7585753.7199999997</v>
      </c>
      <c r="H52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7585753.7199999997</v>
      </c>
      <c r="I527" s="1">
        <v>4839063.6399999997</v>
      </c>
      <c r="J527" s="1">
        <v>3202207.38</v>
      </c>
      <c r="K52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3202207.38</v>
      </c>
      <c r="L527">
        <v>3.88</v>
      </c>
      <c r="M527">
        <f>deutsche_bank_financial_performance_cleaned[[#This Row],[Liabilities]]/deutsche_bank_financial_performance_cleaned[[#This Row],[Assets]]</f>
        <v>1.0347248300377747</v>
      </c>
      <c r="N527">
        <f>deutsche_bank_financial_performance_cleaned[[#This Row],[RevenueCorrected]]/deutsche_bank_financial_performance_cleaned[[#This Row],[Assets]]</f>
        <v>2.1638712847923222E-2</v>
      </c>
      <c r="O527">
        <f>deutsche_bank_financial_performance_cleaned[[#This Row],[Expenses]]/deutsche_bank_financial_performance_cleaned[[#This Row],[RevenueCorrected]]</f>
        <v>0.26576542482320403</v>
      </c>
      <c r="P527" s="7">
        <f>deutsche_bank_financial_performance_cleaned[[#This Row],[Net_Income]]/deutsche_bank_financial_performance_cleaned[[#This Row],[Equity]]</f>
        <v>3.4220117281377381E-2</v>
      </c>
      <c r="Q527">
        <v>0.01</v>
      </c>
      <c r="R527" s="7">
        <f>(deutsche_bank_financial_performance_cleaned[[#This Row],[Operating_Income]]-deutsche_bank_financial_performance_cleaned[[#This Row],[Expenses]])/deutsche_bank_financial_performance_cleaned[[#This Row],[Operating_Income]]</f>
        <v>0.61365677648106864</v>
      </c>
      <c r="S527">
        <v>0.42</v>
      </c>
      <c r="T527" s="7">
        <f>deutsche_bank_financial_performance_cleaned[[#This Row],[Net_Income_Corrected]]/deutsche_bank_financial_performance_cleaned[[#This Row],[RevenueCorrected]]</f>
        <v>0.4221343716389464</v>
      </c>
      <c r="U527" s="1">
        <v>1594773.73</v>
      </c>
      <c r="V527" s="1">
        <v>107358.38</v>
      </c>
      <c r="W527" s="1">
        <v>505189.64</v>
      </c>
    </row>
    <row r="528" spans="1:23" x14ac:dyDescent="0.3">
      <c r="A528" s="4">
        <v>42531</v>
      </c>
      <c r="B528" s="1">
        <v>4733375.5199999996</v>
      </c>
      <c r="C528" s="1">
        <v>1319530.6200000001</v>
      </c>
      <c r="D528" s="1">
        <v>335602073</v>
      </c>
      <c r="E528" s="1">
        <v>326543537.5</v>
      </c>
      <c r="F528" s="1">
        <v>15562761.460000001</v>
      </c>
      <c r="G528" s="1">
        <v>11748179.109999999</v>
      </c>
      <c r="H52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11748179.109999999</v>
      </c>
      <c r="I528" s="1">
        <v>1119291.19</v>
      </c>
      <c r="J528" s="1">
        <v>3413844.9</v>
      </c>
      <c r="K52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3413844.9</v>
      </c>
      <c r="L528">
        <v>20.98</v>
      </c>
      <c r="M528">
        <f>deutsche_bank_financial_performance_cleaned[[#This Row],[Liabilities]]/deutsche_bank_financial_performance_cleaned[[#This Row],[Assets]]</f>
        <v>0.97300810624015421</v>
      </c>
      <c r="N528">
        <f>deutsche_bank_financial_performance_cleaned[[#This Row],[RevenueCorrected]]/deutsche_bank_financial_performance_cleaned[[#This Row],[Assets]]</f>
        <v>3.5006276942752969E-2</v>
      </c>
      <c r="O528">
        <f>deutsche_bank_financial_performance_cleaned[[#This Row],[Expenses]]/deutsche_bank_financial_performance_cleaned[[#This Row],[RevenueCorrected]]</f>
        <v>0.11231788412868352</v>
      </c>
      <c r="P528" s="7">
        <f>deutsche_bank_financial_performance_cleaned[[#This Row],[Net_Income]]/deutsche_bank_financial_performance_cleaned[[#This Row],[Equity]]</f>
        <v>0.21935984232453817</v>
      </c>
      <c r="Q528">
        <v>0.01</v>
      </c>
      <c r="R528" s="7">
        <f>(deutsche_bank_financial_performance_cleaned[[#This Row],[Operating_Income]]-deutsche_bank_financial_performance_cleaned[[#This Row],[Expenses]])/deutsche_bank_financial_performance_cleaned[[#This Row],[Operating_Income]]</f>
        <v>0.72122840995298843</v>
      </c>
      <c r="S528">
        <v>0.28999999999999998</v>
      </c>
      <c r="T528" s="7">
        <f>deutsche_bank_financial_performance_cleaned[[#This Row],[Net_Income_Corrected]]/deutsche_bank_financial_performance_cleaned[[#This Row],[RevenueCorrected]]</f>
        <v>0.29058502326493729</v>
      </c>
      <c r="U528" s="1">
        <v>1068479.54</v>
      </c>
      <c r="V528" s="1">
        <v>634406.19999999995</v>
      </c>
      <c r="W528" s="1">
        <v>378764.97</v>
      </c>
    </row>
    <row r="529" spans="1:23" x14ac:dyDescent="0.3">
      <c r="A529" s="4">
        <v>42532</v>
      </c>
      <c r="B529" s="1">
        <v>3460663.65</v>
      </c>
      <c r="C529" s="1">
        <v>4053643.28</v>
      </c>
      <c r="D529" s="1">
        <v>124679702.90000001</v>
      </c>
      <c r="E529" s="1">
        <v>394246193.10000002</v>
      </c>
      <c r="F529" s="1">
        <v>18312447.530000001</v>
      </c>
      <c r="G529" s="1">
        <v>13869539.07</v>
      </c>
      <c r="H52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13869539.07</v>
      </c>
      <c r="I529" s="1">
        <v>1658906.22</v>
      </c>
      <c r="J529" s="1">
        <v>-592979.63</v>
      </c>
      <c r="K52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-592979.63</v>
      </c>
      <c r="L529">
        <v>21.53</v>
      </c>
      <c r="M529">
        <f>deutsche_bank_financial_performance_cleaned[[#This Row],[Liabilities]]/deutsche_bank_financial_performance_cleaned[[#This Row],[Assets]]</f>
        <v>3.1620719646421294</v>
      </c>
      <c r="N529">
        <f>deutsche_bank_financial_performance_cleaned[[#This Row],[RevenueCorrected]]/deutsche_bank_financial_performance_cleaned[[#This Row],[Assets]]</f>
        <v>0.11124135482680877</v>
      </c>
      <c r="O529">
        <f>deutsche_bank_financial_performance_cleaned[[#This Row],[Expenses]]/deutsche_bank_financial_performance_cleaned[[#This Row],[RevenueCorrected]]</f>
        <v>0.29226950221929759</v>
      </c>
      <c r="P529" s="7">
        <f>deutsche_bank_financial_performance_cleaned[[#This Row],[Net_Income]]/deutsche_bank_financial_performance_cleaned[[#This Row],[Equity]]</f>
        <v>-3.2381232985299373E-2</v>
      </c>
      <c r="Q529">
        <v>0</v>
      </c>
      <c r="R529" s="7">
        <f>(deutsche_bank_financial_performance_cleaned[[#This Row],[Operating_Income]]-deutsche_bank_financial_performance_cleaned[[#This Row],[Expenses]])/deutsche_bank_financial_performance_cleaned[[#This Row],[Operating_Income]]</f>
        <v>-0.17134853021616242</v>
      </c>
      <c r="S529">
        <v>-0.04</v>
      </c>
      <c r="T529" s="7">
        <f>deutsche_bank_financial_performance_cleaned[[#This Row],[Net_Income_Corrected]]/deutsche_bank_financial_performance_cleaned[[#This Row],[RevenueCorrected]]</f>
        <v>-4.2754097811557625E-2</v>
      </c>
      <c r="U529" s="1">
        <v>670127.46</v>
      </c>
      <c r="V529" s="1">
        <v>991273.25</v>
      </c>
      <c r="W529" s="1">
        <v>1331260.56</v>
      </c>
    </row>
    <row r="530" spans="1:23" x14ac:dyDescent="0.3">
      <c r="A530" s="4">
        <v>42533</v>
      </c>
      <c r="B530" s="1">
        <v>1507379.47</v>
      </c>
      <c r="C530" s="1">
        <v>3464184.99</v>
      </c>
      <c r="D530" s="1">
        <v>446867491.19999999</v>
      </c>
      <c r="E530" s="1">
        <v>306614338.69999999</v>
      </c>
      <c r="F530" s="1">
        <v>24651189.030000001</v>
      </c>
      <c r="G530" s="1">
        <v>9437598.5299999993</v>
      </c>
      <c r="H53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9437598.5299999993</v>
      </c>
      <c r="I530" s="1">
        <v>3796722.06</v>
      </c>
      <c r="J530" s="1">
        <v>-1956805.52</v>
      </c>
      <c r="K53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-1956805.52</v>
      </c>
      <c r="L530">
        <v>12.44</v>
      </c>
      <c r="M530">
        <f>deutsche_bank_financial_performance_cleaned[[#This Row],[Liabilities]]/deutsche_bank_financial_performance_cleaned[[#This Row],[Assets]]</f>
        <v>0.68614151787284905</v>
      </c>
      <c r="N530">
        <f>deutsche_bank_financial_performance_cleaned[[#This Row],[RevenueCorrected]]/deutsche_bank_financial_performance_cleaned[[#This Row],[Assets]]</f>
        <v>2.1119456473901586E-2</v>
      </c>
      <c r="O530">
        <f>deutsche_bank_financial_performance_cleaned[[#This Row],[Expenses]]/deutsche_bank_financial_performance_cleaned[[#This Row],[RevenueCorrected]]</f>
        <v>0.36706212697945739</v>
      </c>
      <c r="P530" s="7">
        <f>deutsche_bank_financial_performance_cleaned[[#This Row],[Net_Income]]/deutsche_bank_financial_performance_cleaned[[#This Row],[Equity]]</f>
        <v>-7.9379762072271931E-2</v>
      </c>
      <c r="Q530">
        <v>0</v>
      </c>
      <c r="R530" s="7">
        <f>(deutsche_bank_financial_performance_cleaned[[#This Row],[Operating_Income]]-deutsche_bank_financial_performance_cleaned[[#This Row],[Expenses]])/deutsche_bank_financial_performance_cleaned[[#This Row],[Operating_Income]]</f>
        <v>-1.2981505712028838</v>
      </c>
      <c r="S530">
        <v>-0.21</v>
      </c>
      <c r="T530" s="7">
        <f>deutsche_bank_financial_performance_cleaned[[#This Row],[Net_Income_Corrected]]/deutsche_bank_financial_performance_cleaned[[#This Row],[RevenueCorrected]]</f>
        <v>-0.20734146655844241</v>
      </c>
      <c r="U530" s="1">
        <v>387402.14</v>
      </c>
      <c r="V530" s="1">
        <v>1062202.29</v>
      </c>
      <c r="W530" s="1">
        <v>2807668.83</v>
      </c>
    </row>
    <row r="531" spans="1:23" x14ac:dyDescent="0.3">
      <c r="A531" s="4">
        <v>42534</v>
      </c>
      <c r="B531" s="1">
        <v>8782501.3900000006</v>
      </c>
      <c r="C531" s="1">
        <v>2741880.72</v>
      </c>
      <c r="D531" s="1">
        <v>242370359.59999999</v>
      </c>
      <c r="E531" s="1">
        <v>169414176.40000001</v>
      </c>
      <c r="F531" s="1">
        <v>63569155.07</v>
      </c>
      <c r="G531" s="1">
        <v>4350206.96</v>
      </c>
      <c r="H53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6040620.6600000001</v>
      </c>
      <c r="I531" s="1">
        <v>4328450.99</v>
      </c>
      <c r="J531" s="1">
        <v>6040620.6600000001</v>
      </c>
      <c r="K53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4350206.96</v>
      </c>
      <c r="L531">
        <v>2.67</v>
      </c>
      <c r="M531">
        <f>deutsche_bank_financial_performance_cleaned[[#This Row],[Liabilities]]/deutsche_bank_financial_performance_cleaned[[#This Row],[Assets]]</f>
        <v>0.69898883955775593</v>
      </c>
      <c r="N531">
        <f>deutsche_bank_financial_performance_cleaned[[#This Row],[RevenueCorrected]]/deutsche_bank_financial_performance_cleaned[[#This Row],[Assets]]</f>
        <v>2.4923099796399364E-2</v>
      </c>
      <c r="O531">
        <f>deutsche_bank_financial_performance_cleaned[[#This Row],[Expenses]]/deutsche_bank_financial_performance_cleaned[[#This Row],[RevenueCorrected]]</f>
        <v>0.45390711887543028</v>
      </c>
      <c r="P531" s="7">
        <f>deutsche_bank_financial_performance_cleaned[[#This Row],[Net_Income]]/deutsche_bank_financial_performance_cleaned[[#This Row],[Equity]]</f>
        <v>9.5024397498256696E-2</v>
      </c>
      <c r="Q531">
        <v>0.02</v>
      </c>
      <c r="R531" s="7">
        <f>(deutsche_bank_financial_performance_cleaned[[#This Row],[Operating_Income]]-deutsche_bank_financial_performance_cleaned[[#This Row],[Expenses]])/deutsche_bank_financial_performance_cleaned[[#This Row],[Operating_Income]]</f>
        <v>0.68780184616628903</v>
      </c>
      <c r="S531">
        <v>1.39</v>
      </c>
      <c r="T531" s="7">
        <f>deutsche_bank_financial_performance_cleaned[[#This Row],[Net_Income_Corrected]]/deutsche_bank_financial_performance_cleaned[[#This Row],[RevenueCorrected]]</f>
        <v>0.72015893810488008</v>
      </c>
      <c r="U531" s="1">
        <v>640882</v>
      </c>
      <c r="V531" s="1">
        <v>975302.86</v>
      </c>
      <c r="W531" s="1">
        <v>1672921.02</v>
      </c>
    </row>
    <row r="532" spans="1:23" x14ac:dyDescent="0.3">
      <c r="A532" s="4">
        <v>42535</v>
      </c>
      <c r="B532" s="1">
        <v>8316109.0800000001</v>
      </c>
      <c r="C532" s="1">
        <v>2999135.98</v>
      </c>
      <c r="D532" s="1">
        <v>123005032.59999999</v>
      </c>
      <c r="E532" s="1">
        <v>244442376.90000001</v>
      </c>
      <c r="F532" s="1">
        <v>23542504.390000001</v>
      </c>
      <c r="G532" s="1">
        <v>5494369</v>
      </c>
      <c r="H53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5494369</v>
      </c>
      <c r="I532" s="1">
        <v>2440943.06</v>
      </c>
      <c r="J532" s="1">
        <v>5316973.0999999996</v>
      </c>
      <c r="K53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5316973.0999999996</v>
      </c>
      <c r="L532">
        <v>10.38</v>
      </c>
      <c r="M532">
        <f>deutsche_bank_financial_performance_cleaned[[#This Row],[Liabilities]]/deutsche_bank_financial_performance_cleaned[[#This Row],[Assets]]</f>
        <v>1.9872550881304349</v>
      </c>
      <c r="N532">
        <f>deutsche_bank_financial_performance_cleaned[[#This Row],[RevenueCorrected]]/deutsche_bank_financial_performance_cleaned[[#This Row],[Assets]]</f>
        <v>4.4667839062058019E-2</v>
      </c>
      <c r="O532">
        <f>deutsche_bank_financial_performance_cleaned[[#This Row],[Expenses]]/deutsche_bank_financial_performance_cleaned[[#This Row],[RevenueCorrected]]</f>
        <v>0.54585630852241629</v>
      </c>
      <c r="P532" s="7">
        <f>deutsche_bank_financial_performance_cleaned[[#This Row],[Net_Income]]/deutsche_bank_financial_performance_cleaned[[#This Row],[Equity]]</f>
        <v>0.22584568794891915</v>
      </c>
      <c r="Q532">
        <v>0.04</v>
      </c>
      <c r="R532" s="7">
        <f>(deutsche_bank_financial_performance_cleaned[[#This Row],[Operating_Income]]-deutsche_bank_financial_performance_cleaned[[#This Row],[Expenses]])/deutsche_bank_financial_performance_cleaned[[#This Row],[Operating_Income]]</f>
        <v>0.63935826825398012</v>
      </c>
      <c r="S532">
        <v>0.97</v>
      </c>
      <c r="T532" s="7">
        <f>deutsche_bank_financial_performance_cleaned[[#This Row],[Net_Income_Corrected]]/deutsche_bank_financial_performance_cleaned[[#This Row],[RevenueCorrected]]</f>
        <v>0.96771314412992637</v>
      </c>
      <c r="U532" s="1">
        <v>814345.32</v>
      </c>
      <c r="V532" s="1">
        <v>514816.68</v>
      </c>
      <c r="W532" s="1">
        <v>1629623.74</v>
      </c>
    </row>
    <row r="533" spans="1:23" x14ac:dyDescent="0.3">
      <c r="A533" s="4">
        <v>42536</v>
      </c>
      <c r="B533" s="1">
        <v>9997459.0600000005</v>
      </c>
      <c r="C533" s="1">
        <v>3736408</v>
      </c>
      <c r="D533" s="1">
        <v>55673383.990000002</v>
      </c>
      <c r="E533" s="1">
        <v>271185416.60000002</v>
      </c>
      <c r="F533" s="1">
        <v>97126874.329999998</v>
      </c>
      <c r="G533" s="1">
        <v>4582379.5</v>
      </c>
      <c r="H53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6261051.0599999996</v>
      </c>
      <c r="I533" s="1">
        <v>2873428.48</v>
      </c>
      <c r="J533" s="1">
        <v>6261051.0599999996</v>
      </c>
      <c r="K53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4582379.5</v>
      </c>
      <c r="L533">
        <v>2.79</v>
      </c>
      <c r="M533">
        <f>deutsche_bank_financial_performance_cleaned[[#This Row],[Liabilities]]/deutsche_bank_financial_performance_cleaned[[#This Row],[Assets]]</f>
        <v>4.8710065234890356</v>
      </c>
      <c r="N533">
        <f>deutsche_bank_financial_performance_cleaned[[#This Row],[RevenueCorrected]]/deutsche_bank_financial_performance_cleaned[[#This Row],[Assets]]</f>
        <v>0.11246040048732449</v>
      </c>
      <c r="O533">
        <f>deutsche_bank_financial_performance_cleaned[[#This Row],[Expenses]]/deutsche_bank_financial_performance_cleaned[[#This Row],[RevenueCorrected]]</f>
        <v>0.59677008926996356</v>
      </c>
      <c r="P533" s="7">
        <f>deutsche_bank_financial_performance_cleaned[[#This Row],[Net_Income]]/deutsche_bank_financial_performance_cleaned[[#This Row],[Equity]]</f>
        <v>6.4462602170510919E-2</v>
      </c>
      <c r="Q533">
        <v>0.11</v>
      </c>
      <c r="R533" s="7">
        <f>(deutsche_bank_financial_performance_cleaned[[#This Row],[Operating_Income]]-deutsche_bank_financial_performance_cleaned[[#This Row],[Expenses]])/deutsche_bank_financial_performance_cleaned[[#This Row],[Operating_Income]]</f>
        <v>0.62626423598477832</v>
      </c>
      <c r="S533">
        <v>1.37</v>
      </c>
      <c r="T533" s="7">
        <f>deutsche_bank_financial_performance_cleaned[[#This Row],[Net_Income_Corrected]]/deutsche_bank_financial_performance_cleaned[[#This Row],[RevenueCorrected]]</f>
        <v>0.73188662032729057</v>
      </c>
      <c r="U533" s="1">
        <v>1536989.18</v>
      </c>
      <c r="V533" s="1">
        <v>185604.18</v>
      </c>
      <c r="W533" s="1">
        <v>509265.74</v>
      </c>
    </row>
    <row r="534" spans="1:23" x14ac:dyDescent="0.3">
      <c r="A534" s="4">
        <v>42537</v>
      </c>
      <c r="B534" s="1">
        <v>9969731.5299999993</v>
      </c>
      <c r="C534" s="1">
        <v>1528046.34</v>
      </c>
      <c r="D534" s="1">
        <v>301890057.60000002</v>
      </c>
      <c r="E534" s="1">
        <v>49813210.200000003</v>
      </c>
      <c r="F534" s="1">
        <v>50204307.450000003</v>
      </c>
      <c r="G534" s="1">
        <v>5209141.3600000003</v>
      </c>
      <c r="H53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8441685.1999999993</v>
      </c>
      <c r="I534" s="1">
        <v>1152252.6499999999</v>
      </c>
      <c r="J534" s="1">
        <v>8441685.1999999993</v>
      </c>
      <c r="K53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5209141.3600000003</v>
      </c>
      <c r="L534">
        <v>0.99</v>
      </c>
      <c r="M534">
        <f>deutsche_bank_financial_performance_cleaned[[#This Row],[Liabilities]]/deutsche_bank_financial_performance_cleaned[[#This Row],[Assets]]</f>
        <v>0.16500447413210867</v>
      </c>
      <c r="N534">
        <f>deutsche_bank_financial_performance_cleaned[[#This Row],[RevenueCorrected]]/deutsche_bank_financial_performance_cleaned[[#This Row],[Assets]]</f>
        <v>2.7962779785166394E-2</v>
      </c>
      <c r="O534">
        <f>deutsche_bank_financial_performance_cleaned[[#This Row],[Expenses]]/deutsche_bank_financial_performance_cleaned[[#This Row],[RevenueCorrected]]</f>
        <v>0.18101200220069805</v>
      </c>
      <c r="P534" s="7">
        <f>deutsche_bank_financial_performance_cleaned[[#This Row],[Net_Income]]/deutsche_bank_financial_performance_cleaned[[#This Row],[Equity]]</f>
        <v>0.16814663180858197</v>
      </c>
      <c r="Q534">
        <v>0.03</v>
      </c>
      <c r="R534" s="7">
        <f>(deutsche_bank_financial_performance_cleaned[[#This Row],[Operating_Income]]-deutsche_bank_financial_performance_cleaned[[#This Row],[Expenses]])/deutsche_bank_financial_performance_cleaned[[#This Row],[Operating_Income]]</f>
        <v>0.84673144553572544</v>
      </c>
      <c r="S534">
        <v>1.62</v>
      </c>
      <c r="T534" s="7">
        <f>deutsche_bank_financial_performance_cleaned[[#This Row],[Net_Income_Corrected]]/deutsche_bank_financial_performance_cleaned[[#This Row],[RevenueCorrected]]</f>
        <v>0.61707363359154888</v>
      </c>
      <c r="U534" s="1">
        <v>1125357.3999999999</v>
      </c>
      <c r="V534" s="1">
        <v>669313.05000000005</v>
      </c>
      <c r="W534" s="1">
        <v>102289.58</v>
      </c>
    </row>
    <row r="535" spans="1:23" x14ac:dyDescent="0.3">
      <c r="A535" s="4">
        <v>42538</v>
      </c>
      <c r="B535" s="1">
        <v>5998885.3499999996</v>
      </c>
      <c r="C535" s="1">
        <v>4983502.62</v>
      </c>
      <c r="D535" s="1">
        <v>287329830</v>
      </c>
      <c r="E535" s="1">
        <v>226908844.5</v>
      </c>
      <c r="F535" s="1">
        <v>55136616.43</v>
      </c>
      <c r="G535" s="1">
        <v>5983400.8399999999</v>
      </c>
      <c r="H53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5983400.8399999999</v>
      </c>
      <c r="I535" s="1">
        <v>2774148.38</v>
      </c>
      <c r="J535" s="1">
        <v>1015382.73</v>
      </c>
      <c r="K53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1015382.73</v>
      </c>
      <c r="L535">
        <v>4.12</v>
      </c>
      <c r="M535">
        <f>deutsche_bank_financial_performance_cleaned[[#This Row],[Liabilities]]/deutsche_bank_financial_performance_cleaned[[#This Row],[Assets]]</f>
        <v>0.78971558400323416</v>
      </c>
      <c r="N535">
        <f>deutsche_bank_financial_performance_cleaned[[#This Row],[RevenueCorrected]]/deutsche_bank_financial_performance_cleaned[[#This Row],[Assets]]</f>
        <v>2.08241547353437E-2</v>
      </c>
      <c r="O535">
        <f>deutsche_bank_financial_performance_cleaned[[#This Row],[Expenses]]/deutsche_bank_financial_performance_cleaned[[#This Row],[RevenueCorrected]]</f>
        <v>0.83288797679815818</v>
      </c>
      <c r="P535" s="7">
        <f>deutsche_bank_financial_performance_cleaned[[#This Row],[Net_Income]]/deutsche_bank_financial_performance_cleaned[[#This Row],[Equity]]</f>
        <v>1.8415760627769083E-2</v>
      </c>
      <c r="Q535">
        <v>0</v>
      </c>
      <c r="R535" s="7">
        <f>(deutsche_bank_financial_performance_cleaned[[#This Row],[Operating_Income]]-deutsche_bank_financial_performance_cleaned[[#This Row],[Expenses]])/deutsche_bank_financial_performance_cleaned[[#This Row],[Operating_Income]]</f>
        <v>0.16926189962940358</v>
      </c>
      <c r="S535">
        <v>0.17</v>
      </c>
      <c r="T535" s="7">
        <f>deutsche_bank_financial_performance_cleaned[[#This Row],[Net_Income_Corrected]]/deutsche_bank_financial_performance_cleaned[[#This Row],[RevenueCorrected]]</f>
        <v>0.16969993439383213</v>
      </c>
      <c r="U535" s="1">
        <v>247218.89</v>
      </c>
      <c r="V535" s="1">
        <v>236693.93</v>
      </c>
      <c r="W535" s="1">
        <v>2449406.2599999998</v>
      </c>
    </row>
    <row r="536" spans="1:23" x14ac:dyDescent="0.3">
      <c r="A536" s="4">
        <v>42539</v>
      </c>
      <c r="B536" s="1">
        <v>7920886.7400000002</v>
      </c>
      <c r="C536" s="1">
        <v>4886569.2300000004</v>
      </c>
      <c r="D536" s="1">
        <v>373709130.10000002</v>
      </c>
      <c r="E536" s="1">
        <v>289541914.80000001</v>
      </c>
      <c r="F536" s="1">
        <v>32199275.420000002</v>
      </c>
      <c r="G536" s="1">
        <v>9216739.2300000004</v>
      </c>
      <c r="H53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9216739.2300000004</v>
      </c>
      <c r="I536" s="1">
        <v>7749188.2999999998</v>
      </c>
      <c r="J536" s="1">
        <v>3034317.51</v>
      </c>
      <c r="K53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3034317.51</v>
      </c>
      <c r="L536">
        <v>8.99</v>
      </c>
      <c r="M536">
        <f>deutsche_bank_financial_performance_cleaned[[#This Row],[Liabilities]]/deutsche_bank_financial_performance_cleaned[[#This Row],[Assets]]</f>
        <v>0.77477880918382191</v>
      </c>
      <c r="N536">
        <f>deutsche_bank_financial_performance_cleaned[[#This Row],[RevenueCorrected]]/deutsche_bank_financial_performance_cleaned[[#This Row],[Assets]]</f>
        <v>2.4662868759812513E-2</v>
      </c>
      <c r="O536">
        <f>deutsche_bank_financial_performance_cleaned[[#This Row],[Expenses]]/deutsche_bank_financial_performance_cleaned[[#This Row],[RevenueCorrected]]</f>
        <v>0.53018416904912258</v>
      </c>
      <c r="P536" s="7">
        <f>deutsche_bank_financial_performance_cleaned[[#This Row],[Net_Income]]/deutsche_bank_financial_performance_cleaned[[#This Row],[Equity]]</f>
        <v>9.423558357823443E-2</v>
      </c>
      <c r="Q536">
        <v>0.01</v>
      </c>
      <c r="R536" s="7">
        <f>(deutsche_bank_financial_performance_cleaned[[#This Row],[Operating_Income]]-deutsche_bank_financial_performance_cleaned[[#This Row],[Expenses]])/deutsche_bank_financial_performance_cleaned[[#This Row],[Operating_Income]]</f>
        <v>0.38307800750096316</v>
      </c>
      <c r="S536">
        <v>0.33</v>
      </c>
      <c r="T536" s="7">
        <f>deutsche_bank_financial_performance_cleaned[[#This Row],[Net_Income_Corrected]]/deutsche_bank_financial_performance_cleaned[[#This Row],[RevenueCorrected]]</f>
        <v>0.32921811437644416</v>
      </c>
      <c r="U536" s="1">
        <v>134255.12</v>
      </c>
      <c r="V536" s="1">
        <v>1424054.3</v>
      </c>
      <c r="W536" s="1">
        <v>353966.23</v>
      </c>
    </row>
    <row r="537" spans="1:23" x14ac:dyDescent="0.3">
      <c r="A537" s="4">
        <v>42540</v>
      </c>
      <c r="B537" s="1">
        <v>9502891.5700000003</v>
      </c>
      <c r="C537" s="1">
        <v>3426465.59</v>
      </c>
      <c r="D537" s="1">
        <v>450616123.89999998</v>
      </c>
      <c r="E537" s="1">
        <v>83582095.519999996</v>
      </c>
      <c r="F537" s="1">
        <v>52386422.719999999</v>
      </c>
      <c r="G537" s="1">
        <v>9643891.1799999997</v>
      </c>
      <c r="H53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9643891.1799999997</v>
      </c>
      <c r="I537" s="1">
        <v>7585305.3600000003</v>
      </c>
      <c r="J537" s="1">
        <v>6076425.9800000004</v>
      </c>
      <c r="K53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6076425.9800000004</v>
      </c>
      <c r="L537">
        <v>1.6</v>
      </c>
      <c r="M537">
        <f>deutsche_bank_financial_performance_cleaned[[#This Row],[Liabilities]]/deutsche_bank_financial_performance_cleaned[[#This Row],[Assets]]</f>
        <v>0.18548403194411303</v>
      </c>
      <c r="N537">
        <f>deutsche_bank_financial_performance_cleaned[[#This Row],[RevenueCorrected]]/deutsche_bank_financial_performance_cleaned[[#This Row],[Assets]]</f>
        <v>2.1401567029013274E-2</v>
      </c>
      <c r="O537">
        <f>deutsche_bank_financial_performance_cleaned[[#This Row],[Expenses]]/deutsche_bank_financial_performance_cleaned[[#This Row],[RevenueCorrected]]</f>
        <v>0.35529907233980218</v>
      </c>
      <c r="P537" s="7">
        <f>deutsche_bank_financial_performance_cleaned[[#This Row],[Net_Income]]/deutsche_bank_financial_performance_cleaned[[#This Row],[Equity]]</f>
        <v>0.1159923824628734</v>
      </c>
      <c r="Q537">
        <v>0.01</v>
      </c>
      <c r="R537" s="7">
        <f>(deutsche_bank_financial_performance_cleaned[[#This Row],[Operating_Income]]-deutsche_bank_financial_performance_cleaned[[#This Row],[Expenses]])/deutsche_bank_financial_performance_cleaned[[#This Row],[Operating_Income]]</f>
        <v>0.63942916061284705</v>
      </c>
      <c r="S537">
        <v>0.63</v>
      </c>
      <c r="T537" s="7">
        <f>deutsche_bank_financial_performance_cleaned[[#This Row],[Net_Income_Corrected]]/deutsche_bank_financial_performance_cleaned[[#This Row],[RevenueCorrected]]</f>
        <v>0.63008031370175632</v>
      </c>
      <c r="U537" s="1">
        <v>294431.14</v>
      </c>
      <c r="V537" s="1">
        <v>738997.76000000001</v>
      </c>
      <c r="W537" s="1">
        <v>1938164.47</v>
      </c>
    </row>
    <row r="538" spans="1:23" x14ac:dyDescent="0.3">
      <c r="A538" s="4">
        <v>42541</v>
      </c>
      <c r="B538" s="1">
        <v>8646826.5199999996</v>
      </c>
      <c r="C538" s="1">
        <v>1397941.03</v>
      </c>
      <c r="D538" s="1">
        <v>85732963.090000004</v>
      </c>
      <c r="E538" s="1">
        <v>316640052.60000002</v>
      </c>
      <c r="F538" s="1">
        <v>69572226.939999998</v>
      </c>
      <c r="G538" s="1">
        <v>7544496.71</v>
      </c>
      <c r="H53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7544496.71</v>
      </c>
      <c r="I538" s="1">
        <v>3011587.18</v>
      </c>
      <c r="J538" s="1">
        <v>7248885.4900000002</v>
      </c>
      <c r="K53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7248885.4900000002</v>
      </c>
      <c r="L538">
        <v>4.55</v>
      </c>
      <c r="M538">
        <f>deutsche_bank_financial_performance_cleaned[[#This Row],[Liabilities]]/deutsche_bank_financial_performance_cleaned[[#This Row],[Assets]]</f>
        <v>3.6933291605423739</v>
      </c>
      <c r="N538">
        <f>deutsche_bank_financial_performance_cleaned[[#This Row],[RevenueCorrected]]/deutsche_bank_financial_performance_cleaned[[#This Row],[Assets]]</f>
        <v>8.7999952854539792E-2</v>
      </c>
      <c r="O538">
        <f>deutsche_bank_financial_performance_cleaned[[#This Row],[Expenses]]/deutsche_bank_financial_performance_cleaned[[#This Row],[RevenueCorrected]]</f>
        <v>0.18529281458192856</v>
      </c>
      <c r="P538" s="7">
        <f>deutsche_bank_financial_performance_cleaned[[#This Row],[Net_Income]]/deutsche_bank_financial_performance_cleaned[[#This Row],[Equity]]</f>
        <v>0.10419223027389268</v>
      </c>
      <c r="Q538">
        <v>0.08</v>
      </c>
      <c r="R538" s="7">
        <f>(deutsche_bank_financial_performance_cleaned[[#This Row],[Operating_Income]]-deutsche_bank_financial_performance_cleaned[[#This Row],[Expenses]])/deutsche_bank_financial_performance_cleaned[[#This Row],[Operating_Income]]</f>
        <v>0.83832900697538215</v>
      </c>
      <c r="S538">
        <v>0.96</v>
      </c>
      <c r="T538" s="7">
        <f>deutsche_bank_financial_performance_cleaned[[#This Row],[Net_Income_Corrected]]/deutsche_bank_financial_performance_cleaned[[#This Row],[RevenueCorrected]]</f>
        <v>0.96081763550798871</v>
      </c>
      <c r="U538" s="1">
        <v>879947.56</v>
      </c>
      <c r="V538" s="1">
        <v>510025.8</v>
      </c>
      <c r="W538" s="1">
        <v>2752387.72</v>
      </c>
    </row>
    <row r="539" spans="1:23" x14ac:dyDescent="0.3">
      <c r="A539" s="4">
        <v>42542</v>
      </c>
      <c r="B539" s="1">
        <v>3226132.92</v>
      </c>
      <c r="C539" s="1">
        <v>3561027.09</v>
      </c>
      <c r="D539" s="1">
        <v>379173420.69999999</v>
      </c>
      <c r="E539" s="1">
        <v>241833656.59999999</v>
      </c>
      <c r="F539" s="1">
        <v>77605942.329999998</v>
      </c>
      <c r="G539" s="1">
        <v>10000470.140000001</v>
      </c>
      <c r="H53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10000470.140000001</v>
      </c>
      <c r="I539" s="1">
        <v>4781404.5199999996</v>
      </c>
      <c r="J539" s="1">
        <v>-334894.18</v>
      </c>
      <c r="K53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-334894.18</v>
      </c>
      <c r="L539">
        <v>3.12</v>
      </c>
      <c r="M539">
        <f>deutsche_bank_financial_performance_cleaned[[#This Row],[Liabilities]]/deutsche_bank_financial_performance_cleaned[[#This Row],[Assets]]</f>
        <v>0.63779168949539189</v>
      </c>
      <c r="N539">
        <f>deutsche_bank_financial_performance_cleaned[[#This Row],[RevenueCorrected]]/deutsche_bank_financial_performance_cleaned[[#This Row],[Assets]]</f>
        <v>2.637439650051927E-2</v>
      </c>
      <c r="O539">
        <f>deutsche_bank_financial_performance_cleaned[[#This Row],[Expenses]]/deutsche_bank_financial_performance_cleaned[[#This Row],[RevenueCorrected]]</f>
        <v>0.35608596797430164</v>
      </c>
      <c r="P539" s="7">
        <f>deutsche_bank_financial_performance_cleaned[[#This Row],[Net_Income]]/deutsche_bank_financial_performance_cleaned[[#This Row],[Equity]]</f>
        <v>-4.3153161980296001E-3</v>
      </c>
      <c r="Q539">
        <v>0</v>
      </c>
      <c r="R539" s="7">
        <f>(deutsche_bank_financial_performance_cleaned[[#This Row],[Operating_Income]]-deutsche_bank_financial_performance_cleaned[[#This Row],[Expenses]])/deutsche_bank_financial_performance_cleaned[[#This Row],[Operating_Income]]</f>
        <v>-0.10380668692348854</v>
      </c>
      <c r="S539">
        <v>-0.03</v>
      </c>
      <c r="T539" s="7">
        <f>deutsche_bank_financial_performance_cleaned[[#This Row],[Net_Income_Corrected]]/deutsche_bank_financial_performance_cleaned[[#This Row],[RevenueCorrected]]</f>
        <v>-3.348784360252087E-2</v>
      </c>
      <c r="U539" s="1">
        <v>1873066.54</v>
      </c>
      <c r="V539" s="1">
        <v>1161140.8999999999</v>
      </c>
      <c r="W539" s="1">
        <v>705090.55</v>
      </c>
    </row>
    <row r="540" spans="1:23" x14ac:dyDescent="0.3">
      <c r="A540" s="4">
        <v>42543</v>
      </c>
      <c r="B540" s="1">
        <v>5054897.22</v>
      </c>
      <c r="C540" s="1">
        <v>824892.84</v>
      </c>
      <c r="D540" s="1">
        <v>134335374.80000001</v>
      </c>
      <c r="E540" s="1">
        <v>381844278.60000002</v>
      </c>
      <c r="F540" s="1">
        <v>77848127.439999998</v>
      </c>
      <c r="G540" s="1">
        <v>3060474.03</v>
      </c>
      <c r="H54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4230004.38</v>
      </c>
      <c r="I540" s="1">
        <v>7321965.4299999997</v>
      </c>
      <c r="J540" s="1">
        <v>4230004.38</v>
      </c>
      <c r="K54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3060474.03</v>
      </c>
      <c r="L540">
        <v>4.9000000000000004</v>
      </c>
      <c r="M540">
        <f>deutsche_bank_financial_performance_cleaned[[#This Row],[Liabilities]]/deutsche_bank_financial_performance_cleaned[[#This Row],[Assets]]</f>
        <v>2.8424700431177863</v>
      </c>
      <c r="N540">
        <f>deutsche_bank_financial_performance_cleaned[[#This Row],[RevenueCorrected]]/deutsche_bank_financial_performance_cleaned[[#This Row],[Assets]]</f>
        <v>3.1488387822624364E-2</v>
      </c>
      <c r="O540">
        <f>deutsche_bank_financial_performance_cleaned[[#This Row],[Expenses]]/deutsche_bank_financial_performance_cleaned[[#This Row],[RevenueCorrected]]</f>
        <v>0.19500992573440315</v>
      </c>
      <c r="P540" s="7">
        <f>deutsche_bank_financial_performance_cleaned[[#This Row],[Net_Income]]/deutsche_bank_financial_performance_cleaned[[#This Row],[Equity]]</f>
        <v>5.4336623360146941E-2</v>
      </c>
      <c r="Q540">
        <v>0.03</v>
      </c>
      <c r="R540" s="7">
        <f>(deutsche_bank_financial_performance_cleaned[[#This Row],[Operating_Income]]-deutsche_bank_financial_performance_cleaned[[#This Row],[Expenses]])/deutsche_bank_financial_performance_cleaned[[#This Row],[Operating_Income]]</f>
        <v>0.83681313306702609</v>
      </c>
      <c r="S540">
        <v>1.38</v>
      </c>
      <c r="T540" s="7">
        <f>deutsche_bank_financial_performance_cleaned[[#This Row],[Net_Income_Corrected]]/deutsche_bank_financial_performance_cleaned[[#This Row],[RevenueCorrected]]</f>
        <v>0.72351556997678568</v>
      </c>
      <c r="U540" s="1">
        <v>1311064.71</v>
      </c>
      <c r="V540" s="1">
        <v>772025.46</v>
      </c>
      <c r="W540" s="1">
        <v>2029291.23</v>
      </c>
    </row>
    <row r="541" spans="1:23" x14ac:dyDescent="0.3">
      <c r="A541" s="4">
        <v>42544</v>
      </c>
      <c r="B541" s="1">
        <v>2162434.7400000002</v>
      </c>
      <c r="C541" s="1">
        <v>637936.26</v>
      </c>
      <c r="D541" s="1">
        <v>436179673.89999998</v>
      </c>
      <c r="E541" s="1">
        <v>36120473.32</v>
      </c>
      <c r="F541" s="1">
        <v>62010200.140000001</v>
      </c>
      <c r="G541" s="1">
        <v>3141247.08</v>
      </c>
      <c r="H54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3141247.08</v>
      </c>
      <c r="I541" s="1">
        <v>546378.67000000004</v>
      </c>
      <c r="J541" s="1">
        <v>1524498.48</v>
      </c>
      <c r="K54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1524498.48</v>
      </c>
      <c r="L541">
        <v>0.57999999999999996</v>
      </c>
      <c r="M541">
        <f>deutsche_bank_financial_performance_cleaned[[#This Row],[Liabilities]]/deutsche_bank_financial_performance_cleaned[[#This Row],[Assets]]</f>
        <v>8.2810996204928849E-2</v>
      </c>
      <c r="N541">
        <f>deutsche_bank_financial_performance_cleaned[[#This Row],[RevenueCorrected]]/deutsche_bank_financial_performance_cleaned[[#This Row],[Assets]]</f>
        <v>7.2017273338605249E-3</v>
      </c>
      <c r="O541">
        <f>deutsche_bank_financial_performance_cleaned[[#This Row],[Expenses]]/deutsche_bank_financial_performance_cleaned[[#This Row],[RevenueCorrected]]</f>
        <v>0.20308375742286405</v>
      </c>
      <c r="P541" s="7">
        <f>deutsche_bank_financial_performance_cleaned[[#This Row],[Net_Income]]/deutsche_bank_financial_performance_cleaned[[#This Row],[Equity]]</f>
        <v>2.4584640535882003E-2</v>
      </c>
      <c r="Q541">
        <v>0</v>
      </c>
      <c r="R541" s="7">
        <f>(deutsche_bank_financial_performance_cleaned[[#This Row],[Operating_Income]]-deutsche_bank_financial_performance_cleaned[[#This Row],[Expenses]])/deutsche_bank_financial_performance_cleaned[[#This Row],[Operating_Income]]</f>
        <v>0.70499167063880963</v>
      </c>
      <c r="S541">
        <v>0.49</v>
      </c>
      <c r="T541" s="7">
        <f>deutsche_bank_financial_performance_cleaned[[#This Row],[Net_Income_Corrected]]/deutsche_bank_financial_performance_cleaned[[#This Row],[RevenueCorrected]]</f>
        <v>0.48531632220411008</v>
      </c>
      <c r="U541" s="1">
        <v>1623469.21</v>
      </c>
      <c r="V541" s="1">
        <v>499549.33</v>
      </c>
      <c r="W541" s="1">
        <v>328225.87</v>
      </c>
    </row>
    <row r="542" spans="1:23" x14ac:dyDescent="0.3">
      <c r="A542" s="4">
        <v>42545</v>
      </c>
      <c r="B542" s="1">
        <v>9586459.25</v>
      </c>
      <c r="C542" s="1">
        <v>1659573</v>
      </c>
      <c r="D542" s="1">
        <v>418578581.19999999</v>
      </c>
      <c r="E542" s="1">
        <v>120823932.3</v>
      </c>
      <c r="F542" s="1">
        <v>91392379.75</v>
      </c>
      <c r="G542" s="1">
        <v>4233782.9800000004</v>
      </c>
      <c r="H54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7926886.25</v>
      </c>
      <c r="I542" s="1">
        <v>6580126.7800000003</v>
      </c>
      <c r="J542" s="1">
        <v>7926886.25</v>
      </c>
      <c r="K54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4233782.9800000004</v>
      </c>
      <c r="L542">
        <v>1.32</v>
      </c>
      <c r="M542">
        <f>deutsche_bank_financial_performance_cleaned[[#This Row],[Liabilities]]/deutsche_bank_financial_performance_cleaned[[#This Row],[Assets]]</f>
        <v>0.28865292618082961</v>
      </c>
      <c r="N542">
        <f>deutsche_bank_financial_performance_cleaned[[#This Row],[RevenueCorrected]]/deutsche_bank_financial_performance_cleaned[[#This Row],[Assets]]</f>
        <v>1.8937629888454502E-2</v>
      </c>
      <c r="O542">
        <f>deutsche_bank_financial_performance_cleaned[[#This Row],[Expenses]]/deutsche_bank_financial_performance_cleaned[[#This Row],[RevenueCorrected]]</f>
        <v>0.20936001194668336</v>
      </c>
      <c r="P542" s="7">
        <f>deutsche_bank_financial_performance_cleaned[[#This Row],[Net_Income]]/deutsche_bank_financial_performance_cleaned[[#This Row],[Equity]]</f>
        <v>8.6734651966429405E-2</v>
      </c>
      <c r="Q542">
        <v>0.02</v>
      </c>
      <c r="R542" s="7">
        <f>(deutsche_bank_financial_performance_cleaned[[#This Row],[Operating_Income]]-deutsche_bank_financial_performance_cleaned[[#This Row],[Expenses]])/deutsche_bank_financial_performance_cleaned[[#This Row],[Operating_Income]]</f>
        <v>0.82688363276566368</v>
      </c>
      <c r="S542">
        <v>1.87</v>
      </c>
      <c r="T542" s="7">
        <f>deutsche_bank_financial_performance_cleaned[[#This Row],[Net_Income_Corrected]]/deutsche_bank_financial_performance_cleaned[[#This Row],[RevenueCorrected]]</f>
        <v>0.53410416732042809</v>
      </c>
      <c r="U542" s="1">
        <v>986111.73</v>
      </c>
      <c r="V542" s="1">
        <v>1227353.23</v>
      </c>
      <c r="W542" s="1">
        <v>1850889.92</v>
      </c>
    </row>
    <row r="543" spans="1:23" x14ac:dyDescent="0.3">
      <c r="A543" s="4">
        <v>42546</v>
      </c>
      <c r="B543" s="1">
        <v>6455571.71</v>
      </c>
      <c r="C543" s="1">
        <v>2581803.31</v>
      </c>
      <c r="D543" s="1">
        <v>293357189.69999999</v>
      </c>
      <c r="E543" s="1">
        <v>248590474.09999999</v>
      </c>
      <c r="F543" s="1">
        <v>83566706.260000005</v>
      </c>
      <c r="G543" s="1">
        <v>8735007.4700000007</v>
      </c>
      <c r="H54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8735007.4700000007</v>
      </c>
      <c r="I543" s="1">
        <v>7612771.6500000004</v>
      </c>
      <c r="J543" s="1">
        <v>3873768.4</v>
      </c>
      <c r="K54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3873768.4</v>
      </c>
      <c r="L543">
        <v>2.97</v>
      </c>
      <c r="M543">
        <f>deutsche_bank_financial_performance_cleaned[[#This Row],[Liabilities]]/deutsche_bank_financial_performance_cleaned[[#This Row],[Assets]]</f>
        <v>0.84739860766398667</v>
      </c>
      <c r="N543">
        <f>deutsche_bank_financial_performance_cleaned[[#This Row],[RevenueCorrected]]/deutsche_bank_financial_performance_cleaned[[#This Row],[Assets]]</f>
        <v>2.9776012917674882E-2</v>
      </c>
      <c r="O543">
        <f>deutsche_bank_financial_performance_cleaned[[#This Row],[Expenses]]/deutsche_bank_financial_performance_cleaned[[#This Row],[RevenueCorrected]]</f>
        <v>0.29556967396617462</v>
      </c>
      <c r="P543" s="7">
        <f>deutsche_bank_financial_performance_cleaned[[#This Row],[Net_Income]]/deutsche_bank_financial_performance_cleaned[[#This Row],[Equity]]</f>
        <v>4.6355403645413455E-2</v>
      </c>
      <c r="Q543">
        <v>0.01</v>
      </c>
      <c r="R543" s="7">
        <f>(deutsche_bank_financial_performance_cleaned[[#This Row],[Operating_Income]]-deutsche_bank_financial_performance_cleaned[[#This Row],[Expenses]])/deutsche_bank_financial_performance_cleaned[[#This Row],[Operating_Income]]</f>
        <v>0.60006589253734743</v>
      </c>
      <c r="S543">
        <v>0.44</v>
      </c>
      <c r="T543" s="7">
        <f>deutsche_bank_financial_performance_cleaned[[#This Row],[Net_Income_Corrected]]/deutsche_bank_financial_performance_cleaned[[#This Row],[RevenueCorrected]]</f>
        <v>0.4434762549779479</v>
      </c>
      <c r="U543" s="1">
        <v>787165.56</v>
      </c>
      <c r="V543" s="1">
        <v>1307370.6200000001</v>
      </c>
      <c r="W543" s="1">
        <v>575401.99</v>
      </c>
    </row>
    <row r="544" spans="1:23" x14ac:dyDescent="0.3">
      <c r="A544" s="4">
        <v>42547</v>
      </c>
      <c r="B544" s="1">
        <v>3057785.25</v>
      </c>
      <c r="C544" s="1">
        <v>4407226.2699999996</v>
      </c>
      <c r="D544" s="1">
        <v>369609259.39999998</v>
      </c>
      <c r="E544" s="1">
        <v>132692766.59999999</v>
      </c>
      <c r="F544" s="1">
        <v>78134330.319999993</v>
      </c>
      <c r="G544" s="1">
        <v>4781930.82</v>
      </c>
      <c r="H54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4781930.82</v>
      </c>
      <c r="I544" s="1">
        <v>1184943.01</v>
      </c>
      <c r="J544" s="1">
        <v>-1349441.02</v>
      </c>
      <c r="K54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-1349441.02</v>
      </c>
      <c r="L544">
        <v>1.7</v>
      </c>
      <c r="M544">
        <f>deutsche_bank_financial_performance_cleaned[[#This Row],[Liabilities]]/deutsche_bank_financial_performance_cleaned[[#This Row],[Assets]]</f>
        <v>0.35900823159951389</v>
      </c>
      <c r="N544">
        <f>deutsche_bank_financial_performance_cleaned[[#This Row],[RevenueCorrected]]/deutsche_bank_financial_performance_cleaned[[#This Row],[Assets]]</f>
        <v>1.2937800388882792E-2</v>
      </c>
      <c r="O544">
        <f>deutsche_bank_financial_performance_cleaned[[#This Row],[Expenses]]/deutsche_bank_financial_performance_cleaned[[#This Row],[RevenueCorrected]]</f>
        <v>0.92164157866257035</v>
      </c>
      <c r="P544" s="7">
        <f>deutsche_bank_financial_performance_cleaned[[#This Row],[Net_Income]]/deutsche_bank_financial_performance_cleaned[[#This Row],[Equity]]</f>
        <v>-1.7270782439336843E-2</v>
      </c>
      <c r="Q544">
        <v>0</v>
      </c>
      <c r="R544" s="7">
        <f>(deutsche_bank_financial_performance_cleaned[[#This Row],[Operating_Income]]-deutsche_bank_financial_performance_cleaned[[#This Row],[Expenses]])/deutsche_bank_financial_performance_cleaned[[#This Row],[Operating_Income]]</f>
        <v>-0.4413132086368719</v>
      </c>
      <c r="S544">
        <v>-0.28000000000000003</v>
      </c>
      <c r="T544" s="7">
        <f>deutsche_bank_financial_performance_cleaned[[#This Row],[Net_Income_Corrected]]/deutsche_bank_financial_performance_cleaned[[#This Row],[RevenueCorrected]]</f>
        <v>-0.28219584740876696</v>
      </c>
      <c r="U544" s="1">
        <v>305960.71000000002</v>
      </c>
      <c r="V544" s="1">
        <v>1025861.84</v>
      </c>
      <c r="W544" s="1">
        <v>2234265.33</v>
      </c>
    </row>
    <row r="545" spans="1:23" x14ac:dyDescent="0.3">
      <c r="A545" s="4">
        <v>42548</v>
      </c>
      <c r="B545" s="1">
        <v>7045306.1600000001</v>
      </c>
      <c r="C545" s="1">
        <v>3772260.81</v>
      </c>
      <c r="D545" s="1">
        <v>191457550.90000001</v>
      </c>
      <c r="E545" s="1">
        <v>291481182.39999998</v>
      </c>
      <c r="F545" s="1">
        <v>15004496.949999999</v>
      </c>
      <c r="G545" s="1">
        <v>5682697.25</v>
      </c>
      <c r="H54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5682697.25</v>
      </c>
      <c r="I545" s="1">
        <v>1710857.65</v>
      </c>
      <c r="J545" s="1">
        <v>3273045.35</v>
      </c>
      <c r="K54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3273045.35</v>
      </c>
      <c r="L545">
        <v>19.43</v>
      </c>
      <c r="M545">
        <f>deutsche_bank_financial_performance_cleaned[[#This Row],[Liabilities]]/deutsche_bank_financial_performance_cleaned[[#This Row],[Assets]]</f>
        <v>1.5224324192480829</v>
      </c>
      <c r="N545">
        <f>deutsche_bank_financial_performance_cleaned[[#This Row],[RevenueCorrected]]/deutsche_bank_financial_performance_cleaned[[#This Row],[Assets]]</f>
        <v>2.9681238599819568E-2</v>
      </c>
      <c r="O545">
        <f>deutsche_bank_financial_performance_cleaned[[#This Row],[Expenses]]/deutsche_bank_financial_performance_cleaned[[#This Row],[RevenueCorrected]]</f>
        <v>0.66381519972755898</v>
      </c>
      <c r="P545" s="7">
        <f>deutsche_bank_financial_performance_cleaned[[#This Row],[Net_Income]]/deutsche_bank_financial_performance_cleaned[[#This Row],[Equity]]</f>
        <v>0.21813762640006404</v>
      </c>
      <c r="Q545">
        <v>0.02</v>
      </c>
      <c r="R545" s="7">
        <f>(deutsche_bank_financial_performance_cleaned[[#This Row],[Operating_Income]]-deutsche_bank_financial_performance_cleaned[[#This Row],[Expenses]])/deutsche_bank_financial_performance_cleaned[[#This Row],[Operating_Income]]</f>
        <v>0.46457105988989411</v>
      </c>
      <c r="S545">
        <v>0.57999999999999996</v>
      </c>
      <c r="T545" s="7">
        <f>deutsche_bank_financial_performance_cleaned[[#This Row],[Net_Income_Corrected]]/deutsche_bank_financial_performance_cleaned[[#This Row],[RevenueCorrected]]</f>
        <v>0.57596687030969318</v>
      </c>
      <c r="U545" s="1">
        <v>1764272.74</v>
      </c>
      <c r="V545" s="1">
        <v>118098.41</v>
      </c>
      <c r="W545" s="1">
        <v>973570.75</v>
      </c>
    </row>
    <row r="546" spans="1:23" x14ac:dyDescent="0.3">
      <c r="A546" s="4">
        <v>42549</v>
      </c>
      <c r="B546" s="1">
        <v>6563154.1600000001</v>
      </c>
      <c r="C546" s="1">
        <v>3842179.35</v>
      </c>
      <c r="D546" s="1">
        <v>262025554.5</v>
      </c>
      <c r="E546" s="1">
        <v>308422007.39999998</v>
      </c>
      <c r="F546" s="1">
        <v>10619016.6</v>
      </c>
      <c r="G546" s="1">
        <v>7204066.8700000001</v>
      </c>
      <c r="H54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7204066.8700000001</v>
      </c>
      <c r="I546" s="1">
        <v>7705597.2699999996</v>
      </c>
      <c r="J546" s="1">
        <v>2720974.82</v>
      </c>
      <c r="K54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2720974.82</v>
      </c>
      <c r="L546">
        <v>29.04</v>
      </c>
      <c r="M546">
        <f>deutsche_bank_financial_performance_cleaned[[#This Row],[Liabilities]]/deutsche_bank_financial_performance_cleaned[[#This Row],[Assets]]</f>
        <v>1.1770684274995016</v>
      </c>
      <c r="N546">
        <f>deutsche_bank_financial_performance_cleaned[[#This Row],[RevenueCorrected]]/deutsche_bank_financial_performance_cleaned[[#This Row],[Assets]]</f>
        <v>2.7493756796915778E-2</v>
      </c>
      <c r="O546">
        <f>deutsche_bank_financial_performance_cleaned[[#This Row],[Expenses]]/deutsche_bank_financial_performance_cleaned[[#This Row],[RevenueCorrected]]</f>
        <v>0.53333477039199106</v>
      </c>
      <c r="P546" s="7">
        <f>deutsche_bank_financial_performance_cleaned[[#This Row],[Net_Income]]/deutsche_bank_financial_performance_cleaned[[#This Row],[Equity]]</f>
        <v>0.25623604543569506</v>
      </c>
      <c r="Q546">
        <v>0.01</v>
      </c>
      <c r="R546" s="7">
        <f>(deutsche_bank_financial_performance_cleaned[[#This Row],[Operating_Income]]-deutsche_bank_financial_performance_cleaned[[#This Row],[Expenses]])/deutsche_bank_financial_performance_cleaned[[#This Row],[Operating_Income]]</f>
        <v>0.41458340664666027</v>
      </c>
      <c r="S546">
        <v>0.38</v>
      </c>
      <c r="T546" s="7">
        <f>deutsche_bank_financial_performance_cleaned[[#This Row],[Net_Income_Corrected]]/deutsche_bank_financial_performance_cleaned[[#This Row],[RevenueCorrected]]</f>
        <v>0.37769982831933374</v>
      </c>
      <c r="U546" s="1">
        <v>1588004.06</v>
      </c>
      <c r="V546" s="1">
        <v>871168.18</v>
      </c>
      <c r="W546" s="1">
        <v>1443833.93</v>
      </c>
    </row>
    <row r="547" spans="1:23" x14ac:dyDescent="0.3">
      <c r="A547" s="4">
        <v>42550</v>
      </c>
      <c r="B547" s="1">
        <v>4223464.46</v>
      </c>
      <c r="C547" s="1">
        <v>2414720.0099999998</v>
      </c>
      <c r="D547" s="1">
        <v>419736604</v>
      </c>
      <c r="E547" s="1">
        <v>58956066.350000001</v>
      </c>
      <c r="F547" s="1">
        <v>29120254.949999999</v>
      </c>
      <c r="G547" s="1">
        <v>12554259.609999999</v>
      </c>
      <c r="H54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12554259.609999999</v>
      </c>
      <c r="I547" s="1">
        <v>4531551.08</v>
      </c>
      <c r="J547" s="1">
        <v>1808744.46</v>
      </c>
      <c r="K54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1808744.46</v>
      </c>
      <c r="L547">
        <v>2.02</v>
      </c>
      <c r="M547">
        <f>deutsche_bank_financial_performance_cleaned[[#This Row],[Liabilities]]/deutsche_bank_financial_performance_cleaned[[#This Row],[Assets]]</f>
        <v>0.14045967349085428</v>
      </c>
      <c r="N547">
        <f>deutsche_bank_financial_performance_cleaned[[#This Row],[RevenueCorrected]]/deutsche_bank_financial_performance_cleaned[[#This Row],[Assets]]</f>
        <v>2.9909851774566697E-2</v>
      </c>
      <c r="O547">
        <f>deutsche_bank_financial_performance_cleaned[[#This Row],[Expenses]]/deutsche_bank_financial_performance_cleaned[[#This Row],[RevenueCorrected]]</f>
        <v>0.19234268567113055</v>
      </c>
      <c r="P547" s="7">
        <f>deutsche_bank_financial_performance_cleaned[[#This Row],[Net_Income]]/deutsche_bank_financial_performance_cleaned[[#This Row],[Equity]]</f>
        <v>6.211293352704661E-2</v>
      </c>
      <c r="Q547">
        <v>0</v>
      </c>
      <c r="R547" s="7">
        <f>(deutsche_bank_financial_performance_cleaned[[#This Row],[Operating_Income]]-deutsche_bank_financial_performance_cleaned[[#This Row],[Expenses]])/deutsche_bank_financial_performance_cleaned[[#This Row],[Operating_Income]]</f>
        <v>0.42826084299523148</v>
      </c>
      <c r="S547">
        <v>0.14000000000000001</v>
      </c>
      <c r="T547" s="7">
        <f>deutsche_bank_financial_performance_cleaned[[#This Row],[Net_Income_Corrected]]/deutsche_bank_financial_performance_cleaned[[#This Row],[RevenueCorrected]]</f>
        <v>0.14407416416331381</v>
      </c>
      <c r="U547" s="1">
        <v>419424.39</v>
      </c>
      <c r="V547" s="1">
        <v>1156777.6200000001</v>
      </c>
      <c r="W547" s="1">
        <v>1838348.57</v>
      </c>
    </row>
    <row r="548" spans="1:23" x14ac:dyDescent="0.3">
      <c r="A548" s="4">
        <v>42551</v>
      </c>
      <c r="B548" s="1">
        <v>2022018.33</v>
      </c>
      <c r="C548" s="1">
        <v>2056707.47</v>
      </c>
      <c r="D548" s="1">
        <v>256669338.69999999</v>
      </c>
      <c r="E548" s="1">
        <v>215264696.40000001</v>
      </c>
      <c r="F548" s="1">
        <v>69717123.450000003</v>
      </c>
      <c r="G548" s="1">
        <v>2180207.77</v>
      </c>
      <c r="H54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2180207.77</v>
      </c>
      <c r="I548" s="1">
        <v>606474.76</v>
      </c>
      <c r="J548" s="1">
        <v>-34689.14</v>
      </c>
      <c r="K54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-34689.14</v>
      </c>
      <c r="L548">
        <v>3.09</v>
      </c>
      <c r="M548">
        <f>deutsche_bank_financial_performance_cleaned[[#This Row],[Liabilities]]/deutsche_bank_financial_performance_cleaned[[#This Row],[Assets]]</f>
        <v>0.83868489119226464</v>
      </c>
      <c r="N548">
        <f>deutsche_bank_financial_performance_cleaned[[#This Row],[RevenueCorrected]]/deutsche_bank_financial_performance_cleaned[[#This Row],[Assets]]</f>
        <v>8.4942275576915267E-3</v>
      </c>
      <c r="O548">
        <f>deutsche_bank_financial_performance_cleaned[[#This Row],[Expenses]]/deutsche_bank_financial_performance_cleaned[[#This Row],[RevenueCorrected]]</f>
        <v>0.94335388502904016</v>
      </c>
      <c r="P548" s="7">
        <f>deutsche_bank_financial_performance_cleaned[[#This Row],[Net_Income]]/deutsche_bank_financial_performance_cleaned[[#This Row],[Equity]]</f>
        <v>-4.9756986925713438E-4</v>
      </c>
      <c r="Q548">
        <v>0</v>
      </c>
      <c r="R548" s="7">
        <f>(deutsche_bank_financial_performance_cleaned[[#This Row],[Operating_Income]]-deutsche_bank_financial_performance_cleaned[[#This Row],[Expenses]])/deutsche_bank_financial_performance_cleaned[[#This Row],[Operating_Income]]</f>
        <v>-1.7155700067268874E-2</v>
      </c>
      <c r="S548">
        <v>-0.02</v>
      </c>
      <c r="T548" s="7">
        <f>deutsche_bank_financial_performance_cleaned[[#This Row],[Net_Income_Corrected]]/deutsche_bank_financial_performance_cleaned[[#This Row],[RevenueCorrected]]</f>
        <v>-1.5910933112581283E-2</v>
      </c>
      <c r="U548" s="1">
        <v>1073295.07</v>
      </c>
      <c r="V548" s="1">
        <v>247929.37</v>
      </c>
      <c r="W548" s="1">
        <v>596692.89</v>
      </c>
    </row>
    <row r="549" spans="1:23" x14ac:dyDescent="0.3">
      <c r="A549" s="4">
        <v>42552</v>
      </c>
      <c r="B549" s="1">
        <v>7044158.7599999998</v>
      </c>
      <c r="C549" s="1">
        <v>2169674.4300000002</v>
      </c>
      <c r="D549" s="1">
        <v>211009219.40000001</v>
      </c>
      <c r="E549" s="1">
        <v>213378411.09999999</v>
      </c>
      <c r="F549" s="1">
        <v>47007774</v>
      </c>
      <c r="G549" s="1">
        <v>10441924.66</v>
      </c>
      <c r="H54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10441924.66</v>
      </c>
      <c r="I549" s="1">
        <v>2432239.9900000002</v>
      </c>
      <c r="J549" s="1">
        <v>4874484.33</v>
      </c>
      <c r="K54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4874484.33</v>
      </c>
      <c r="L549">
        <v>4.54</v>
      </c>
      <c r="M549">
        <f>deutsche_bank_financial_performance_cleaned[[#This Row],[Liabilities]]/deutsche_bank_financial_performance_cleaned[[#This Row],[Assets]]</f>
        <v>1.0112279060921447</v>
      </c>
      <c r="N549">
        <f>deutsche_bank_financial_performance_cleaned[[#This Row],[RevenueCorrected]]/deutsche_bank_financial_performance_cleaned[[#This Row],[Assets]]</f>
        <v>4.9485632379909175E-2</v>
      </c>
      <c r="O549">
        <f>deutsche_bank_financial_performance_cleaned[[#This Row],[Expenses]]/deutsche_bank_financial_performance_cleaned[[#This Row],[RevenueCorrected]]</f>
        <v>0.20778491519972336</v>
      </c>
      <c r="P549" s="7">
        <f>deutsche_bank_financial_performance_cleaned[[#This Row],[Net_Income]]/deutsche_bank_financial_performance_cleaned[[#This Row],[Equity]]</f>
        <v>0.10369528091247206</v>
      </c>
      <c r="Q549">
        <v>0.02</v>
      </c>
      <c r="R549" s="7">
        <f>(deutsche_bank_financial_performance_cleaned[[#This Row],[Operating_Income]]-deutsche_bank_financial_performance_cleaned[[#This Row],[Expenses]])/deutsche_bank_financial_performance_cleaned[[#This Row],[Operating_Income]]</f>
        <v>0.69198956129148914</v>
      </c>
      <c r="S549">
        <v>0.47</v>
      </c>
      <c r="T549" s="7">
        <f>deutsche_bank_financial_performance_cleaned[[#This Row],[Net_Income_Corrected]]/deutsche_bank_financial_performance_cleaned[[#This Row],[RevenueCorrected]]</f>
        <v>0.46681856925024012</v>
      </c>
      <c r="U549" s="1">
        <v>1026012.14</v>
      </c>
      <c r="V549" s="1">
        <v>381572.59</v>
      </c>
      <c r="W549" s="1">
        <v>2250749.67</v>
      </c>
    </row>
    <row r="550" spans="1:23" x14ac:dyDescent="0.3">
      <c r="A550" s="4">
        <v>42553</v>
      </c>
      <c r="B550" s="1">
        <v>5682769.3099999996</v>
      </c>
      <c r="C550" s="1">
        <v>4944423.04</v>
      </c>
      <c r="D550" s="1">
        <v>272395601.30000001</v>
      </c>
      <c r="E550" s="1">
        <v>160326692.69999999</v>
      </c>
      <c r="F550" s="1">
        <v>46216563.340000004</v>
      </c>
      <c r="G550" s="1">
        <v>10695394.9</v>
      </c>
      <c r="H55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10695394.9</v>
      </c>
      <c r="I550" s="1">
        <v>3874577.56</v>
      </c>
      <c r="J550" s="1">
        <v>738346.27</v>
      </c>
      <c r="K55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738346.27</v>
      </c>
      <c r="L550">
        <v>3.47</v>
      </c>
      <c r="M550">
        <f>deutsche_bank_financial_performance_cleaned[[#This Row],[Liabilities]]/deutsche_bank_financial_performance_cleaned[[#This Row],[Assets]]</f>
        <v>0.58858032925218162</v>
      </c>
      <c r="N550">
        <f>deutsche_bank_financial_performance_cleaned[[#This Row],[RevenueCorrected]]/deutsche_bank_financial_performance_cleaned[[#This Row],[Assets]]</f>
        <v>3.9264198279842046E-2</v>
      </c>
      <c r="O550">
        <f>deutsche_bank_financial_performance_cleaned[[#This Row],[Expenses]]/deutsche_bank_financial_performance_cleaned[[#This Row],[RevenueCorrected]]</f>
        <v>0.46229457502312515</v>
      </c>
      <c r="P550" s="7">
        <f>deutsche_bank_financial_performance_cleaned[[#This Row],[Net_Income]]/deutsche_bank_financial_performance_cleaned[[#This Row],[Equity]]</f>
        <v>1.5975793452408613E-2</v>
      </c>
      <c r="Q550">
        <v>0</v>
      </c>
      <c r="R550" s="7">
        <f>(deutsche_bank_financial_performance_cleaned[[#This Row],[Operating_Income]]-deutsche_bank_financial_performance_cleaned[[#This Row],[Expenses]])/deutsche_bank_financial_performance_cleaned[[#This Row],[Operating_Income]]</f>
        <v>0.12992719389483709</v>
      </c>
      <c r="S550">
        <v>7.0000000000000007E-2</v>
      </c>
      <c r="T550" s="7">
        <f>deutsche_bank_financial_performance_cleaned[[#This Row],[Net_Income_Corrected]]/deutsche_bank_financial_performance_cleaned[[#This Row],[RevenueCorrected]]</f>
        <v>6.9034035386575585E-2</v>
      </c>
      <c r="U550" s="1">
        <v>1287673.95</v>
      </c>
      <c r="V550" s="1">
        <v>1329617.8999999999</v>
      </c>
      <c r="W550" s="1">
        <v>977656.99</v>
      </c>
    </row>
    <row r="551" spans="1:23" x14ac:dyDescent="0.3">
      <c r="A551" s="4">
        <v>42554</v>
      </c>
      <c r="B551" s="1">
        <v>7950865.5300000003</v>
      </c>
      <c r="C551" s="1">
        <v>680491.36</v>
      </c>
      <c r="D551" s="1">
        <v>422712163.60000002</v>
      </c>
      <c r="E551" s="1">
        <v>374511447.80000001</v>
      </c>
      <c r="F551" s="1">
        <v>89612819.939999998</v>
      </c>
      <c r="G551" s="1">
        <v>12382525.140000001</v>
      </c>
      <c r="H55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12382525.140000001</v>
      </c>
      <c r="I551" s="1">
        <v>5696816.8300000001</v>
      </c>
      <c r="J551" s="1">
        <v>7270374.1600000001</v>
      </c>
      <c r="K55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7270374.1600000001</v>
      </c>
      <c r="L551">
        <v>4.18</v>
      </c>
      <c r="M551">
        <f>deutsche_bank_financial_performance_cleaned[[#This Row],[Liabilities]]/deutsche_bank_financial_performance_cleaned[[#This Row],[Assets]]</f>
        <v>0.88597272576804553</v>
      </c>
      <c r="N551">
        <f>deutsche_bank_financial_performance_cleaned[[#This Row],[RevenueCorrected]]/deutsche_bank_financial_performance_cleaned[[#This Row],[Assets]]</f>
        <v>2.9293041947373949E-2</v>
      </c>
      <c r="O551">
        <f>deutsche_bank_financial_performance_cleaned[[#This Row],[Expenses]]/deutsche_bank_financial_performance_cleaned[[#This Row],[RevenueCorrected]]</f>
        <v>5.4955782629648668E-2</v>
      </c>
      <c r="P551" s="7">
        <f>deutsche_bank_financial_performance_cleaned[[#This Row],[Net_Income]]/deutsche_bank_financial_performance_cleaned[[#This Row],[Equity]]</f>
        <v>8.1130960557516854E-2</v>
      </c>
      <c r="Q551">
        <v>0.02</v>
      </c>
      <c r="R551" s="7">
        <f>(deutsche_bank_financial_performance_cleaned[[#This Row],[Operating_Income]]-deutsche_bank_financial_performance_cleaned[[#This Row],[Expenses]])/deutsche_bank_financial_performance_cleaned[[#This Row],[Operating_Income]]</f>
        <v>0.91441292052640211</v>
      </c>
      <c r="S551">
        <v>0.59</v>
      </c>
      <c r="T551" s="7">
        <f>deutsche_bank_financial_performance_cleaned[[#This Row],[Net_Income_Corrected]]/deutsche_bank_financial_performance_cleaned[[#This Row],[RevenueCorrected]]</f>
        <v>0.58714794258838865</v>
      </c>
      <c r="U551" s="1">
        <v>1897755.1</v>
      </c>
      <c r="V551" s="1">
        <v>79176.5</v>
      </c>
      <c r="W551" s="1">
        <v>2020878.39</v>
      </c>
    </row>
    <row r="552" spans="1:23" x14ac:dyDescent="0.3">
      <c r="A552" s="4">
        <v>42555</v>
      </c>
      <c r="B552" s="1">
        <v>5681471.5099999998</v>
      </c>
      <c r="C552" s="1">
        <v>4401641.7300000004</v>
      </c>
      <c r="D552" s="1">
        <v>200843621.30000001</v>
      </c>
      <c r="E552" s="1">
        <v>334452401.60000002</v>
      </c>
      <c r="F552" s="1">
        <v>90600656.329999998</v>
      </c>
      <c r="G552" s="1">
        <v>14125788.210000001</v>
      </c>
      <c r="H55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14125788.210000001</v>
      </c>
      <c r="I552" s="1">
        <v>5998702.8399999999</v>
      </c>
      <c r="J552" s="1">
        <v>1279829.78</v>
      </c>
      <c r="K55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1279829.78</v>
      </c>
      <c r="L552">
        <v>3.69</v>
      </c>
      <c r="M552">
        <f>deutsche_bank_financial_performance_cleaned[[#This Row],[Liabilities]]/deutsche_bank_financial_performance_cleaned[[#This Row],[Assets]]</f>
        <v>1.6652378573697824</v>
      </c>
      <c r="N552">
        <f>deutsche_bank_financial_performance_cleaned[[#This Row],[RevenueCorrected]]/deutsche_bank_financial_performance_cleaned[[#This Row],[Assets]]</f>
        <v>7.0332272036164489E-2</v>
      </c>
      <c r="O552">
        <f>deutsche_bank_financial_performance_cleaned[[#This Row],[Expenses]]/deutsche_bank_financial_performance_cleaned[[#This Row],[RevenueCorrected]]</f>
        <v>0.31160326521701404</v>
      </c>
      <c r="P552" s="7">
        <f>deutsche_bank_financial_performance_cleaned[[#This Row],[Net_Income]]/deutsche_bank_financial_performance_cleaned[[#This Row],[Equity]]</f>
        <v>1.4126054179325172E-2</v>
      </c>
      <c r="Q552">
        <v>0.01</v>
      </c>
      <c r="R552" s="7">
        <f>(deutsche_bank_financial_performance_cleaned[[#This Row],[Operating_Income]]-deutsche_bank_financial_performance_cleaned[[#This Row],[Expenses]])/deutsche_bank_financial_performance_cleaned[[#This Row],[Operating_Income]]</f>
        <v>0.22526378557867649</v>
      </c>
      <c r="S552">
        <v>0.09</v>
      </c>
      <c r="T552" s="7">
        <f>deutsche_bank_financial_performance_cleaned[[#This Row],[Net_Income_Corrected]]/deutsche_bank_financial_performance_cleaned[[#This Row],[RevenueCorrected]]</f>
        <v>9.0602362216784221E-2</v>
      </c>
      <c r="U552" s="1">
        <v>1201565.74</v>
      </c>
      <c r="V552" s="1">
        <v>1141454.3500000001</v>
      </c>
      <c r="W552" s="1">
        <v>559020.85</v>
      </c>
    </row>
    <row r="553" spans="1:23" x14ac:dyDescent="0.3">
      <c r="A553" s="4">
        <v>42556</v>
      </c>
      <c r="B553" s="1">
        <v>8669633.5</v>
      </c>
      <c r="C553" s="1">
        <v>3104039.34</v>
      </c>
      <c r="D553" s="1">
        <v>128192716.90000001</v>
      </c>
      <c r="E553" s="1">
        <v>284939565.10000002</v>
      </c>
      <c r="F553" s="1">
        <v>91825773.760000005</v>
      </c>
      <c r="G553" s="1">
        <v>2261792.04</v>
      </c>
      <c r="H55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5565594.1600000001</v>
      </c>
      <c r="I553" s="1">
        <v>7965661.3499999996</v>
      </c>
      <c r="J553" s="1">
        <v>5565594.1600000001</v>
      </c>
      <c r="K55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2261792.04</v>
      </c>
      <c r="L553">
        <v>3.1</v>
      </c>
      <c r="M553">
        <f>deutsche_bank_financial_performance_cleaned[[#This Row],[Liabilities]]/deutsche_bank_financial_performance_cleaned[[#This Row],[Assets]]</f>
        <v>2.2227437875606801</v>
      </c>
      <c r="N553">
        <f>deutsche_bank_financial_performance_cleaned[[#This Row],[RevenueCorrected]]/deutsche_bank_financial_performance_cleaned[[#This Row],[Assets]]</f>
        <v>4.3415837456207314E-2</v>
      </c>
      <c r="O553">
        <f>deutsche_bank_financial_performance_cleaned[[#This Row],[Expenses]]/deutsche_bank_financial_performance_cleaned[[#This Row],[RevenueCorrected]]</f>
        <v>0.55771931096032334</v>
      </c>
      <c r="P553" s="7">
        <f>deutsche_bank_financial_performance_cleaned[[#This Row],[Net_Income]]/deutsche_bank_financial_performance_cleaned[[#This Row],[Equity]]</f>
        <v>6.0610370401522437E-2</v>
      </c>
      <c r="Q553">
        <v>0.04</v>
      </c>
      <c r="R553" s="7">
        <f>(deutsche_bank_financial_performance_cleaned[[#This Row],[Operating_Income]]-deutsche_bank_financial_performance_cleaned[[#This Row],[Expenses]])/deutsche_bank_financial_performance_cleaned[[#This Row],[Operating_Income]]</f>
        <v>0.64196417991602528</v>
      </c>
      <c r="S553">
        <v>2.46</v>
      </c>
      <c r="T553" s="7">
        <f>deutsche_bank_financial_performance_cleaned[[#This Row],[Net_Income_Corrected]]/deutsche_bank_financial_performance_cleaned[[#This Row],[RevenueCorrected]]</f>
        <v>0.40638824444935812</v>
      </c>
      <c r="U553" s="1">
        <v>1126412.81</v>
      </c>
      <c r="V553" s="1">
        <v>736971.27</v>
      </c>
      <c r="W553" s="1">
        <v>2095541.21</v>
      </c>
    </row>
    <row r="554" spans="1:23" x14ac:dyDescent="0.3">
      <c r="A554" s="4">
        <v>42557</v>
      </c>
      <c r="B554" s="1">
        <v>5967161.5499999998</v>
      </c>
      <c r="C554" s="1">
        <v>2473769.39</v>
      </c>
      <c r="D554" s="1">
        <v>370406309.19999999</v>
      </c>
      <c r="E554" s="1">
        <v>291444121.60000002</v>
      </c>
      <c r="F554" s="1">
        <v>38249026.890000001</v>
      </c>
      <c r="G554" s="1">
        <v>3999188.17</v>
      </c>
      <c r="H55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3999188.17</v>
      </c>
      <c r="I554" s="1">
        <v>2656334</v>
      </c>
      <c r="J554" s="1">
        <v>3493392.16</v>
      </c>
      <c r="K55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3493392.16</v>
      </c>
      <c r="L554">
        <v>7.62</v>
      </c>
      <c r="M554">
        <f>deutsche_bank_financial_performance_cleaned[[#This Row],[Liabilities]]/deutsche_bank_financial_performance_cleaned[[#This Row],[Assets]]</f>
        <v>0.78682277909752196</v>
      </c>
      <c r="N554">
        <f>deutsche_bank_financial_performance_cleaned[[#This Row],[RevenueCorrected]]/deutsche_bank_financial_performance_cleaned[[#This Row],[Assets]]</f>
        <v>1.079676039708235E-2</v>
      </c>
      <c r="O554">
        <f>deutsche_bank_financial_performance_cleaned[[#This Row],[Expenses]]/deutsche_bank_financial_performance_cleaned[[#This Row],[RevenueCorrected]]</f>
        <v>0.61856789049263472</v>
      </c>
      <c r="P554" s="7">
        <f>deutsche_bank_financial_performance_cleaned[[#This Row],[Net_Income]]/deutsche_bank_financial_performance_cleaned[[#This Row],[Equity]]</f>
        <v>9.1332837565949385E-2</v>
      </c>
      <c r="Q554">
        <v>0.01</v>
      </c>
      <c r="R554" s="7">
        <f>(deutsche_bank_financial_performance_cleaned[[#This Row],[Operating_Income]]-deutsche_bank_financial_performance_cleaned[[#This Row],[Expenses]])/deutsche_bank_financial_performance_cleaned[[#This Row],[Operating_Income]]</f>
        <v>0.58543616269279652</v>
      </c>
      <c r="S554">
        <v>0.87</v>
      </c>
      <c r="T554" s="7">
        <f>deutsche_bank_financial_performance_cleaned[[#This Row],[Net_Income_Corrected]]/deutsche_bank_financial_performance_cleaned[[#This Row],[RevenueCorrected]]</f>
        <v>0.87352532851686249</v>
      </c>
      <c r="U554" s="1">
        <v>195613.57</v>
      </c>
      <c r="V554" s="1">
        <v>697819.63</v>
      </c>
      <c r="W554" s="1">
        <v>471745.41</v>
      </c>
    </row>
    <row r="555" spans="1:23" x14ac:dyDescent="0.3">
      <c r="A555" s="4">
        <v>42558</v>
      </c>
      <c r="B555" s="1">
        <v>6048441.7400000002</v>
      </c>
      <c r="C555" s="1">
        <v>3763659.47</v>
      </c>
      <c r="D555" s="1">
        <v>421690195.69999999</v>
      </c>
      <c r="E555" s="1">
        <v>195452134.69999999</v>
      </c>
      <c r="F555" s="1">
        <v>72195023.150000006</v>
      </c>
      <c r="G555" s="1">
        <v>13520226.82</v>
      </c>
      <c r="H55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13520226.82</v>
      </c>
      <c r="I555" s="1">
        <v>4536650.76</v>
      </c>
      <c r="J555" s="1">
        <v>2284782.27</v>
      </c>
      <c r="K55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2284782.27</v>
      </c>
      <c r="L555">
        <v>2.71</v>
      </c>
      <c r="M555">
        <f>deutsche_bank_financial_performance_cleaned[[#This Row],[Liabilities]]/deutsche_bank_financial_performance_cleaned[[#This Row],[Assets]]</f>
        <v>0.46349698592245453</v>
      </c>
      <c r="N555">
        <f>deutsche_bank_financial_performance_cleaned[[#This Row],[RevenueCorrected]]/deutsche_bank_financial_performance_cleaned[[#This Row],[Assets]]</f>
        <v>3.2061989958188639E-2</v>
      </c>
      <c r="O555">
        <f>deutsche_bank_financial_performance_cleaned[[#This Row],[Expenses]]/deutsche_bank_financial_performance_cleaned[[#This Row],[RevenueCorrected]]</f>
        <v>0.27837250958190657</v>
      </c>
      <c r="P555" s="7">
        <f>deutsche_bank_financial_performance_cleaned[[#This Row],[Net_Income]]/deutsche_bank_financial_performance_cleaned[[#This Row],[Equity]]</f>
        <v>3.1647365293489764E-2</v>
      </c>
      <c r="Q555">
        <v>0.01</v>
      </c>
      <c r="R555" s="7">
        <f>(deutsche_bank_financial_performance_cleaned[[#This Row],[Operating_Income]]-deutsche_bank_financial_performance_cleaned[[#This Row],[Expenses]])/deutsche_bank_financial_performance_cleaned[[#This Row],[Operating_Income]]</f>
        <v>0.37774725594033742</v>
      </c>
      <c r="S555">
        <v>0.17</v>
      </c>
      <c r="T555" s="7">
        <f>deutsche_bank_financial_performance_cleaned[[#This Row],[Net_Income_Corrected]]/deutsche_bank_financial_performance_cleaned[[#This Row],[RevenueCorrected]]</f>
        <v>0.16898993636853793</v>
      </c>
      <c r="U555" s="1">
        <v>219524.2</v>
      </c>
      <c r="V555" s="1">
        <v>60289.97</v>
      </c>
      <c r="W555" s="1">
        <v>1333533.8400000001</v>
      </c>
    </row>
    <row r="556" spans="1:23" x14ac:dyDescent="0.3">
      <c r="A556" s="4">
        <v>42559</v>
      </c>
      <c r="B556" s="1">
        <v>8889882.4199999999</v>
      </c>
      <c r="C556" s="1">
        <v>2690010.24</v>
      </c>
      <c r="D556" s="1">
        <v>95286865.340000004</v>
      </c>
      <c r="E556" s="1">
        <v>369977918</v>
      </c>
      <c r="F556" s="1">
        <v>34446986.310000002</v>
      </c>
      <c r="G556" s="1">
        <v>7960741.3099999996</v>
      </c>
      <c r="H55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7960741.3099999996</v>
      </c>
      <c r="I556" s="1">
        <v>4499926.6100000003</v>
      </c>
      <c r="J556" s="1">
        <v>6199872.1900000004</v>
      </c>
      <c r="K55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6199872.1900000004</v>
      </c>
      <c r="L556">
        <v>10.74</v>
      </c>
      <c r="M556">
        <f>deutsche_bank_financial_performance_cleaned[[#This Row],[Liabilities]]/deutsche_bank_financial_performance_cleaned[[#This Row],[Assets]]</f>
        <v>3.8827798215405118</v>
      </c>
      <c r="N556">
        <f>deutsche_bank_financial_performance_cleaned[[#This Row],[RevenueCorrected]]/deutsche_bank_financial_performance_cleaned[[#This Row],[Assets]]</f>
        <v>8.354500152350168E-2</v>
      </c>
      <c r="O556">
        <f>deutsche_bank_financial_performance_cleaned[[#This Row],[Expenses]]/deutsche_bank_financial_performance_cleaned[[#This Row],[RevenueCorrected]]</f>
        <v>0.33790951561519844</v>
      </c>
      <c r="P556" s="7">
        <f>deutsche_bank_financial_performance_cleaned[[#This Row],[Net_Income]]/deutsche_bank_financial_performance_cleaned[[#This Row],[Equity]]</f>
        <v>0.17998300734366912</v>
      </c>
      <c r="Q556">
        <v>7.0000000000000007E-2</v>
      </c>
      <c r="R556" s="7">
        <f>(deutsche_bank_financial_performance_cleaned[[#This Row],[Operating_Income]]-deutsche_bank_financial_performance_cleaned[[#This Row],[Expenses]])/deutsche_bank_financial_performance_cleaned[[#This Row],[Operating_Income]]</f>
        <v>0.69740766942562105</v>
      </c>
      <c r="S556">
        <v>0.78</v>
      </c>
      <c r="T556" s="7">
        <f>deutsche_bank_financial_performance_cleaned[[#This Row],[Net_Income_Corrected]]/deutsche_bank_financial_performance_cleaned[[#This Row],[RevenueCorrected]]</f>
        <v>0.77880588610660439</v>
      </c>
      <c r="U556" s="1">
        <v>455958.9</v>
      </c>
      <c r="V556" s="1">
        <v>1238127.43</v>
      </c>
      <c r="W556" s="1">
        <v>816897.61</v>
      </c>
    </row>
    <row r="557" spans="1:23" x14ac:dyDescent="0.3">
      <c r="A557" s="4">
        <v>42560</v>
      </c>
      <c r="B557" s="1">
        <v>4631345.8</v>
      </c>
      <c r="C557" s="1">
        <v>4430404.57</v>
      </c>
      <c r="D557" s="1">
        <v>157943350.69999999</v>
      </c>
      <c r="E557" s="1">
        <v>283946262.39999998</v>
      </c>
      <c r="F557" s="1">
        <v>27154884.98</v>
      </c>
      <c r="G557" s="1">
        <v>9339678.3100000005</v>
      </c>
      <c r="H55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9339678.3100000005</v>
      </c>
      <c r="I557" s="1">
        <v>3542339.45</v>
      </c>
      <c r="J557" s="1">
        <v>200941.22</v>
      </c>
      <c r="K55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200941.22</v>
      </c>
      <c r="L557">
        <v>10.46</v>
      </c>
      <c r="M557">
        <f>deutsche_bank_financial_performance_cleaned[[#This Row],[Liabilities]]/deutsche_bank_financial_performance_cleaned[[#This Row],[Assets]]</f>
        <v>1.7977728162759561</v>
      </c>
      <c r="N557">
        <f>deutsche_bank_financial_performance_cleaned[[#This Row],[RevenueCorrected]]/deutsche_bank_financial_performance_cleaned[[#This Row],[Assets]]</f>
        <v>5.9133089608437703E-2</v>
      </c>
      <c r="O557">
        <f>deutsche_bank_financial_performance_cleaned[[#This Row],[Expenses]]/deutsche_bank_financial_performance_cleaned[[#This Row],[RevenueCorrected]]</f>
        <v>0.47436372249099445</v>
      </c>
      <c r="P557" s="7">
        <f>deutsche_bank_financial_performance_cleaned[[#This Row],[Net_Income]]/deutsche_bank_financial_performance_cleaned[[#This Row],[Equity]]</f>
        <v>7.3998184911479598E-3</v>
      </c>
      <c r="Q557">
        <v>0</v>
      </c>
      <c r="R557" s="7">
        <f>(deutsche_bank_financial_performance_cleaned[[#This Row],[Operating_Income]]-deutsche_bank_financial_performance_cleaned[[#This Row],[Expenses]])/deutsche_bank_financial_performance_cleaned[[#This Row],[Operating_Income]]</f>
        <v>4.3387222349063101E-2</v>
      </c>
      <c r="S557">
        <v>0.02</v>
      </c>
      <c r="T557" s="7">
        <f>deutsche_bank_financial_performance_cleaned[[#This Row],[Net_Income_Corrected]]/deutsche_bank_financial_performance_cleaned[[#This Row],[RevenueCorrected]]</f>
        <v>2.1514790266903741E-2</v>
      </c>
      <c r="U557" s="1">
        <v>161694.47</v>
      </c>
      <c r="V557" s="1">
        <v>571746.11</v>
      </c>
      <c r="W557" s="1">
        <v>2270288.2200000002</v>
      </c>
    </row>
    <row r="558" spans="1:23" x14ac:dyDescent="0.3">
      <c r="A558" s="4">
        <v>42561</v>
      </c>
      <c r="B558" s="1">
        <v>2206137.06</v>
      </c>
      <c r="C558" s="1">
        <v>4553158.3899999997</v>
      </c>
      <c r="D558" s="1">
        <v>113887395.40000001</v>
      </c>
      <c r="E558" s="1">
        <v>297012803.39999998</v>
      </c>
      <c r="F558" s="1">
        <v>26616921.16</v>
      </c>
      <c r="G558" s="1">
        <v>10619353.65</v>
      </c>
      <c r="H55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10619353.65</v>
      </c>
      <c r="I558" s="1">
        <v>1768714.2</v>
      </c>
      <c r="J558" s="1">
        <v>-2347021.33</v>
      </c>
      <c r="K55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-2347021.33</v>
      </c>
      <c r="L558">
        <v>11.16</v>
      </c>
      <c r="M558">
        <f>deutsche_bank_financial_performance_cleaned[[#This Row],[Liabilities]]/deutsche_bank_financial_performance_cleaned[[#This Row],[Assets]]</f>
        <v>2.6079514976773273</v>
      </c>
      <c r="N558">
        <f>deutsche_bank_financial_performance_cleaned[[#This Row],[RevenueCorrected]]/deutsche_bank_financial_performance_cleaned[[#This Row],[Assets]]</f>
        <v>9.3244327984692857E-2</v>
      </c>
      <c r="O558">
        <f>deutsche_bank_financial_performance_cleaned[[#This Row],[Expenses]]/deutsche_bank_financial_performance_cleaned[[#This Row],[RevenueCorrected]]</f>
        <v>0.42876040671270038</v>
      </c>
      <c r="P558" s="7">
        <f>deutsche_bank_financial_performance_cleaned[[#This Row],[Net_Income]]/deutsche_bank_financial_performance_cleaned[[#This Row],[Equity]]</f>
        <v>-8.8177791709700512E-2</v>
      </c>
      <c r="Q558">
        <v>-0.02</v>
      </c>
      <c r="R558" s="7">
        <f>(deutsche_bank_financial_performance_cleaned[[#This Row],[Operating_Income]]-deutsche_bank_financial_performance_cleaned[[#This Row],[Expenses]])/deutsche_bank_financial_performance_cleaned[[#This Row],[Operating_Income]]</f>
        <v>-1.0638601619792378</v>
      </c>
      <c r="S558">
        <v>-0.22</v>
      </c>
      <c r="T558" s="7">
        <f>deutsche_bank_financial_performance_cleaned[[#This Row],[Net_Income_Corrected]]/deutsche_bank_financial_performance_cleaned[[#This Row],[RevenueCorrected]]</f>
        <v>-0.22101357647129494</v>
      </c>
      <c r="U558" s="1">
        <v>1512370.5</v>
      </c>
      <c r="V558" s="1">
        <v>834110.17</v>
      </c>
      <c r="W558" s="1">
        <v>859901.51</v>
      </c>
    </row>
    <row r="559" spans="1:23" x14ac:dyDescent="0.3">
      <c r="A559" s="4">
        <v>42562</v>
      </c>
      <c r="B559" s="1">
        <v>1259044.0900000001</v>
      </c>
      <c r="C559" s="1">
        <v>2397744.17</v>
      </c>
      <c r="D559" s="1">
        <v>206573635.19999999</v>
      </c>
      <c r="E559" s="1">
        <v>347442543.39999998</v>
      </c>
      <c r="F559" s="1">
        <v>40789685.880000003</v>
      </c>
      <c r="G559" s="1">
        <v>10827865.859999999</v>
      </c>
      <c r="H55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10827865.859999999</v>
      </c>
      <c r="I559" s="1">
        <v>7830924.2199999997</v>
      </c>
      <c r="J559" s="1">
        <v>-1138700.08</v>
      </c>
      <c r="K55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-1138700.08</v>
      </c>
      <c r="L559">
        <v>8.52</v>
      </c>
      <c r="M559">
        <f>deutsche_bank_financial_performance_cleaned[[#This Row],[Liabilities]]/deutsche_bank_financial_performance_cleaned[[#This Row],[Assets]]</f>
        <v>1.6819307220091948</v>
      </c>
      <c r="N559">
        <f>deutsche_bank_financial_performance_cleaned[[#This Row],[RevenueCorrected]]/deutsche_bank_financial_performance_cleaned[[#This Row],[Assets]]</f>
        <v>5.2416494726041402E-2</v>
      </c>
      <c r="O559">
        <f>deutsche_bank_financial_performance_cleaned[[#This Row],[Expenses]]/deutsche_bank_financial_performance_cleaned[[#This Row],[RevenueCorrected]]</f>
        <v>0.22144199060109154</v>
      </c>
      <c r="P559" s="7">
        <f>deutsche_bank_financial_performance_cleaned[[#This Row],[Net_Income]]/deutsche_bank_financial_performance_cleaned[[#This Row],[Equity]]</f>
        <v>-2.7916372863227356E-2</v>
      </c>
      <c r="Q559">
        <v>-0.01</v>
      </c>
      <c r="R559" s="7">
        <f>(deutsche_bank_financial_performance_cleaned[[#This Row],[Operating_Income]]-deutsche_bank_financial_performance_cleaned[[#This Row],[Expenses]])/deutsche_bank_financial_performance_cleaned[[#This Row],[Operating_Income]]</f>
        <v>-0.90441636559367811</v>
      </c>
      <c r="S559">
        <v>-0.11</v>
      </c>
      <c r="T559" s="7">
        <f>deutsche_bank_financial_performance_cleaned[[#This Row],[Net_Income_Corrected]]/deutsche_bank_financial_performance_cleaned[[#This Row],[RevenueCorrected]]</f>
        <v>-0.10516385174354202</v>
      </c>
      <c r="U559" s="1">
        <v>1474327.58</v>
      </c>
      <c r="V559" s="1">
        <v>1032086</v>
      </c>
      <c r="W559" s="1">
        <v>2656980.19</v>
      </c>
    </row>
    <row r="560" spans="1:23" x14ac:dyDescent="0.3">
      <c r="A560" s="4">
        <v>42563</v>
      </c>
      <c r="B560" s="1">
        <v>7796235.2999999998</v>
      </c>
      <c r="C560" s="1">
        <v>1745725.09</v>
      </c>
      <c r="D560" s="1">
        <v>252657940.5</v>
      </c>
      <c r="E560" s="1">
        <v>124147204</v>
      </c>
      <c r="F560" s="1">
        <v>48696185.780000001</v>
      </c>
      <c r="G560" s="1">
        <v>14112625.24</v>
      </c>
      <c r="H56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14112625.24</v>
      </c>
      <c r="I560" s="1">
        <v>6899878.9000000004</v>
      </c>
      <c r="J560" s="1">
        <v>6050510.21</v>
      </c>
      <c r="K56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6050510.21</v>
      </c>
      <c r="L560">
        <v>2.5499999999999998</v>
      </c>
      <c r="M560">
        <f>deutsche_bank_financial_performance_cleaned[[#This Row],[Liabilities]]/deutsche_bank_financial_performance_cleaned[[#This Row],[Assets]]</f>
        <v>0.49136474299726196</v>
      </c>
      <c r="N560">
        <f>deutsche_bank_financial_performance_cleaned[[#This Row],[RevenueCorrected]]/deutsche_bank_financial_performance_cleaned[[#This Row],[Assets]]</f>
        <v>5.5856646389469009E-2</v>
      </c>
      <c r="O560">
        <f>deutsche_bank_financial_performance_cleaned[[#This Row],[Expenses]]/deutsche_bank_financial_performance_cleaned[[#This Row],[RevenueCorrected]]</f>
        <v>0.12369952863567998</v>
      </c>
      <c r="P560" s="7">
        <f>deutsche_bank_financial_performance_cleaned[[#This Row],[Net_Income]]/deutsche_bank_financial_performance_cleaned[[#This Row],[Equity]]</f>
        <v>0.12425018742402209</v>
      </c>
      <c r="Q560">
        <v>0.02</v>
      </c>
      <c r="R560" s="7">
        <f>(deutsche_bank_financial_performance_cleaned[[#This Row],[Operating_Income]]-deutsche_bank_financial_performance_cleaned[[#This Row],[Expenses]])/deutsche_bank_financial_performance_cleaned[[#This Row],[Operating_Income]]</f>
        <v>0.77608101566662568</v>
      </c>
      <c r="S560">
        <v>0.43</v>
      </c>
      <c r="T560" s="7">
        <f>deutsche_bank_financial_performance_cleaned[[#This Row],[Net_Income_Corrected]]/deutsche_bank_financial_performance_cleaned[[#This Row],[RevenueCorrected]]</f>
        <v>0.42873031112955423</v>
      </c>
      <c r="U560" s="1">
        <v>358506.85</v>
      </c>
      <c r="V560" s="1">
        <v>1068812.8899999999</v>
      </c>
      <c r="W560" s="1">
        <v>2686278.61</v>
      </c>
    </row>
    <row r="561" spans="1:23" x14ac:dyDescent="0.3">
      <c r="A561" s="4">
        <v>42564</v>
      </c>
      <c r="B561" s="1">
        <v>6582785.96</v>
      </c>
      <c r="C561" s="1">
        <v>3165576.48</v>
      </c>
      <c r="D561" s="1">
        <v>386971851.60000002</v>
      </c>
      <c r="E561" s="1">
        <v>326686943.5</v>
      </c>
      <c r="F561" s="1">
        <v>84785425.390000001</v>
      </c>
      <c r="G561" s="1">
        <v>14960342.43</v>
      </c>
      <c r="H56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14960342.43</v>
      </c>
      <c r="I561" s="1">
        <v>4237497.71</v>
      </c>
      <c r="J561" s="1">
        <v>3417209.48</v>
      </c>
      <c r="K56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3417209.48</v>
      </c>
      <c r="L561">
        <v>3.85</v>
      </c>
      <c r="M561">
        <f>deutsche_bank_financial_performance_cleaned[[#This Row],[Liabilities]]/deutsche_bank_financial_performance_cleaned[[#This Row],[Assets]]</f>
        <v>0.84421371257174915</v>
      </c>
      <c r="N561">
        <f>deutsche_bank_financial_performance_cleaned[[#This Row],[RevenueCorrected]]/deutsche_bank_financial_performance_cleaned[[#This Row],[Assets]]</f>
        <v>3.8660027514001223E-2</v>
      </c>
      <c r="O561">
        <f>deutsche_bank_financial_performance_cleaned[[#This Row],[Expenses]]/deutsche_bank_financial_performance_cleaned[[#This Row],[RevenueCorrected]]</f>
        <v>0.21159786246951567</v>
      </c>
      <c r="P561" s="7">
        <f>deutsche_bank_financial_performance_cleaned[[#This Row],[Net_Income]]/deutsche_bank_financial_performance_cleaned[[#This Row],[Equity]]</f>
        <v>4.0304208704283292E-2</v>
      </c>
      <c r="Q561">
        <v>0.01</v>
      </c>
      <c r="R561" s="7">
        <f>(deutsche_bank_financial_performance_cleaned[[#This Row],[Operating_Income]]-deutsche_bank_financial_performance_cleaned[[#This Row],[Expenses]])/deutsche_bank_financial_performance_cleaned[[#This Row],[Operating_Income]]</f>
        <v>0.51911295624140275</v>
      </c>
      <c r="S561">
        <v>0.23</v>
      </c>
      <c r="T561" s="7">
        <f>deutsche_bank_financial_performance_cleaned[[#This Row],[Net_Income_Corrected]]/deutsche_bank_financial_performance_cleaned[[#This Row],[RevenueCorrected]]</f>
        <v>0.22841786516513579</v>
      </c>
      <c r="U561" s="1">
        <v>1688549.91</v>
      </c>
      <c r="V561" s="1">
        <v>1436171.09</v>
      </c>
      <c r="W561" s="1">
        <v>669679.81000000006</v>
      </c>
    </row>
    <row r="562" spans="1:23" x14ac:dyDescent="0.3">
      <c r="A562" s="4">
        <v>42565</v>
      </c>
      <c r="B562" s="1">
        <v>7336717.9100000001</v>
      </c>
      <c r="C562" s="1">
        <v>4605635.0599999996</v>
      </c>
      <c r="D562" s="1">
        <v>343016413.19999999</v>
      </c>
      <c r="E562" s="1">
        <v>94191429.120000005</v>
      </c>
      <c r="F562" s="1">
        <v>20790198.41</v>
      </c>
      <c r="G562" s="1">
        <v>11362046.99</v>
      </c>
      <c r="H56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11362046.99</v>
      </c>
      <c r="I562" s="1">
        <v>5024340.67</v>
      </c>
      <c r="J562" s="1">
        <v>2731082.86</v>
      </c>
      <c r="K56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2731082.86</v>
      </c>
      <c r="L562">
        <v>4.53</v>
      </c>
      <c r="M562">
        <f>deutsche_bank_financial_performance_cleaned[[#This Row],[Liabilities]]/deutsche_bank_financial_performance_cleaned[[#This Row],[Assets]]</f>
        <v>0.27459744051687845</v>
      </c>
      <c r="N562">
        <f>deutsche_bank_financial_performance_cleaned[[#This Row],[RevenueCorrected]]/deutsche_bank_financial_performance_cleaned[[#This Row],[Assets]]</f>
        <v>3.3123916386401074E-2</v>
      </c>
      <c r="O562">
        <f>deutsche_bank_financial_performance_cleaned[[#This Row],[Expenses]]/deutsche_bank_financial_performance_cleaned[[#This Row],[RevenueCorrected]]</f>
        <v>0.40535257986994117</v>
      </c>
      <c r="P562" s="7">
        <f>deutsche_bank_financial_performance_cleaned[[#This Row],[Net_Income]]/deutsche_bank_financial_performance_cleaned[[#This Row],[Equity]]</f>
        <v>0.13136396325522129</v>
      </c>
      <c r="Q562">
        <v>0.01</v>
      </c>
      <c r="R562" s="7">
        <f>(deutsche_bank_financial_performance_cleaned[[#This Row],[Operating_Income]]-deutsche_bank_financial_performance_cleaned[[#This Row],[Expenses]])/deutsche_bank_financial_performance_cleaned[[#This Row],[Operating_Income]]</f>
        <v>0.37224858356316448</v>
      </c>
      <c r="S562">
        <v>0.24</v>
      </c>
      <c r="T562" s="7">
        <f>deutsche_bank_financial_performance_cleaned[[#This Row],[Net_Income_Corrected]]/deutsche_bank_financial_performance_cleaned[[#This Row],[RevenueCorrected]]</f>
        <v>0.2403689108488716</v>
      </c>
      <c r="U562" s="1">
        <v>394093.47</v>
      </c>
      <c r="V562" s="1">
        <v>820442.93</v>
      </c>
      <c r="W562" s="1">
        <v>1880153.24</v>
      </c>
    </row>
    <row r="563" spans="1:23" x14ac:dyDescent="0.3">
      <c r="A563" s="4">
        <v>42566</v>
      </c>
      <c r="B563" s="1">
        <v>2916677.45</v>
      </c>
      <c r="C563" s="1">
        <v>1447979.85</v>
      </c>
      <c r="D563" s="1">
        <v>329417855.39999998</v>
      </c>
      <c r="E563" s="1">
        <v>151229941.90000001</v>
      </c>
      <c r="F563" s="1">
        <v>76143326.269999996</v>
      </c>
      <c r="G563" s="1">
        <v>5733875.7199999997</v>
      </c>
      <c r="H56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5733875.7199999997</v>
      </c>
      <c r="I563" s="1">
        <v>2204457.9</v>
      </c>
      <c r="J563" s="1">
        <v>1468697.6000000001</v>
      </c>
      <c r="K56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1468697.6000000001</v>
      </c>
      <c r="L563">
        <v>1.99</v>
      </c>
      <c r="M563">
        <f>deutsche_bank_financial_performance_cleaned[[#This Row],[Liabilities]]/deutsche_bank_financial_performance_cleaned[[#This Row],[Assets]]</f>
        <v>0.45908240680022355</v>
      </c>
      <c r="N563">
        <f>deutsche_bank_financial_performance_cleaned[[#This Row],[RevenueCorrected]]/deutsche_bank_financial_performance_cleaned[[#This Row],[Assets]]</f>
        <v>1.7406086604011082E-2</v>
      </c>
      <c r="O563">
        <f>deutsche_bank_financial_performance_cleaned[[#This Row],[Expenses]]/deutsche_bank_financial_performance_cleaned[[#This Row],[RevenueCorrected]]</f>
        <v>0.25253073500518775</v>
      </c>
      <c r="P563" s="7">
        <f>deutsche_bank_financial_performance_cleaned[[#This Row],[Net_Income]]/deutsche_bank_financial_performance_cleaned[[#This Row],[Equity]]</f>
        <v>1.9288592604847339E-2</v>
      </c>
      <c r="Q563">
        <v>0</v>
      </c>
      <c r="R563" s="7">
        <f>(deutsche_bank_financial_performance_cleaned[[#This Row],[Operating_Income]]-deutsche_bank_financial_performance_cleaned[[#This Row],[Expenses]])/deutsche_bank_financial_performance_cleaned[[#This Row],[Operating_Income]]</f>
        <v>0.50355160115493747</v>
      </c>
      <c r="S563">
        <v>0.26</v>
      </c>
      <c r="T563" s="7">
        <f>deutsche_bank_financial_performance_cleaned[[#This Row],[Net_Income_Corrected]]/deutsche_bank_financial_performance_cleaned[[#This Row],[RevenueCorrected]]</f>
        <v>0.2561439542327576</v>
      </c>
      <c r="U563" s="1">
        <v>672233.62</v>
      </c>
      <c r="V563" s="1">
        <v>629593.35</v>
      </c>
      <c r="W563" s="1">
        <v>354381.16</v>
      </c>
    </row>
    <row r="564" spans="1:23" x14ac:dyDescent="0.3">
      <c r="A564" s="4">
        <v>42567</v>
      </c>
      <c r="B564" s="1">
        <v>2227343.2799999998</v>
      </c>
      <c r="C564" s="1">
        <v>3303349.63</v>
      </c>
      <c r="D564" s="1">
        <v>208568726</v>
      </c>
      <c r="E564" s="1">
        <v>147531972.59999999</v>
      </c>
      <c r="F564" s="1">
        <v>57830942.280000001</v>
      </c>
      <c r="G564" s="1">
        <v>13436781.23</v>
      </c>
      <c r="H56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13436781.23</v>
      </c>
      <c r="I564" s="1">
        <v>4578403.03</v>
      </c>
      <c r="J564" s="1">
        <v>-1076006.3500000001</v>
      </c>
      <c r="K56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-1076006.3500000001</v>
      </c>
      <c r="L564">
        <v>2.5499999999999998</v>
      </c>
      <c r="M564">
        <f>deutsche_bank_financial_performance_cleaned[[#This Row],[Liabilities]]/deutsche_bank_financial_performance_cleaned[[#This Row],[Assets]]</f>
        <v>0.70735423967637412</v>
      </c>
      <c r="N564">
        <f>deutsche_bank_financial_performance_cleaned[[#This Row],[RevenueCorrected]]/deutsche_bank_financial_performance_cleaned[[#This Row],[Assets]]</f>
        <v>6.4423758478536236E-2</v>
      </c>
      <c r="O564">
        <f>deutsche_bank_financial_performance_cleaned[[#This Row],[Expenses]]/deutsche_bank_financial_performance_cleaned[[#This Row],[RevenueCorrected]]</f>
        <v>0.24584382029117846</v>
      </c>
      <c r="P564" s="7">
        <f>deutsche_bank_financial_performance_cleaned[[#This Row],[Net_Income]]/deutsche_bank_financial_performance_cleaned[[#This Row],[Equity]]</f>
        <v>-1.8606066364789658E-2</v>
      </c>
      <c r="Q564">
        <v>-0.01</v>
      </c>
      <c r="R564" s="7">
        <f>(deutsche_bank_financial_performance_cleaned[[#This Row],[Operating_Income]]-deutsche_bank_financial_performance_cleaned[[#This Row],[Expenses]])/deutsche_bank_financial_performance_cleaned[[#This Row],[Operating_Income]]</f>
        <v>-0.48308958913598632</v>
      </c>
      <c r="S564">
        <v>-0.08</v>
      </c>
      <c r="T564" s="7">
        <f>deutsche_bank_financial_performance_cleaned[[#This Row],[Net_Income_Corrected]]/deutsche_bank_financial_performance_cleaned[[#This Row],[RevenueCorrected]]</f>
        <v>-8.0079174586665511E-2</v>
      </c>
      <c r="U564" s="1">
        <v>573056.11</v>
      </c>
      <c r="V564" s="1">
        <v>1432870.26</v>
      </c>
      <c r="W564" s="1">
        <v>1235457.5900000001</v>
      </c>
    </row>
    <row r="565" spans="1:23" x14ac:dyDescent="0.3">
      <c r="A565" s="4">
        <v>42568</v>
      </c>
      <c r="B565" s="1">
        <v>1130901.99</v>
      </c>
      <c r="C565" s="1">
        <v>3342020.99</v>
      </c>
      <c r="D565" s="1">
        <v>428651398.89999998</v>
      </c>
      <c r="E565" s="1">
        <v>391839678</v>
      </c>
      <c r="F565" s="1">
        <v>35915080.840000004</v>
      </c>
      <c r="G565" s="1">
        <v>2639871.89</v>
      </c>
      <c r="H56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2639871.89</v>
      </c>
      <c r="I565" s="1">
        <v>5712276</v>
      </c>
      <c r="J565" s="1">
        <v>-2211119</v>
      </c>
      <c r="K56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-2211119</v>
      </c>
      <c r="L565">
        <v>10.91</v>
      </c>
      <c r="M565">
        <f>deutsche_bank_financial_performance_cleaned[[#This Row],[Liabilities]]/deutsche_bank_financial_performance_cleaned[[#This Row],[Assets]]</f>
        <v>0.91412200917933373</v>
      </c>
      <c r="N565">
        <f>deutsche_bank_financial_performance_cleaned[[#This Row],[RevenueCorrected]]/deutsche_bank_financial_performance_cleaned[[#This Row],[Assets]]</f>
        <v>6.1585519066878289E-3</v>
      </c>
      <c r="O565">
        <f>deutsche_bank_financial_performance_cleaned[[#This Row],[Expenses]]/deutsche_bank_financial_performance_cleaned[[#This Row],[RevenueCorrected]]</f>
        <v>1.2659784751903245</v>
      </c>
      <c r="P565" s="7">
        <f>deutsche_bank_financial_performance_cleaned[[#This Row],[Net_Income]]/deutsche_bank_financial_performance_cleaned[[#This Row],[Equity]]</f>
        <v>-6.1565196243060991E-2</v>
      </c>
      <c r="Q565">
        <v>-0.01</v>
      </c>
      <c r="R565" s="7">
        <f>(deutsche_bank_financial_performance_cleaned[[#This Row],[Operating_Income]]-deutsche_bank_financial_performance_cleaned[[#This Row],[Expenses]])/deutsche_bank_financial_performance_cleaned[[#This Row],[Operating_Income]]</f>
        <v>-1.955181810229196</v>
      </c>
      <c r="S565">
        <v>-0.84</v>
      </c>
      <c r="T565" s="7">
        <f>deutsche_bank_financial_performance_cleaned[[#This Row],[Net_Income_Corrected]]/deutsche_bank_financial_performance_cleaned[[#This Row],[RevenueCorrected]]</f>
        <v>-0.83758572087375038</v>
      </c>
      <c r="U565" s="1">
        <v>807383.49</v>
      </c>
      <c r="V565" s="1">
        <v>981059.84</v>
      </c>
      <c r="W565" s="1">
        <v>2168633.02</v>
      </c>
    </row>
    <row r="566" spans="1:23" x14ac:dyDescent="0.3">
      <c r="A566" s="4">
        <v>42569</v>
      </c>
      <c r="B566" s="1">
        <v>4155288.03</v>
      </c>
      <c r="C566" s="1">
        <v>3799008.6</v>
      </c>
      <c r="D566" s="1">
        <v>262079225.30000001</v>
      </c>
      <c r="E566" s="1">
        <v>345484145</v>
      </c>
      <c r="F566" s="1">
        <v>54353762.609999999</v>
      </c>
      <c r="G566" s="1">
        <v>5004051.09</v>
      </c>
      <c r="H56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5004051.09</v>
      </c>
      <c r="I566" s="1">
        <v>4363752.71</v>
      </c>
      <c r="J566" s="1">
        <v>356279.43</v>
      </c>
      <c r="K56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356279.43</v>
      </c>
      <c r="L566">
        <v>6.36</v>
      </c>
      <c r="M566">
        <f>deutsche_bank_financial_performance_cleaned[[#This Row],[Liabilities]]/deutsche_bank_financial_performance_cleaned[[#This Row],[Assets]]</f>
        <v>1.3182431556889984</v>
      </c>
      <c r="N566">
        <f>deutsche_bank_financial_performance_cleaned[[#This Row],[RevenueCorrected]]/deutsche_bank_financial_performance_cleaned[[#This Row],[Assets]]</f>
        <v>1.9093657974117949E-2</v>
      </c>
      <c r="O566">
        <f>deutsche_bank_financial_performance_cleaned[[#This Row],[Expenses]]/deutsche_bank_financial_performance_cleaned[[#This Row],[RevenueCorrected]]</f>
        <v>0.75918661334051252</v>
      </c>
      <c r="P566" s="7">
        <f>deutsche_bank_financial_performance_cleaned[[#This Row],[Net_Income]]/deutsche_bank_financial_performance_cleaned[[#This Row],[Equity]]</f>
        <v>6.5548255151420143E-3</v>
      </c>
      <c r="Q566">
        <v>0</v>
      </c>
      <c r="R566" s="7">
        <f>(deutsche_bank_financial_performance_cleaned[[#This Row],[Operating_Income]]-deutsche_bank_financial_performance_cleaned[[#This Row],[Expenses]])/deutsche_bank_financial_performance_cleaned[[#This Row],[Operating_Income]]</f>
        <v>8.5741211542440229E-2</v>
      </c>
      <c r="S566">
        <v>7.0000000000000007E-2</v>
      </c>
      <c r="T566" s="7">
        <f>deutsche_bank_financial_performance_cleaned[[#This Row],[Net_Income_Corrected]]/deutsche_bank_financial_performance_cleaned[[#This Row],[RevenueCorrected]]</f>
        <v>7.1198199936843565E-2</v>
      </c>
      <c r="U566" s="1">
        <v>583861.16</v>
      </c>
      <c r="V566" s="1">
        <v>482318.02</v>
      </c>
      <c r="W566" s="1">
        <v>2012327.42</v>
      </c>
    </row>
    <row r="567" spans="1:23" x14ac:dyDescent="0.3">
      <c r="A567" s="4">
        <v>42570</v>
      </c>
      <c r="B567" s="1">
        <v>6309259.1799999997</v>
      </c>
      <c r="C567" s="1">
        <v>1092054.58</v>
      </c>
      <c r="D567" s="1">
        <v>490597222.10000002</v>
      </c>
      <c r="E567" s="1">
        <v>286444547.39999998</v>
      </c>
      <c r="F567" s="1">
        <v>36994786.280000001</v>
      </c>
      <c r="G567" s="1">
        <v>13666014.33</v>
      </c>
      <c r="H56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13666014.33</v>
      </c>
      <c r="I567" s="1">
        <v>7927138.7800000003</v>
      </c>
      <c r="J567" s="1">
        <v>5217204.5999999996</v>
      </c>
      <c r="K56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5217204.5999999996</v>
      </c>
      <c r="L567">
        <v>7.74</v>
      </c>
      <c r="M567">
        <f>deutsche_bank_financial_performance_cleaned[[#This Row],[Liabilities]]/deutsche_bank_financial_performance_cleaned[[#This Row],[Assets]]</f>
        <v>0.58386907731330984</v>
      </c>
      <c r="N567">
        <f>deutsche_bank_financial_performance_cleaned[[#This Row],[RevenueCorrected]]/deutsche_bank_financial_performance_cleaned[[#This Row],[Assets]]</f>
        <v>2.7855873850044777E-2</v>
      </c>
      <c r="O567">
        <f>deutsche_bank_financial_performance_cleaned[[#This Row],[Expenses]]/deutsche_bank_financial_performance_cleaned[[#This Row],[RevenueCorrected]]</f>
        <v>7.9910246954936426E-2</v>
      </c>
      <c r="P567" s="7">
        <f>deutsche_bank_financial_performance_cleaned[[#This Row],[Net_Income]]/deutsche_bank_financial_performance_cleaned[[#This Row],[Equity]]</f>
        <v>0.14102540180967357</v>
      </c>
      <c r="Q567">
        <v>0.01</v>
      </c>
      <c r="R567" s="7">
        <f>(deutsche_bank_financial_performance_cleaned[[#This Row],[Operating_Income]]-deutsche_bank_financial_performance_cleaned[[#This Row],[Expenses]])/deutsche_bank_financial_performance_cleaned[[#This Row],[Operating_Income]]</f>
        <v>0.82691239195534205</v>
      </c>
      <c r="S567">
        <v>0.38</v>
      </c>
      <c r="T567" s="7">
        <f>deutsche_bank_financial_performance_cleaned[[#This Row],[Net_Income_Corrected]]/deutsche_bank_financial_performance_cleaned[[#This Row],[RevenueCorrected]]</f>
        <v>0.3817649004323852</v>
      </c>
      <c r="U567" s="1">
        <v>1029006.76</v>
      </c>
      <c r="V567" s="1">
        <v>233373.16</v>
      </c>
      <c r="W567" s="1">
        <v>1911631.94</v>
      </c>
    </row>
    <row r="568" spans="1:23" x14ac:dyDescent="0.3">
      <c r="A568" s="4">
        <v>42571</v>
      </c>
      <c r="B568" s="1">
        <v>4530196.41</v>
      </c>
      <c r="C568" s="1">
        <v>3721212.34</v>
      </c>
      <c r="D568" s="1">
        <v>335363962.19999999</v>
      </c>
      <c r="E568" s="1">
        <v>296281569.39999998</v>
      </c>
      <c r="F568" s="1">
        <v>63647375.969999999</v>
      </c>
      <c r="G568" s="1">
        <v>5330489.6900000004</v>
      </c>
      <c r="H56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5330489.6900000004</v>
      </c>
      <c r="I568" s="1">
        <v>5085062.42</v>
      </c>
      <c r="J568" s="1">
        <v>808984.06</v>
      </c>
      <c r="K56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808984.06</v>
      </c>
      <c r="L568">
        <v>4.66</v>
      </c>
      <c r="M568">
        <f>deutsche_bank_financial_performance_cleaned[[#This Row],[Liabilities]]/deutsche_bank_financial_performance_cleaned[[#This Row],[Assets]]</f>
        <v>0.8834627532916236</v>
      </c>
      <c r="N568">
        <f>deutsche_bank_financial_performance_cleaned[[#This Row],[RevenueCorrected]]/deutsche_bank_financial_performance_cleaned[[#This Row],[Assets]]</f>
        <v>1.5894640721178837E-2</v>
      </c>
      <c r="O568">
        <f>deutsche_bank_financial_performance_cleaned[[#This Row],[Expenses]]/deutsche_bank_financial_performance_cleaned[[#This Row],[RevenueCorrected]]</f>
        <v>0.69809952863824032</v>
      </c>
      <c r="P568" s="7">
        <f>deutsche_bank_financial_performance_cleaned[[#This Row],[Net_Income]]/deutsche_bank_financial_performance_cleaned[[#This Row],[Equity]]</f>
        <v>1.2710407109026966E-2</v>
      </c>
      <c r="Q568">
        <v>0</v>
      </c>
      <c r="R568" s="7">
        <f>(deutsche_bank_financial_performance_cleaned[[#This Row],[Operating_Income]]-deutsche_bank_financial_performance_cleaned[[#This Row],[Expenses]])/deutsche_bank_financial_performance_cleaned[[#This Row],[Operating_Income]]</f>
        <v>0.17857593728480312</v>
      </c>
      <c r="S568">
        <v>0.15</v>
      </c>
      <c r="T568" s="7">
        <f>deutsche_bank_financial_performance_cleaned[[#This Row],[Net_Income_Corrected]]/deutsche_bank_financial_performance_cleaned[[#This Row],[RevenueCorrected]]</f>
        <v>0.15176543001624304</v>
      </c>
      <c r="U568" s="1">
        <v>874074.97</v>
      </c>
      <c r="V568" s="1">
        <v>1271704.03</v>
      </c>
      <c r="W568" s="1">
        <v>919368.5</v>
      </c>
    </row>
    <row r="569" spans="1:23" x14ac:dyDescent="0.3">
      <c r="A569" s="4">
        <v>42572</v>
      </c>
      <c r="B569" s="1">
        <v>4937274.3</v>
      </c>
      <c r="C569" s="1">
        <v>4590646.34</v>
      </c>
      <c r="D569" s="1">
        <v>106819133.7</v>
      </c>
      <c r="E569" s="1">
        <v>233587661.90000001</v>
      </c>
      <c r="F569" s="1">
        <v>49045953.060000002</v>
      </c>
      <c r="G569" s="1">
        <v>4868463.78</v>
      </c>
      <c r="H56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4868463.78</v>
      </c>
      <c r="I569" s="1">
        <v>3282302.84</v>
      </c>
      <c r="J569" s="1">
        <v>346627.96</v>
      </c>
      <c r="K56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346627.96</v>
      </c>
      <c r="L569">
        <v>4.76</v>
      </c>
      <c r="M569">
        <f>deutsche_bank_financial_performance_cleaned[[#This Row],[Liabilities]]/deutsche_bank_financial_performance_cleaned[[#This Row],[Assets]]</f>
        <v>2.1867586246863562</v>
      </c>
      <c r="N569">
        <f>deutsche_bank_financial_performance_cleaned[[#This Row],[RevenueCorrected]]/deutsche_bank_financial_performance_cleaned[[#This Row],[Assets]]</f>
        <v>4.5576701583004885E-2</v>
      </c>
      <c r="O569">
        <f>deutsche_bank_financial_performance_cleaned[[#This Row],[Expenses]]/deutsche_bank_financial_performance_cleaned[[#This Row],[RevenueCorrected]]</f>
        <v>0.94293529693261879</v>
      </c>
      <c r="P569" s="7">
        <f>deutsche_bank_financial_performance_cleaned[[#This Row],[Net_Income]]/deutsche_bank_financial_performance_cleaned[[#This Row],[Equity]]</f>
        <v>7.067412056932715E-3</v>
      </c>
      <c r="Q569">
        <v>0</v>
      </c>
      <c r="R569" s="7">
        <f>(deutsche_bank_financial_performance_cleaned[[#This Row],[Operating_Income]]-deutsche_bank_financial_performance_cleaned[[#This Row],[Expenses]])/deutsche_bank_financial_performance_cleaned[[#This Row],[Operating_Income]]</f>
        <v>7.0206340368814429E-2</v>
      </c>
      <c r="S569">
        <v>7.0000000000000007E-2</v>
      </c>
      <c r="T569" s="7">
        <f>deutsche_bank_financial_performance_cleaned[[#This Row],[Net_Income_Corrected]]/deutsche_bank_financial_performance_cleaned[[#This Row],[RevenueCorrected]]</f>
        <v>7.1198631778667559E-2</v>
      </c>
      <c r="U569" s="1">
        <v>1974482.03</v>
      </c>
      <c r="V569" s="1">
        <v>575163.31999999995</v>
      </c>
      <c r="W569" s="1">
        <v>1196272.3500000001</v>
      </c>
    </row>
    <row r="570" spans="1:23" x14ac:dyDescent="0.3">
      <c r="A570" s="4">
        <v>42573</v>
      </c>
      <c r="B570" s="1">
        <v>9137428.25</v>
      </c>
      <c r="C570" s="1">
        <v>1308573.99</v>
      </c>
      <c r="D570" s="1">
        <v>354279902.89999998</v>
      </c>
      <c r="E570" s="1">
        <v>379894453.5</v>
      </c>
      <c r="F570" s="1">
        <v>24796497.620000001</v>
      </c>
      <c r="G570" s="1">
        <v>3795628.81</v>
      </c>
      <c r="H57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7828854.2599999998</v>
      </c>
      <c r="I570" s="1">
        <v>6291140.21</v>
      </c>
      <c r="J570" s="1">
        <v>7828854.2599999998</v>
      </c>
      <c r="K57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3795628.81</v>
      </c>
      <c r="L570">
        <v>15.32</v>
      </c>
      <c r="M570">
        <f>deutsche_bank_financial_performance_cleaned[[#This Row],[Liabilities]]/deutsche_bank_financial_performance_cleaned[[#This Row],[Assets]]</f>
        <v>1.072300320707805</v>
      </c>
      <c r="N570">
        <f>deutsche_bank_financial_performance_cleaned[[#This Row],[RevenueCorrected]]/deutsche_bank_financial_performance_cleaned[[#This Row],[Assets]]</f>
        <v>2.2097934982808758E-2</v>
      </c>
      <c r="O570">
        <f>deutsche_bank_financial_performance_cleaned[[#This Row],[Expenses]]/deutsche_bank_financial_performance_cleaned[[#This Row],[RevenueCorrected]]</f>
        <v>0.1671475731367108</v>
      </c>
      <c r="P570" s="7">
        <f>deutsche_bank_financial_performance_cleaned[[#This Row],[Net_Income]]/deutsche_bank_financial_performance_cleaned[[#This Row],[Equity]]</f>
        <v>0.31572419540756091</v>
      </c>
      <c r="Q570">
        <v>0.02</v>
      </c>
      <c r="R570" s="7">
        <f>(deutsche_bank_financial_performance_cleaned[[#This Row],[Operating_Income]]-deutsche_bank_financial_performance_cleaned[[#This Row],[Expenses]])/deutsche_bank_financial_performance_cleaned[[#This Row],[Operating_Income]]</f>
        <v>0.85678968368369945</v>
      </c>
      <c r="S570">
        <v>2.06</v>
      </c>
      <c r="T570" s="7">
        <f>deutsche_bank_financial_performance_cleaned[[#This Row],[Net_Income_Corrected]]/deutsche_bank_financial_performance_cleaned[[#This Row],[RevenueCorrected]]</f>
        <v>0.48482558033977252</v>
      </c>
      <c r="U570" s="1">
        <v>206260.07</v>
      </c>
      <c r="V570" s="1">
        <v>1007681.1</v>
      </c>
      <c r="W570" s="1">
        <v>398543.82</v>
      </c>
    </row>
    <row r="571" spans="1:23" x14ac:dyDescent="0.3">
      <c r="A571" s="4">
        <v>42574</v>
      </c>
      <c r="B571" s="1">
        <v>4134299.2</v>
      </c>
      <c r="C571" s="1">
        <v>1568944.96</v>
      </c>
      <c r="D571" s="1">
        <v>196296806.90000001</v>
      </c>
      <c r="E571" s="1">
        <v>208578326.09999999</v>
      </c>
      <c r="F571" s="1">
        <v>20492476.710000001</v>
      </c>
      <c r="G571" s="1">
        <v>13168452.85</v>
      </c>
      <c r="H57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13168452.85</v>
      </c>
      <c r="I571" s="1">
        <v>1778468.84</v>
      </c>
      <c r="J571" s="1">
        <v>2565354.2400000002</v>
      </c>
      <c r="K57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2565354.2400000002</v>
      </c>
      <c r="L571">
        <v>10.18</v>
      </c>
      <c r="M571">
        <f>deutsche_bank_financial_performance_cleaned[[#This Row],[Liabilities]]/deutsche_bank_financial_performance_cleaned[[#This Row],[Assets]]</f>
        <v>1.0625660671406469</v>
      </c>
      <c r="N571">
        <f>deutsche_bank_financial_performance_cleaned[[#This Row],[RevenueCorrected]]/deutsche_bank_financial_performance_cleaned[[#This Row],[Assets]]</f>
        <v>6.7084396623468448E-2</v>
      </c>
      <c r="O571">
        <f>deutsche_bank_financial_performance_cleaned[[#This Row],[Expenses]]/deutsche_bank_financial_performance_cleaned[[#This Row],[RevenueCorrected]]</f>
        <v>0.11914421366516113</v>
      </c>
      <c r="P571" s="7">
        <f>deutsche_bank_financial_performance_cleaned[[#This Row],[Net_Income]]/deutsche_bank_financial_performance_cleaned[[#This Row],[Equity]]</f>
        <v>0.12518517289558018</v>
      </c>
      <c r="Q571">
        <v>0.01</v>
      </c>
      <c r="R571" s="7">
        <f>(deutsche_bank_financial_performance_cleaned[[#This Row],[Operating_Income]]-deutsche_bank_financial_performance_cleaned[[#This Row],[Expenses]])/deutsche_bank_financial_performance_cleaned[[#This Row],[Operating_Income]]</f>
        <v>0.62050522129603003</v>
      </c>
      <c r="S571">
        <v>0.19</v>
      </c>
      <c r="T571" s="7">
        <f>deutsche_bank_financial_performance_cleaned[[#This Row],[Net_Income_Corrected]]/deutsche_bank_financial_performance_cleaned[[#This Row],[RevenueCorrected]]</f>
        <v>0.19481060297831421</v>
      </c>
      <c r="U571" s="1">
        <v>370144.62</v>
      </c>
      <c r="V571" s="1">
        <v>732683.81</v>
      </c>
      <c r="W571" s="1">
        <v>2185166.1800000002</v>
      </c>
    </row>
    <row r="572" spans="1:23" x14ac:dyDescent="0.3">
      <c r="A572" s="4">
        <v>42575</v>
      </c>
      <c r="B572" s="1">
        <v>5625905.4000000004</v>
      </c>
      <c r="C572" s="1">
        <v>4871277.92</v>
      </c>
      <c r="D572" s="1">
        <v>358847238.5</v>
      </c>
      <c r="E572" s="1">
        <v>164596729.80000001</v>
      </c>
      <c r="F572" s="1">
        <v>59202611.390000001</v>
      </c>
      <c r="G572" s="1">
        <v>8500757.3699999992</v>
      </c>
      <c r="H57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8500757.3699999992</v>
      </c>
      <c r="I572" s="1">
        <v>3383868.6</v>
      </c>
      <c r="J572" s="1">
        <v>754627.48</v>
      </c>
      <c r="K57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754627.48</v>
      </c>
      <c r="L572">
        <v>2.78</v>
      </c>
      <c r="M572">
        <f>deutsche_bank_financial_performance_cleaned[[#This Row],[Liabilities]]/deutsche_bank_financial_performance_cleaned[[#This Row],[Assets]]</f>
        <v>0.45868189062293707</v>
      </c>
      <c r="N572">
        <f>deutsche_bank_financial_performance_cleaned[[#This Row],[RevenueCorrected]]/deutsche_bank_financial_performance_cleaned[[#This Row],[Assets]]</f>
        <v>2.3689070049789443E-2</v>
      </c>
      <c r="O572">
        <f>deutsche_bank_financial_performance_cleaned[[#This Row],[Expenses]]/deutsche_bank_financial_performance_cleaned[[#This Row],[RevenueCorrected]]</f>
        <v>0.57304046074661708</v>
      </c>
      <c r="P572" s="7">
        <f>deutsche_bank_financial_performance_cleaned[[#This Row],[Net_Income]]/deutsche_bank_financial_performance_cleaned[[#This Row],[Equity]]</f>
        <v>1.274652354486284E-2</v>
      </c>
      <c r="Q572">
        <v>0</v>
      </c>
      <c r="R572" s="7">
        <f>(deutsche_bank_financial_performance_cleaned[[#This Row],[Operating_Income]]-deutsche_bank_financial_performance_cleaned[[#This Row],[Expenses]])/deutsche_bank_financial_performance_cleaned[[#This Row],[Operating_Income]]</f>
        <v>0.13413440617042732</v>
      </c>
      <c r="S572">
        <v>0.09</v>
      </c>
      <c r="T572" s="7">
        <f>deutsche_bank_financial_performance_cleaned[[#This Row],[Net_Income_Corrected]]/deutsche_bank_financial_performance_cleaned[[#This Row],[RevenueCorrected]]</f>
        <v>8.877179375371351E-2</v>
      </c>
      <c r="U572" s="1">
        <v>200369.2</v>
      </c>
      <c r="V572" s="1">
        <v>338448.18</v>
      </c>
      <c r="W572" s="1">
        <v>1561277.51</v>
      </c>
    </row>
    <row r="573" spans="1:23" x14ac:dyDescent="0.3">
      <c r="A573" s="4">
        <v>42576</v>
      </c>
      <c r="B573" s="1">
        <v>8052877.1100000003</v>
      </c>
      <c r="C573" s="1">
        <v>1314396.29</v>
      </c>
      <c r="D573" s="1">
        <v>81338516.670000002</v>
      </c>
      <c r="E573" s="1">
        <v>81953428.030000001</v>
      </c>
      <c r="F573" s="1">
        <v>91217173</v>
      </c>
      <c r="G573" s="1">
        <v>10773611.640000001</v>
      </c>
      <c r="H57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10773611.640000001</v>
      </c>
      <c r="I573" s="1">
        <v>3102192.13</v>
      </c>
      <c r="J573" s="1">
        <v>6738480.8300000001</v>
      </c>
      <c r="K57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6738480.8300000001</v>
      </c>
      <c r="L573">
        <v>0.9</v>
      </c>
      <c r="M573">
        <f>deutsche_bank_financial_performance_cleaned[[#This Row],[Liabilities]]/deutsche_bank_financial_performance_cleaned[[#This Row],[Assets]]</f>
        <v>1.0075599037845104</v>
      </c>
      <c r="N573">
        <f>deutsche_bank_financial_performance_cleaned[[#This Row],[RevenueCorrected]]/deutsche_bank_financial_performance_cleaned[[#This Row],[Assets]]</f>
        <v>0.13245399696320773</v>
      </c>
      <c r="O573">
        <f>deutsche_bank_financial_performance_cleaned[[#This Row],[Expenses]]/deutsche_bank_financial_performance_cleaned[[#This Row],[RevenueCorrected]]</f>
        <v>0.12200145447232771</v>
      </c>
      <c r="P573" s="7">
        <f>deutsche_bank_financial_performance_cleaned[[#This Row],[Net_Income]]/deutsche_bank_financial_performance_cleaned[[#This Row],[Equity]]</f>
        <v>7.3872940898968661E-2</v>
      </c>
      <c r="Q573">
        <v>0.08</v>
      </c>
      <c r="R573" s="7">
        <f>(deutsche_bank_financial_performance_cleaned[[#This Row],[Operating_Income]]-deutsche_bank_financial_performance_cleaned[[#This Row],[Expenses]])/deutsche_bank_financial_performance_cleaned[[#This Row],[Operating_Income]]</f>
        <v>0.83677929365545722</v>
      </c>
      <c r="S573">
        <v>0.63</v>
      </c>
      <c r="T573" s="7">
        <f>deutsche_bank_financial_performance_cleaned[[#This Row],[Net_Income_Corrected]]/deutsche_bank_financial_performance_cleaned[[#This Row],[RevenueCorrected]]</f>
        <v>0.62546164231329204</v>
      </c>
      <c r="U573" s="1">
        <v>1289098.27</v>
      </c>
      <c r="V573" s="1">
        <v>922445.58</v>
      </c>
      <c r="W573" s="1">
        <v>2155420.33</v>
      </c>
    </row>
    <row r="574" spans="1:23" x14ac:dyDescent="0.3">
      <c r="A574" s="4">
        <v>42577</v>
      </c>
      <c r="B574" s="1">
        <v>4568885.04</v>
      </c>
      <c r="C574" s="1">
        <v>4344732.92</v>
      </c>
      <c r="D574" s="1">
        <v>128696646.7</v>
      </c>
      <c r="E574" s="1">
        <v>318758147.89999998</v>
      </c>
      <c r="F574" s="1">
        <v>40956191.789999999</v>
      </c>
      <c r="G574" s="1">
        <v>5107862.99</v>
      </c>
      <c r="H57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5107862.99</v>
      </c>
      <c r="I574" s="1">
        <v>3738553.21</v>
      </c>
      <c r="J574" s="1">
        <v>224152.12</v>
      </c>
      <c r="K57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224152.12</v>
      </c>
      <c r="L574">
        <v>7.78</v>
      </c>
      <c r="M574">
        <f>deutsche_bank_financial_performance_cleaned[[#This Row],[Liabilities]]/deutsche_bank_financial_performance_cleaned[[#This Row],[Assets]]</f>
        <v>2.4768178198383466</v>
      </c>
      <c r="N574">
        <f>deutsche_bank_financial_performance_cleaned[[#This Row],[RevenueCorrected]]/deutsche_bank_financial_performance_cleaned[[#This Row],[Assets]]</f>
        <v>3.9689169228369646E-2</v>
      </c>
      <c r="O574">
        <f>deutsche_bank_financial_performance_cleaned[[#This Row],[Expenses]]/deutsche_bank_financial_performance_cleaned[[#This Row],[RevenueCorrected]]</f>
        <v>0.85059699692532276</v>
      </c>
      <c r="P574" s="7">
        <f>deutsche_bank_financial_performance_cleaned[[#This Row],[Net_Income]]/deutsche_bank_financial_performance_cleaned[[#This Row],[Equity]]</f>
        <v>5.4729727106788703E-3</v>
      </c>
      <c r="Q574">
        <v>0</v>
      </c>
      <c r="R574" s="7">
        <f>(deutsche_bank_financial_performance_cleaned[[#This Row],[Operating_Income]]-deutsche_bank_financial_performance_cleaned[[#This Row],[Expenses]])/deutsche_bank_financial_performance_cleaned[[#This Row],[Operating_Income]]</f>
        <v>4.906057343040527E-2</v>
      </c>
      <c r="S574">
        <v>0.04</v>
      </c>
      <c r="T574" s="7">
        <f>deutsche_bank_financial_performance_cleaned[[#This Row],[Net_Income_Corrected]]/deutsche_bank_financial_performance_cleaned[[#This Row],[RevenueCorrected]]</f>
        <v>4.3883737766427441E-2</v>
      </c>
      <c r="U574" s="1">
        <v>203567.63</v>
      </c>
      <c r="V574" s="1">
        <v>137990.45000000001</v>
      </c>
      <c r="W574" s="1">
        <v>821936.22</v>
      </c>
    </row>
    <row r="575" spans="1:23" x14ac:dyDescent="0.3">
      <c r="A575" s="4">
        <v>42578</v>
      </c>
      <c r="B575" s="1">
        <v>6598780.2999999998</v>
      </c>
      <c r="C575" s="1">
        <v>2715250.35</v>
      </c>
      <c r="D575" s="1">
        <v>435081766.5</v>
      </c>
      <c r="E575" s="1">
        <v>299088694.19999999</v>
      </c>
      <c r="F575" s="1">
        <v>75970009.650000006</v>
      </c>
      <c r="G575" s="1">
        <v>11854525.470000001</v>
      </c>
      <c r="H57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11854525.470000001</v>
      </c>
      <c r="I575" s="1">
        <v>6363348.6900000004</v>
      </c>
      <c r="J575" s="1">
        <v>3883529.95</v>
      </c>
      <c r="K57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3883529.95</v>
      </c>
      <c r="L575">
        <v>3.94</v>
      </c>
      <c r="M575">
        <f>deutsche_bank_financial_performance_cleaned[[#This Row],[Liabilities]]/deutsche_bank_financial_performance_cleaned[[#This Row],[Assets]]</f>
        <v>0.68743100085762843</v>
      </c>
      <c r="N575">
        <f>deutsche_bank_financial_performance_cleaned[[#This Row],[RevenueCorrected]]/deutsche_bank_financial_performance_cleaned[[#This Row],[Assets]]</f>
        <v>2.7246661162942578E-2</v>
      </c>
      <c r="O575">
        <f>deutsche_bank_financial_performance_cleaned[[#This Row],[Expenses]]/deutsche_bank_financial_performance_cleaned[[#This Row],[RevenueCorrected]]</f>
        <v>0.22904757823258529</v>
      </c>
      <c r="P575" s="7">
        <f>deutsche_bank_financial_performance_cleaned[[#This Row],[Net_Income]]/deutsche_bank_financial_performance_cleaned[[#This Row],[Equity]]</f>
        <v>5.111925045016761E-2</v>
      </c>
      <c r="Q575">
        <v>0.01</v>
      </c>
      <c r="R575" s="7">
        <f>(deutsche_bank_financial_performance_cleaned[[#This Row],[Operating_Income]]-deutsche_bank_financial_performance_cleaned[[#This Row],[Expenses]])/deutsche_bank_financial_performance_cleaned[[#This Row],[Operating_Income]]</f>
        <v>0.58852238950886115</v>
      </c>
      <c r="S575">
        <v>0.33</v>
      </c>
      <c r="T575" s="7">
        <f>deutsche_bank_financial_performance_cleaned[[#This Row],[Net_Income_Corrected]]/deutsche_bank_financial_performance_cleaned[[#This Row],[RevenueCorrected]]</f>
        <v>0.32759893762327036</v>
      </c>
      <c r="U575" s="1">
        <v>1689235.5</v>
      </c>
      <c r="V575" s="1">
        <v>649346.56999999995</v>
      </c>
      <c r="W575" s="1">
        <v>1040870.86</v>
      </c>
    </row>
    <row r="576" spans="1:23" x14ac:dyDescent="0.3">
      <c r="A576" s="4">
        <v>42579</v>
      </c>
      <c r="B576" s="1">
        <v>8761273.3800000008</v>
      </c>
      <c r="C576" s="1">
        <v>1612539.83</v>
      </c>
      <c r="D576" s="1">
        <v>152230800.69999999</v>
      </c>
      <c r="E576" s="1">
        <v>166054914.59999999</v>
      </c>
      <c r="F576" s="1">
        <v>69279521.939999998</v>
      </c>
      <c r="G576" s="1">
        <v>11880072.08</v>
      </c>
      <c r="H57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11880072.08</v>
      </c>
      <c r="I576" s="1">
        <v>4131297.74</v>
      </c>
      <c r="J576" s="1">
        <v>7148733.54</v>
      </c>
      <c r="K57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7148733.54</v>
      </c>
      <c r="L576">
        <v>2.4</v>
      </c>
      <c r="M576">
        <f>deutsche_bank_financial_performance_cleaned[[#This Row],[Liabilities]]/deutsche_bank_financial_performance_cleaned[[#This Row],[Assets]]</f>
        <v>1.0908102291811699</v>
      </c>
      <c r="N576">
        <f>deutsche_bank_financial_performance_cleaned[[#This Row],[RevenueCorrected]]/deutsche_bank_financial_performance_cleaned[[#This Row],[Assets]]</f>
        <v>7.8039871204592576E-2</v>
      </c>
      <c r="O576">
        <f>deutsche_bank_financial_performance_cleaned[[#This Row],[Expenses]]/deutsche_bank_financial_performance_cleaned[[#This Row],[RevenueCorrected]]</f>
        <v>0.13573485237641758</v>
      </c>
      <c r="P576" s="7">
        <f>deutsche_bank_financial_performance_cleaned[[#This Row],[Net_Income]]/deutsche_bank_financial_performance_cleaned[[#This Row],[Equity]]</f>
        <v>0.10318681970974351</v>
      </c>
      <c r="Q576">
        <v>0.05</v>
      </c>
      <c r="R576" s="7">
        <f>(deutsche_bank_financial_performance_cleaned[[#This Row],[Operating_Income]]-deutsche_bank_financial_performance_cleaned[[#This Row],[Expenses]])/deutsche_bank_financial_performance_cleaned[[#This Row],[Operating_Income]]</f>
        <v>0.81594686524894167</v>
      </c>
      <c r="S576">
        <v>0.6</v>
      </c>
      <c r="T576" s="7">
        <f>deutsche_bank_financial_performance_cleaned[[#This Row],[Net_Income_Corrected]]/deutsche_bank_financial_performance_cleaned[[#This Row],[RevenueCorrected]]</f>
        <v>0.60174159650384884</v>
      </c>
      <c r="U576" s="1">
        <v>1072683.3999999999</v>
      </c>
      <c r="V576" s="1">
        <v>842591.66</v>
      </c>
      <c r="W576" s="1">
        <v>1069224.48</v>
      </c>
    </row>
    <row r="577" spans="1:23" x14ac:dyDescent="0.3">
      <c r="A577" s="4">
        <v>42580</v>
      </c>
      <c r="B577" s="1">
        <v>9545685.6099999994</v>
      </c>
      <c r="C577" s="1">
        <v>4418374.5599999996</v>
      </c>
      <c r="D577" s="1">
        <v>426668506.39999998</v>
      </c>
      <c r="E577" s="1">
        <v>29573497.300000001</v>
      </c>
      <c r="F577" s="1">
        <v>93839942.290000007</v>
      </c>
      <c r="G577" s="1">
        <v>6063774.3200000003</v>
      </c>
      <c r="H57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6063774.3200000003</v>
      </c>
      <c r="I577" s="1">
        <v>6455108.3799999999</v>
      </c>
      <c r="J577" s="1">
        <v>5127311.0599999996</v>
      </c>
      <c r="K57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5127311.0599999996</v>
      </c>
      <c r="L577">
        <v>0.32</v>
      </c>
      <c r="M577">
        <f>deutsche_bank_financial_performance_cleaned[[#This Row],[Liabilities]]/deutsche_bank_financial_performance_cleaned[[#This Row],[Assets]]</f>
        <v>6.9312585429670712E-2</v>
      </c>
      <c r="N577">
        <f>deutsche_bank_financial_performance_cleaned[[#This Row],[RevenueCorrected]]/deutsche_bank_financial_performance_cleaned[[#This Row],[Assets]]</f>
        <v>1.4211909782521508E-2</v>
      </c>
      <c r="O577">
        <f>deutsche_bank_financial_performance_cleaned[[#This Row],[Expenses]]/deutsche_bank_financial_performance_cleaned[[#This Row],[RevenueCorrected]]</f>
        <v>0.72865089082009227</v>
      </c>
      <c r="P577" s="7">
        <f>deutsche_bank_financial_performance_cleaned[[#This Row],[Net_Income]]/deutsche_bank_financial_performance_cleaned[[#This Row],[Equity]]</f>
        <v>5.4638898265247419E-2</v>
      </c>
      <c r="Q577">
        <v>0.01</v>
      </c>
      <c r="R577" s="7">
        <f>(deutsche_bank_financial_performance_cleaned[[#This Row],[Operating_Income]]-deutsche_bank_financial_performance_cleaned[[#This Row],[Expenses]])/deutsche_bank_financial_performance_cleaned[[#This Row],[Operating_Income]]</f>
        <v>0.53713386963306875</v>
      </c>
      <c r="S577">
        <v>0.85</v>
      </c>
      <c r="T577" s="7">
        <f>deutsche_bank_financial_performance_cleaned[[#This Row],[Net_Income_Corrected]]/deutsche_bank_financial_performance_cleaned[[#This Row],[RevenueCorrected]]</f>
        <v>0.84556429534138722</v>
      </c>
      <c r="U577" s="1">
        <v>1101314.49</v>
      </c>
      <c r="V577" s="1">
        <v>682268.11</v>
      </c>
      <c r="W577" s="1">
        <v>174652.99</v>
      </c>
    </row>
    <row r="578" spans="1:23" x14ac:dyDescent="0.3">
      <c r="A578" s="4">
        <v>42581</v>
      </c>
      <c r="B578" s="1">
        <v>2323661.33</v>
      </c>
      <c r="C578" s="1">
        <v>2503873.65</v>
      </c>
      <c r="D578" s="1">
        <v>175674239.80000001</v>
      </c>
      <c r="E578" s="1">
        <v>338818984.5</v>
      </c>
      <c r="F578" s="1">
        <v>83888291.560000002</v>
      </c>
      <c r="G578" s="1">
        <v>7338874.2300000004</v>
      </c>
      <c r="H57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7338874.2300000004</v>
      </c>
      <c r="I578" s="1">
        <v>4823666.7699999996</v>
      </c>
      <c r="J578" s="1">
        <v>-180212.32</v>
      </c>
      <c r="K57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-180212.32</v>
      </c>
      <c r="L578">
        <v>4.04</v>
      </c>
      <c r="M578">
        <f>deutsche_bank_financial_performance_cleaned[[#This Row],[Liabilities]]/deutsche_bank_financial_performance_cleaned[[#This Row],[Assets]]</f>
        <v>1.9286776757123612</v>
      </c>
      <c r="N578">
        <f>deutsche_bank_financial_performance_cleaned[[#This Row],[RevenueCorrected]]/deutsche_bank_financial_performance_cleaned[[#This Row],[Assets]]</f>
        <v>4.1775471681876036E-2</v>
      </c>
      <c r="O578">
        <f>deutsche_bank_financial_performance_cleaned[[#This Row],[Expenses]]/deutsche_bank_financial_performance_cleaned[[#This Row],[RevenueCorrected]]</f>
        <v>0.34117952856646783</v>
      </c>
      <c r="P578" s="7">
        <f>deutsche_bank_financial_performance_cleaned[[#This Row],[Net_Income]]/deutsche_bank_financial_performance_cleaned[[#This Row],[Equity]]</f>
        <v>-2.1482416276305438E-3</v>
      </c>
      <c r="Q578">
        <v>0</v>
      </c>
      <c r="R578" s="7">
        <f>(deutsche_bank_financial_performance_cleaned[[#This Row],[Operating_Income]]-deutsche_bank_financial_performance_cleaned[[#This Row],[Expenses]])/deutsche_bank_financial_performance_cleaned[[#This Row],[Operating_Income]]</f>
        <v>-7.755532945930628E-2</v>
      </c>
      <c r="S578">
        <v>-0.02</v>
      </c>
      <c r="T578" s="7">
        <f>deutsche_bank_financial_performance_cleaned[[#This Row],[Net_Income_Corrected]]/deutsche_bank_financial_performance_cleaned[[#This Row],[RevenueCorrected]]</f>
        <v>-2.4555853439118005E-2</v>
      </c>
      <c r="U578" s="1">
        <v>1167029.56</v>
      </c>
      <c r="V578" s="1">
        <v>1135574.6499999999</v>
      </c>
      <c r="W578" s="1">
        <v>1089038.83</v>
      </c>
    </row>
    <row r="579" spans="1:23" x14ac:dyDescent="0.3">
      <c r="A579" s="4">
        <v>42582</v>
      </c>
      <c r="B579" s="1">
        <v>9339288.6300000008</v>
      </c>
      <c r="C579" s="1">
        <v>2816678.09</v>
      </c>
      <c r="D579" s="1">
        <v>339296859.5</v>
      </c>
      <c r="E579" s="1">
        <v>24338833.710000001</v>
      </c>
      <c r="F579" s="1">
        <v>60994473.299999997</v>
      </c>
      <c r="G579" s="1">
        <v>4725973.6100000003</v>
      </c>
      <c r="H57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6522610.5300000003</v>
      </c>
      <c r="I579" s="1">
        <v>3065520.76</v>
      </c>
      <c r="J579" s="1">
        <v>6522610.5300000003</v>
      </c>
      <c r="K57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4725973.6100000003</v>
      </c>
      <c r="L579">
        <v>0.4</v>
      </c>
      <c r="M579">
        <f>deutsche_bank_financial_performance_cleaned[[#This Row],[Liabilities]]/deutsche_bank_financial_performance_cleaned[[#This Row],[Assets]]</f>
        <v>7.1733153515969997E-2</v>
      </c>
      <c r="N579">
        <f>deutsche_bank_financial_performance_cleaned[[#This Row],[RevenueCorrected]]/deutsche_bank_financial_performance_cleaned[[#This Row],[Assets]]</f>
        <v>1.9223904811886419E-2</v>
      </c>
      <c r="O579">
        <f>deutsche_bank_financial_performance_cleaned[[#This Row],[Expenses]]/deutsche_bank_financial_performance_cleaned[[#This Row],[RevenueCorrected]]</f>
        <v>0.43183294128095057</v>
      </c>
      <c r="P579" s="7">
        <f>deutsche_bank_financial_performance_cleaned[[#This Row],[Net_Income]]/deutsche_bank_financial_performance_cleaned[[#This Row],[Equity]]</f>
        <v>0.10693773020907454</v>
      </c>
      <c r="Q579">
        <v>0.02</v>
      </c>
      <c r="R579" s="7">
        <f>(deutsche_bank_financial_performance_cleaned[[#This Row],[Operating_Income]]-deutsche_bank_financial_performance_cleaned[[#This Row],[Expenses]])/deutsche_bank_financial_performance_cleaned[[#This Row],[Operating_Income]]</f>
        <v>0.69840549943470376</v>
      </c>
      <c r="S579">
        <v>1.38</v>
      </c>
      <c r="T579" s="7">
        <f>deutsche_bank_financial_performance_cleaned[[#This Row],[Net_Income_Corrected]]/deutsche_bank_financial_performance_cleaned[[#This Row],[RevenueCorrected]]</f>
        <v>0.72455247607739659</v>
      </c>
      <c r="U579" s="1">
        <v>424546.04</v>
      </c>
      <c r="V579" s="1">
        <v>1250491.18</v>
      </c>
      <c r="W579" s="1">
        <v>2429583.2599999998</v>
      </c>
    </row>
    <row r="580" spans="1:23" x14ac:dyDescent="0.3">
      <c r="A580" s="4">
        <v>42583</v>
      </c>
      <c r="B580" s="1">
        <v>5429046.6399999997</v>
      </c>
      <c r="C580" s="1">
        <v>2116550.16</v>
      </c>
      <c r="D580" s="1">
        <v>362367758.10000002</v>
      </c>
      <c r="E580" s="1">
        <v>287405916.30000001</v>
      </c>
      <c r="F580" s="1">
        <v>69132744.840000004</v>
      </c>
      <c r="G580" s="1">
        <v>14695293.300000001</v>
      </c>
      <c r="H58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14695293.300000001</v>
      </c>
      <c r="I580" s="1">
        <v>6574840.5800000001</v>
      </c>
      <c r="J580" s="1">
        <v>3312496.48</v>
      </c>
      <c r="K58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3312496.48</v>
      </c>
      <c r="L580">
        <v>4.16</v>
      </c>
      <c r="M580">
        <f>deutsche_bank_financial_performance_cleaned[[#This Row],[Liabilities]]/deutsche_bank_financial_performance_cleaned[[#This Row],[Assets]]</f>
        <v>0.79313324619980863</v>
      </c>
      <c r="N580">
        <f>deutsche_bank_financial_performance_cleaned[[#This Row],[RevenueCorrected]]/deutsche_bank_financial_performance_cleaned[[#This Row],[Assets]]</f>
        <v>4.0553534279792761E-2</v>
      </c>
      <c r="O580">
        <f>deutsche_bank_financial_performance_cleaned[[#This Row],[Expenses]]/deutsche_bank_financial_performance_cleaned[[#This Row],[RevenueCorrected]]</f>
        <v>0.14402911985431419</v>
      </c>
      <c r="P580" s="7">
        <f>deutsche_bank_financial_performance_cleaned[[#This Row],[Net_Income]]/deutsche_bank_financial_performance_cleaned[[#This Row],[Equity]]</f>
        <v>4.7915014623915224E-2</v>
      </c>
      <c r="Q580">
        <v>0.01</v>
      </c>
      <c r="R580" s="7">
        <f>(deutsche_bank_financial_performance_cleaned[[#This Row],[Operating_Income]]-deutsche_bank_financial_performance_cleaned[[#This Row],[Expenses]])/deutsche_bank_financial_performance_cleaned[[#This Row],[Operating_Income]]</f>
        <v>0.61014330869701272</v>
      </c>
      <c r="S580">
        <v>0.23</v>
      </c>
      <c r="T580" s="7">
        <f>deutsche_bank_financial_performance_cleaned[[#This Row],[Net_Income_Corrected]]/deutsche_bank_financial_performance_cleaned[[#This Row],[RevenueCorrected]]</f>
        <v>0.22541206986321258</v>
      </c>
      <c r="U580" s="1">
        <v>475611.58</v>
      </c>
      <c r="V580" s="1">
        <v>1168302.46</v>
      </c>
      <c r="W580" s="1">
        <v>2702165.64</v>
      </c>
    </row>
    <row r="581" spans="1:23" x14ac:dyDescent="0.3">
      <c r="A581" s="4">
        <v>42584</v>
      </c>
      <c r="B581" s="1">
        <v>3324199.49</v>
      </c>
      <c r="C581" s="1">
        <v>3168278.83</v>
      </c>
      <c r="D581" s="1">
        <v>280694638.89999998</v>
      </c>
      <c r="E581" s="1">
        <v>388697701.69999999</v>
      </c>
      <c r="F581" s="1">
        <v>90854781.989999995</v>
      </c>
      <c r="G581" s="1">
        <v>10392833.5</v>
      </c>
      <c r="H58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10392833.5</v>
      </c>
      <c r="I581" s="1">
        <v>2287172.5299999998</v>
      </c>
      <c r="J581" s="1">
        <v>155920.66</v>
      </c>
      <c r="K58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155920.66</v>
      </c>
      <c r="L581">
        <v>4.28</v>
      </c>
      <c r="M581">
        <f>deutsche_bank_financial_performance_cleaned[[#This Row],[Liabilities]]/deutsche_bank_financial_performance_cleaned[[#This Row],[Assets]]</f>
        <v>1.3847706647453182</v>
      </c>
      <c r="N581">
        <f>deutsche_bank_financial_performance_cleaned[[#This Row],[RevenueCorrected]]/deutsche_bank_financial_performance_cleaned[[#This Row],[Assets]]</f>
        <v>3.7025407897806492E-2</v>
      </c>
      <c r="O581">
        <f>deutsche_bank_financial_performance_cleaned[[#This Row],[Expenses]]/deutsche_bank_financial_performance_cleaned[[#This Row],[RevenueCorrected]]</f>
        <v>0.30485226478418997</v>
      </c>
      <c r="P581" s="7">
        <f>deutsche_bank_financial_performance_cleaned[[#This Row],[Net_Income]]/deutsche_bank_financial_performance_cleaned[[#This Row],[Equity]]</f>
        <v>1.7161524862517588E-3</v>
      </c>
      <c r="Q581">
        <v>0</v>
      </c>
      <c r="R581" s="7">
        <f>(deutsche_bank_financial_performance_cleaned[[#This Row],[Operating_Income]]-deutsche_bank_financial_performance_cleaned[[#This Row],[Expenses]])/deutsche_bank_financial_performance_cleaned[[#This Row],[Operating_Income]]</f>
        <v>4.6904724120513039E-2</v>
      </c>
      <c r="S581">
        <v>0.02</v>
      </c>
      <c r="T581" s="7">
        <f>deutsche_bank_financial_performance_cleaned[[#This Row],[Net_Income_Corrected]]/deutsche_bank_financial_performance_cleaned[[#This Row],[RevenueCorrected]]</f>
        <v>1.5002709318878244E-2</v>
      </c>
      <c r="U581" s="1">
        <v>705752.91</v>
      </c>
      <c r="V581" s="1">
        <v>106278.77</v>
      </c>
      <c r="W581" s="1">
        <v>1602833.12</v>
      </c>
    </row>
    <row r="582" spans="1:23" x14ac:dyDescent="0.3">
      <c r="A582" s="4">
        <v>42585</v>
      </c>
      <c r="B582" s="1">
        <v>5132221.8099999996</v>
      </c>
      <c r="C582" s="1">
        <v>1235857.43</v>
      </c>
      <c r="D582" s="1">
        <v>187389804.5</v>
      </c>
      <c r="E582" s="1">
        <v>186311304.69999999</v>
      </c>
      <c r="F582" s="1">
        <v>45956690.609999999</v>
      </c>
      <c r="G582" s="1">
        <v>14149070.449999999</v>
      </c>
      <c r="H58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14149070.449999999</v>
      </c>
      <c r="I582" s="1">
        <v>2182872.35</v>
      </c>
      <c r="J582" s="1">
        <v>3896364.38</v>
      </c>
      <c r="K58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3896364.38</v>
      </c>
      <c r="L582">
        <v>4.05</v>
      </c>
      <c r="M582">
        <f>deutsche_bank_financial_performance_cleaned[[#This Row],[Liabilities]]/deutsche_bank_financial_performance_cleaned[[#This Row],[Assets]]</f>
        <v>0.99424461857528645</v>
      </c>
      <c r="N582">
        <f>deutsche_bank_financial_performance_cleaned[[#This Row],[RevenueCorrected]]/deutsche_bank_financial_performance_cleaned[[#This Row],[Assets]]</f>
        <v>7.5506084697366763E-2</v>
      </c>
      <c r="O582">
        <f>deutsche_bank_financial_performance_cleaned[[#This Row],[Expenses]]/deutsche_bank_financial_performance_cleaned[[#This Row],[RevenueCorrected]]</f>
        <v>8.7345485653440927E-2</v>
      </c>
      <c r="P582" s="7">
        <f>deutsche_bank_financial_performance_cleaned[[#This Row],[Net_Income]]/deutsche_bank_financial_performance_cleaned[[#This Row],[Equity]]</f>
        <v>8.4783397766073396E-2</v>
      </c>
      <c r="Q582">
        <v>0.02</v>
      </c>
      <c r="R582" s="7">
        <f>(deutsche_bank_financial_performance_cleaned[[#This Row],[Operating_Income]]-deutsche_bank_financial_performance_cleaned[[#This Row],[Expenses]])/deutsche_bank_financial_performance_cleaned[[#This Row],[Operating_Income]]</f>
        <v>0.75919641127124238</v>
      </c>
      <c r="S582">
        <v>0.28000000000000003</v>
      </c>
      <c r="T582" s="7">
        <f>deutsche_bank_financial_performance_cleaned[[#This Row],[Net_Income_Corrected]]/deutsche_bank_financial_performance_cleaned[[#This Row],[RevenueCorrected]]</f>
        <v>0.27537953067439846</v>
      </c>
      <c r="U582" s="1">
        <v>1227643.19</v>
      </c>
      <c r="V582" s="1">
        <v>331486.71999999997</v>
      </c>
      <c r="W582" s="1">
        <v>1420954.92</v>
      </c>
    </row>
    <row r="583" spans="1:23" x14ac:dyDescent="0.3">
      <c r="A583" s="4">
        <v>42586</v>
      </c>
      <c r="B583" s="1">
        <v>9820293.1799999997</v>
      </c>
      <c r="C583" s="1">
        <v>2259866.91</v>
      </c>
      <c r="D583" s="1">
        <v>145689969.40000001</v>
      </c>
      <c r="E583" s="1">
        <v>109289893.90000001</v>
      </c>
      <c r="F583" s="1">
        <v>39411523.530000001</v>
      </c>
      <c r="G583" s="1">
        <v>5944012.0700000003</v>
      </c>
      <c r="H58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7560426.2599999998</v>
      </c>
      <c r="I583" s="1">
        <v>4283771.93</v>
      </c>
      <c r="J583" s="1">
        <v>7560426.2599999998</v>
      </c>
      <c r="K58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5944012.0700000003</v>
      </c>
      <c r="L583">
        <v>2.77</v>
      </c>
      <c r="M583">
        <f>deutsche_bank_financial_performance_cleaned[[#This Row],[Liabilities]]/deutsche_bank_financial_performance_cleaned[[#This Row],[Assets]]</f>
        <v>0.75015386680423035</v>
      </c>
      <c r="N583">
        <f>deutsche_bank_financial_performance_cleaned[[#This Row],[RevenueCorrected]]/deutsche_bank_financial_performance_cleaned[[#This Row],[Assets]]</f>
        <v>5.1893938142319351E-2</v>
      </c>
      <c r="O583">
        <f>deutsche_bank_financial_performance_cleaned[[#This Row],[Expenses]]/deutsche_bank_financial_performance_cleaned[[#This Row],[RevenueCorrected]]</f>
        <v>0.2989073409731266</v>
      </c>
      <c r="P583" s="7">
        <f>deutsche_bank_financial_performance_cleaned[[#This Row],[Net_Income]]/deutsche_bank_financial_performance_cleaned[[#This Row],[Equity]]</f>
        <v>0.19183288497449263</v>
      </c>
      <c r="Q583">
        <v>0.05</v>
      </c>
      <c r="R583" s="7">
        <f>(deutsche_bank_financial_performance_cleaned[[#This Row],[Operating_Income]]-deutsche_bank_financial_performance_cleaned[[#This Row],[Expenses]])/deutsche_bank_financial_performance_cleaned[[#This Row],[Operating_Income]]</f>
        <v>0.76987785714967827</v>
      </c>
      <c r="S583">
        <v>1.27</v>
      </c>
      <c r="T583" s="7">
        <f>deutsche_bank_financial_performance_cleaned[[#This Row],[Net_Income_Corrected]]/deutsche_bank_financial_performance_cleaned[[#This Row],[RevenueCorrected]]</f>
        <v>0.78620065398270289</v>
      </c>
      <c r="U583" s="1">
        <v>499223.77</v>
      </c>
      <c r="V583" s="1">
        <v>828080.89</v>
      </c>
      <c r="W583" s="1">
        <v>189391.39</v>
      </c>
    </row>
    <row r="584" spans="1:23" x14ac:dyDescent="0.3">
      <c r="A584" s="4">
        <v>42587</v>
      </c>
      <c r="B584" s="1">
        <v>5433562.8499999996</v>
      </c>
      <c r="C584" s="1">
        <v>4862355.45</v>
      </c>
      <c r="D584" s="1">
        <v>64935209.549999997</v>
      </c>
      <c r="E584" s="1">
        <v>287850983.80000001</v>
      </c>
      <c r="F584" s="1">
        <v>10972997.529999999</v>
      </c>
      <c r="G584" s="1">
        <v>12164581.869999999</v>
      </c>
      <c r="H58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12164581.869999999</v>
      </c>
      <c r="I584" s="1">
        <v>2456369.34</v>
      </c>
      <c r="J584" s="1">
        <v>571207.4</v>
      </c>
      <c r="K58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571207.4</v>
      </c>
      <c r="L584">
        <v>26.23</v>
      </c>
      <c r="M584">
        <f>deutsche_bank_financial_performance_cleaned[[#This Row],[Liabilities]]/deutsche_bank_financial_performance_cleaned[[#This Row],[Assets]]</f>
        <v>4.4328952781519133</v>
      </c>
      <c r="N584">
        <f>deutsche_bank_financial_performance_cleaned[[#This Row],[RevenueCorrected]]/deutsche_bank_financial_performance_cleaned[[#This Row],[Assets]]</f>
        <v>0.18733414359174883</v>
      </c>
      <c r="O584">
        <f>deutsche_bank_financial_performance_cleaned[[#This Row],[Expenses]]/deutsche_bank_financial_performance_cleaned[[#This Row],[RevenueCorrected]]</f>
        <v>0.39971414570289709</v>
      </c>
      <c r="P584" s="7">
        <f>deutsche_bank_financial_performance_cleaned[[#This Row],[Net_Income]]/deutsche_bank_financial_performance_cleaned[[#This Row],[Equity]]</f>
        <v>5.2055730299613044E-2</v>
      </c>
      <c r="Q584">
        <v>0.01</v>
      </c>
      <c r="R584" s="7">
        <f>(deutsche_bank_financial_performance_cleaned[[#This Row],[Operating_Income]]-deutsche_bank_financial_performance_cleaned[[#This Row],[Expenses]])/deutsche_bank_financial_performance_cleaned[[#This Row],[Operating_Income]]</f>
        <v>0.10512575556202491</v>
      </c>
      <c r="S584">
        <v>0.05</v>
      </c>
      <c r="T584" s="7">
        <f>deutsche_bank_financial_performance_cleaned[[#This Row],[Net_Income_Corrected]]/deutsche_bank_financial_performance_cleaned[[#This Row],[RevenueCorrected]]</f>
        <v>4.695659958594204E-2</v>
      </c>
      <c r="U584" s="1">
        <v>321030.28000000003</v>
      </c>
      <c r="V584" s="1">
        <v>1405491.96</v>
      </c>
      <c r="W584" s="1">
        <v>2649692.58</v>
      </c>
    </row>
    <row r="585" spans="1:23" x14ac:dyDescent="0.3">
      <c r="A585" s="4">
        <v>42588</v>
      </c>
      <c r="B585" s="1">
        <v>3958764.49</v>
      </c>
      <c r="C585" s="1">
        <v>1661600.45</v>
      </c>
      <c r="D585" s="1">
        <v>186775880.59999999</v>
      </c>
      <c r="E585" s="1">
        <v>330508694</v>
      </c>
      <c r="F585" s="1">
        <v>84389596.680000007</v>
      </c>
      <c r="G585" s="1">
        <v>11956162.369999999</v>
      </c>
      <c r="H58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11956162.369999999</v>
      </c>
      <c r="I585" s="1">
        <v>568152.76</v>
      </c>
      <c r="J585" s="1">
        <v>2297164.0499999998</v>
      </c>
      <c r="K58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2297164.0499999998</v>
      </c>
      <c r="L585">
        <v>3.92</v>
      </c>
      <c r="M585">
        <f>deutsche_bank_financial_performance_cleaned[[#This Row],[Liabilities]]/deutsche_bank_financial_performance_cleaned[[#This Row],[Assets]]</f>
        <v>1.769546972222922</v>
      </c>
      <c r="N585">
        <f>deutsche_bank_financial_performance_cleaned[[#This Row],[RevenueCorrected]]/deutsche_bank_financial_performance_cleaned[[#This Row],[Assets]]</f>
        <v>6.4013417212072293E-2</v>
      </c>
      <c r="O585">
        <f>deutsche_bank_financial_performance_cleaned[[#This Row],[Expenses]]/deutsche_bank_financial_performance_cleaned[[#This Row],[RevenueCorrected]]</f>
        <v>0.13897439651448962</v>
      </c>
      <c r="P585" s="7">
        <f>deutsche_bank_financial_performance_cleaned[[#This Row],[Net_Income]]/deutsche_bank_financial_performance_cleaned[[#This Row],[Equity]]</f>
        <v>2.7220938840491204E-2</v>
      </c>
      <c r="Q585">
        <v>0.01</v>
      </c>
      <c r="R585" s="7">
        <f>(deutsche_bank_financial_performance_cleaned[[#This Row],[Operating_Income]]-deutsche_bank_financial_performance_cleaned[[#This Row],[Expenses]])/deutsche_bank_financial_performance_cleaned[[#This Row],[Operating_Income]]</f>
        <v>0.580272972995168</v>
      </c>
      <c r="S585">
        <v>0.19</v>
      </c>
      <c r="T585" s="7">
        <f>deutsche_bank_financial_performance_cleaned[[#This Row],[Net_Income_Corrected]]/deutsche_bank_financial_performance_cleaned[[#This Row],[RevenueCorrected]]</f>
        <v>0.19213222260714413</v>
      </c>
      <c r="U585" s="1">
        <v>1943222.08</v>
      </c>
      <c r="V585" s="1">
        <v>1260687.32</v>
      </c>
      <c r="W585" s="1">
        <v>137729.62</v>
      </c>
    </row>
    <row r="586" spans="1:23" x14ac:dyDescent="0.3">
      <c r="A586" s="4">
        <v>42589</v>
      </c>
      <c r="B586" s="1">
        <v>6700607.6900000004</v>
      </c>
      <c r="C586" s="1">
        <v>3455314.99</v>
      </c>
      <c r="D586" s="1">
        <v>343923255.69999999</v>
      </c>
      <c r="E586" s="1">
        <v>227643520.09999999</v>
      </c>
      <c r="F586" s="1">
        <v>82088263.040000007</v>
      </c>
      <c r="G586" s="1">
        <v>10991523.470000001</v>
      </c>
      <c r="H58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10991523.470000001</v>
      </c>
      <c r="I586" s="1">
        <v>5362231.45</v>
      </c>
      <c r="J586" s="1">
        <v>3245292.7</v>
      </c>
      <c r="K58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3245292.7</v>
      </c>
      <c r="L586">
        <v>2.77</v>
      </c>
      <c r="M586">
        <f>deutsche_bank_financial_performance_cleaned[[#This Row],[Liabilities]]/deutsche_bank_financial_performance_cleaned[[#This Row],[Assets]]</f>
        <v>0.66190208520987781</v>
      </c>
      <c r="N586">
        <f>deutsche_bank_financial_performance_cleaned[[#This Row],[RevenueCorrected]]/deutsche_bank_financial_performance_cleaned[[#This Row],[Assets]]</f>
        <v>3.195923302025197E-2</v>
      </c>
      <c r="O586">
        <f>deutsche_bank_financial_performance_cleaned[[#This Row],[Expenses]]/deutsche_bank_financial_performance_cleaned[[#This Row],[RevenueCorrected]]</f>
        <v>0.31436178974014417</v>
      </c>
      <c r="P586" s="7">
        <f>deutsche_bank_financial_performance_cleaned[[#This Row],[Net_Income]]/deutsche_bank_financial_performance_cleaned[[#This Row],[Equity]]</f>
        <v>3.953418649409883E-2</v>
      </c>
      <c r="Q586">
        <v>0.01</v>
      </c>
      <c r="R586" s="7">
        <f>(deutsche_bank_financial_performance_cleaned[[#This Row],[Operating_Income]]-deutsche_bank_financial_performance_cleaned[[#This Row],[Expenses]])/deutsche_bank_financial_performance_cleaned[[#This Row],[Operating_Income]]</f>
        <v>0.4843281162159786</v>
      </c>
      <c r="S586">
        <v>0.3</v>
      </c>
      <c r="T586" s="7">
        <f>deutsche_bank_financial_performance_cleaned[[#This Row],[Net_Income_Corrected]]/deutsche_bank_financial_performance_cleaned[[#This Row],[RevenueCorrected]]</f>
        <v>0.29525413004463158</v>
      </c>
      <c r="U586" s="1">
        <v>141765.45000000001</v>
      </c>
      <c r="V586" s="1">
        <v>1271675.04</v>
      </c>
      <c r="W586" s="1">
        <v>2839775.23</v>
      </c>
    </row>
    <row r="587" spans="1:23" x14ac:dyDescent="0.3">
      <c r="A587" s="4">
        <v>42590</v>
      </c>
      <c r="B587" s="1">
        <v>3161310.57</v>
      </c>
      <c r="C587" s="1">
        <v>1963355.29</v>
      </c>
      <c r="D587" s="1">
        <v>472237168.30000001</v>
      </c>
      <c r="E587" s="1">
        <v>387473404.60000002</v>
      </c>
      <c r="F587" s="1">
        <v>19400906.629999999</v>
      </c>
      <c r="G587" s="1">
        <v>14553306.68</v>
      </c>
      <c r="H58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14553306.68</v>
      </c>
      <c r="I587" s="1">
        <v>4333203.66</v>
      </c>
      <c r="J587" s="1">
        <v>1197955.28</v>
      </c>
      <c r="K58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1197955.28</v>
      </c>
      <c r="L587">
        <v>19.97</v>
      </c>
      <c r="M587">
        <f>deutsche_bank_financial_performance_cleaned[[#This Row],[Liabilities]]/deutsche_bank_financial_performance_cleaned[[#This Row],[Assets]]</f>
        <v>0.82050594618560013</v>
      </c>
      <c r="N587">
        <f>deutsche_bank_financial_performance_cleaned[[#This Row],[RevenueCorrected]]/deutsche_bank_financial_performance_cleaned[[#This Row],[Assets]]</f>
        <v>3.0817791687999158E-2</v>
      </c>
      <c r="O587">
        <f>deutsche_bank_financial_performance_cleaned[[#This Row],[Expenses]]/deutsche_bank_financial_performance_cleaned[[#This Row],[RevenueCorrected]]</f>
        <v>0.13490784831038824</v>
      </c>
      <c r="P587" s="7">
        <f>deutsche_bank_financial_performance_cleaned[[#This Row],[Net_Income]]/deutsche_bank_financial_performance_cleaned[[#This Row],[Equity]]</f>
        <v>6.1747386493143493E-2</v>
      </c>
      <c r="Q587">
        <v>0</v>
      </c>
      <c r="R587" s="7">
        <f>(deutsche_bank_financial_performance_cleaned[[#This Row],[Operating_Income]]-deutsche_bank_financial_performance_cleaned[[#This Row],[Expenses]])/deutsche_bank_financial_performance_cleaned[[#This Row],[Operating_Income]]</f>
        <v>0.37894261050093531</v>
      </c>
      <c r="S587">
        <v>0.08</v>
      </c>
      <c r="T587" s="7">
        <f>deutsche_bank_financial_performance_cleaned[[#This Row],[Net_Income_Corrected]]/deutsche_bank_financial_performance_cleaned[[#This Row],[RevenueCorrected]]</f>
        <v>8.2314989049622644E-2</v>
      </c>
      <c r="U587" s="1">
        <v>1625125.07</v>
      </c>
      <c r="V587" s="1">
        <v>489651.88</v>
      </c>
      <c r="W587" s="1">
        <v>1518727.12</v>
      </c>
    </row>
    <row r="588" spans="1:23" x14ac:dyDescent="0.3">
      <c r="A588" s="4">
        <v>42591</v>
      </c>
      <c r="B588" s="1">
        <v>1682769.95</v>
      </c>
      <c r="C588" s="1">
        <v>3980629.07</v>
      </c>
      <c r="D588" s="1">
        <v>442042017</v>
      </c>
      <c r="E588" s="1">
        <v>39634114.229999997</v>
      </c>
      <c r="F588" s="1">
        <v>61917164.299999997</v>
      </c>
      <c r="G588" s="1">
        <v>7116219.3700000001</v>
      </c>
      <c r="H58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7116219.3700000001</v>
      </c>
      <c r="I588" s="1">
        <v>3841383.61</v>
      </c>
      <c r="J588" s="1">
        <v>-2297859.11</v>
      </c>
      <c r="K58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-2297859.11</v>
      </c>
      <c r="L588">
        <v>0.64</v>
      </c>
      <c r="M588">
        <f>deutsche_bank_financial_performance_cleaned[[#This Row],[Liabilities]]/deutsche_bank_financial_performance_cleaned[[#This Row],[Assets]]</f>
        <v>8.9661418385031028E-2</v>
      </c>
      <c r="N588">
        <f>deutsche_bank_financial_performance_cleaned[[#This Row],[RevenueCorrected]]/deutsche_bank_financial_performance_cleaned[[#This Row],[Assets]]</f>
        <v>1.6098513481355325E-2</v>
      </c>
      <c r="O588">
        <f>deutsche_bank_financial_performance_cleaned[[#This Row],[Expenses]]/deutsche_bank_financial_performance_cleaned[[#This Row],[RevenueCorrected]]</f>
        <v>0.55937413716912998</v>
      </c>
      <c r="P588" s="7">
        <f>deutsche_bank_financial_performance_cleaned[[#This Row],[Net_Income]]/deutsche_bank_financial_performance_cleaned[[#This Row],[Equity]]</f>
        <v>-3.7111827325722664E-2</v>
      </c>
      <c r="Q588">
        <v>-0.01</v>
      </c>
      <c r="R588" s="7">
        <f>(deutsche_bank_financial_performance_cleaned[[#This Row],[Operating_Income]]-deutsche_bank_financial_performance_cleaned[[#This Row],[Expenses]])/deutsche_bank_financial_performance_cleaned[[#This Row],[Operating_Income]]</f>
        <v>-1.3655218409385075</v>
      </c>
      <c r="S588">
        <v>-0.32</v>
      </c>
      <c r="T588" s="7">
        <f>deutsche_bank_financial_performance_cleaned[[#This Row],[Net_Income_Corrected]]/deutsche_bank_financial_performance_cleaned[[#This Row],[RevenueCorrected]]</f>
        <v>-0.32290447926424726</v>
      </c>
      <c r="U588" s="1">
        <v>1597266.78</v>
      </c>
      <c r="V588" s="1">
        <v>672699.45</v>
      </c>
      <c r="W588" s="1">
        <v>1091610.03</v>
      </c>
    </row>
    <row r="589" spans="1:23" x14ac:dyDescent="0.3">
      <c r="A589" s="4">
        <v>42592</v>
      </c>
      <c r="B589" s="1">
        <v>2159917.5</v>
      </c>
      <c r="C589" s="1">
        <v>1088931.47</v>
      </c>
      <c r="D589" s="1">
        <v>394729149.39999998</v>
      </c>
      <c r="E589" s="1">
        <v>211822327.40000001</v>
      </c>
      <c r="F589" s="1">
        <v>51758352.840000004</v>
      </c>
      <c r="G589" s="1">
        <v>3699325.21</v>
      </c>
      <c r="H58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3699325.21</v>
      </c>
      <c r="I589" s="1">
        <v>7752263.8600000003</v>
      </c>
      <c r="J589" s="1">
        <v>1070986.02</v>
      </c>
      <c r="K58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1070986.02</v>
      </c>
      <c r="L589">
        <v>4.09</v>
      </c>
      <c r="M589">
        <f>deutsche_bank_financial_performance_cleaned[[#This Row],[Liabilities]]/deutsche_bank_financial_performance_cleaned[[#This Row],[Assets]]</f>
        <v>0.53662702063421519</v>
      </c>
      <c r="N589">
        <f>deutsche_bank_financial_performance_cleaned[[#This Row],[RevenueCorrected]]/deutsche_bank_financial_performance_cleaned[[#This Row],[Assets]]</f>
        <v>9.3718065048479047E-3</v>
      </c>
      <c r="O589">
        <f>deutsche_bank_financial_performance_cleaned[[#This Row],[Expenses]]/deutsche_bank_financial_performance_cleaned[[#This Row],[RevenueCorrected]]</f>
        <v>0.29435948671298351</v>
      </c>
      <c r="P589" s="7">
        <f>deutsche_bank_financial_performance_cleaned[[#This Row],[Net_Income]]/deutsche_bank_financial_performance_cleaned[[#This Row],[Equity]]</f>
        <v>2.0692042177438041E-2</v>
      </c>
      <c r="Q589">
        <v>0</v>
      </c>
      <c r="R589" s="7">
        <f>(deutsche_bank_financial_performance_cleaned[[#This Row],[Operating_Income]]-deutsche_bank_financial_performance_cleaned[[#This Row],[Expenses]])/deutsche_bank_financial_performance_cleaned[[#This Row],[Operating_Income]]</f>
        <v>0.49584580429576591</v>
      </c>
      <c r="S589">
        <v>0.28999999999999998</v>
      </c>
      <c r="T589" s="7">
        <f>deutsche_bank_financial_performance_cleaned[[#This Row],[Net_Income_Corrected]]/deutsche_bank_financial_performance_cleaned[[#This Row],[RevenueCorrected]]</f>
        <v>0.28950848038580529</v>
      </c>
      <c r="U589" s="1">
        <v>664706.81999999995</v>
      </c>
      <c r="V589" s="1">
        <v>732523.62</v>
      </c>
      <c r="W589" s="1">
        <v>2780233.46</v>
      </c>
    </row>
    <row r="590" spans="1:23" x14ac:dyDescent="0.3">
      <c r="A590" s="4">
        <v>42593</v>
      </c>
      <c r="B590" s="1">
        <v>2152412.5499999998</v>
      </c>
      <c r="C590" s="1">
        <v>4864194.7</v>
      </c>
      <c r="D590" s="1">
        <v>404801304.5</v>
      </c>
      <c r="E590" s="1">
        <v>293012500</v>
      </c>
      <c r="F590" s="1">
        <v>20683818.600000001</v>
      </c>
      <c r="G590" s="1">
        <v>10732215.17</v>
      </c>
      <c r="H59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10732215.17</v>
      </c>
      <c r="I590" s="1">
        <v>4783993.88</v>
      </c>
      <c r="J590" s="1">
        <v>-2711782.15</v>
      </c>
      <c r="K59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-2711782.15</v>
      </c>
      <c r="L590">
        <v>14.17</v>
      </c>
      <c r="M590">
        <f>deutsche_bank_financial_performance_cleaned[[#This Row],[Liabilities]]/deutsche_bank_financial_performance_cleaned[[#This Row],[Assets]]</f>
        <v>0.72384277605508551</v>
      </c>
      <c r="N590">
        <f>deutsche_bank_financial_performance_cleaned[[#This Row],[RevenueCorrected]]/deutsche_bank_financial_performance_cleaned[[#This Row],[Assets]]</f>
        <v>2.6512303815957688E-2</v>
      </c>
      <c r="O590">
        <f>deutsche_bank_financial_performance_cleaned[[#This Row],[Expenses]]/deutsche_bank_financial_performance_cleaned[[#This Row],[RevenueCorrected]]</f>
        <v>0.45323305794287388</v>
      </c>
      <c r="P590" s="7">
        <f>deutsche_bank_financial_performance_cleaned[[#This Row],[Net_Income]]/deutsche_bank_financial_performance_cleaned[[#This Row],[Equity]]</f>
        <v>-0.13110645584563382</v>
      </c>
      <c r="Q590">
        <v>-0.01</v>
      </c>
      <c r="R590" s="7">
        <f>(deutsche_bank_financial_performance_cleaned[[#This Row],[Operating_Income]]-deutsche_bank_financial_performance_cleaned[[#This Row],[Expenses]])/deutsche_bank_financial_performance_cleaned[[#This Row],[Operating_Income]]</f>
        <v>-1.2598802910715237</v>
      </c>
      <c r="S590">
        <v>-0.25</v>
      </c>
      <c r="T590" s="7">
        <f>deutsche_bank_financial_performance_cleaned[[#This Row],[Net_Income_Corrected]]/deutsche_bank_financial_performance_cleaned[[#This Row],[RevenueCorrected]]</f>
        <v>-0.25267683391032869</v>
      </c>
      <c r="U590" s="1">
        <v>357690.57</v>
      </c>
      <c r="V590" s="1">
        <v>278188.79999999999</v>
      </c>
      <c r="W590" s="1">
        <v>170733.88</v>
      </c>
    </row>
    <row r="591" spans="1:23" x14ac:dyDescent="0.3">
      <c r="A591" s="4">
        <v>42594</v>
      </c>
      <c r="B591" s="1">
        <v>2367124.2400000002</v>
      </c>
      <c r="C591" s="1">
        <v>2542052.94</v>
      </c>
      <c r="D591" s="1">
        <v>349243206.60000002</v>
      </c>
      <c r="E591" s="1">
        <v>347803379</v>
      </c>
      <c r="F591" s="1">
        <v>98251140.439999998</v>
      </c>
      <c r="G591" s="1">
        <v>11481027.41</v>
      </c>
      <c r="H59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11481027.41</v>
      </c>
      <c r="I591" s="1">
        <v>6975736.8300000001</v>
      </c>
      <c r="J591" s="1">
        <v>-174928.69</v>
      </c>
      <c r="K59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-174928.69</v>
      </c>
      <c r="L591">
        <v>3.54</v>
      </c>
      <c r="M591">
        <f>deutsche_bank_financial_performance_cleaned[[#This Row],[Liabilities]]/deutsche_bank_financial_performance_cleaned[[#This Row],[Assets]]</f>
        <v>0.99587729246327439</v>
      </c>
      <c r="N591">
        <f>deutsche_bank_financial_performance_cleaned[[#This Row],[RevenueCorrected]]/deutsche_bank_financial_performance_cleaned[[#This Row],[Assets]]</f>
        <v>3.2874017856414903E-2</v>
      </c>
      <c r="O591">
        <f>deutsche_bank_financial_performance_cleaned[[#This Row],[Expenses]]/deutsche_bank_financial_performance_cleaned[[#This Row],[RevenueCorrected]]</f>
        <v>0.22141336739479137</v>
      </c>
      <c r="P591" s="7">
        <f>deutsche_bank_financial_performance_cleaned[[#This Row],[Net_Income]]/deutsche_bank_financial_performance_cleaned[[#This Row],[Equity]]</f>
        <v>-1.7804240156054519E-3</v>
      </c>
      <c r="Q591">
        <v>0</v>
      </c>
      <c r="R591" s="7">
        <f>(deutsche_bank_financial_performance_cleaned[[#This Row],[Operating_Income]]-deutsche_bank_financial_performance_cleaned[[#This Row],[Expenses]])/deutsche_bank_financial_performance_cleaned[[#This Row],[Operating_Income]]</f>
        <v>-7.3899247468311891E-2</v>
      </c>
      <c r="S591">
        <v>-0.02</v>
      </c>
      <c r="T591" s="7">
        <f>deutsche_bank_financial_performance_cleaned[[#This Row],[Net_Income_Corrected]]/deutsche_bank_financial_performance_cleaned[[#This Row],[RevenueCorrected]]</f>
        <v>-1.5236327181628076E-2</v>
      </c>
      <c r="U591" s="1">
        <v>376694.43</v>
      </c>
      <c r="V591" s="1">
        <v>95048.79</v>
      </c>
      <c r="W591" s="1">
        <v>1786132.2</v>
      </c>
    </row>
    <row r="592" spans="1:23" x14ac:dyDescent="0.3">
      <c r="A592" s="4">
        <v>42595</v>
      </c>
      <c r="B592" s="1">
        <v>2249444.5499999998</v>
      </c>
      <c r="C592" s="1">
        <v>1562227.09</v>
      </c>
      <c r="D592" s="1">
        <v>167129085.90000001</v>
      </c>
      <c r="E592" s="1">
        <v>88117132.519999996</v>
      </c>
      <c r="F592" s="1">
        <v>29322629.870000001</v>
      </c>
      <c r="G592" s="1">
        <v>9475787.4499999993</v>
      </c>
      <c r="H59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9475787.4499999993</v>
      </c>
      <c r="I592" s="1">
        <v>1545876.77</v>
      </c>
      <c r="J592" s="1">
        <v>687217.47</v>
      </c>
      <c r="K59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687217.47</v>
      </c>
      <c r="L592">
        <v>3.01</v>
      </c>
      <c r="M592">
        <f>deutsche_bank_financial_performance_cleaned[[#This Row],[Liabilities]]/deutsche_bank_financial_performance_cleaned[[#This Row],[Assets]]</f>
        <v>0.52723995973222748</v>
      </c>
      <c r="N592">
        <f>deutsche_bank_financial_performance_cleaned[[#This Row],[RevenueCorrected]]/deutsche_bank_financial_performance_cleaned[[#This Row],[Assets]]</f>
        <v>5.6697416843826579E-2</v>
      </c>
      <c r="O592">
        <f>deutsche_bank_financial_performance_cleaned[[#This Row],[Expenses]]/deutsche_bank_financial_performance_cleaned[[#This Row],[RevenueCorrected]]</f>
        <v>0.16486514690660356</v>
      </c>
      <c r="P592" s="7">
        <f>deutsche_bank_financial_performance_cleaned[[#This Row],[Net_Income]]/deutsche_bank_financial_performance_cleaned[[#This Row],[Equity]]</f>
        <v>2.3436420029401678E-2</v>
      </c>
      <c r="Q592">
        <v>0</v>
      </c>
      <c r="R592" s="7">
        <f>(deutsche_bank_financial_performance_cleaned[[#This Row],[Operating_Income]]-deutsche_bank_financial_performance_cleaned[[#This Row],[Expenses]])/deutsche_bank_financial_performance_cleaned[[#This Row],[Operating_Income]]</f>
        <v>0.3055054013222952</v>
      </c>
      <c r="S592">
        <v>7.0000000000000007E-2</v>
      </c>
      <c r="T592" s="7">
        <f>deutsche_bank_financial_performance_cleaned[[#This Row],[Net_Income_Corrected]]/deutsche_bank_financial_performance_cleaned[[#This Row],[RevenueCorrected]]</f>
        <v>7.2523520987166093E-2</v>
      </c>
      <c r="U592" s="1">
        <v>1425120.07</v>
      </c>
      <c r="V592" s="1">
        <v>1423009.2</v>
      </c>
      <c r="W592" s="1">
        <v>1691904.32</v>
      </c>
    </row>
    <row r="593" spans="1:23" x14ac:dyDescent="0.3">
      <c r="A593" s="4">
        <v>42596</v>
      </c>
      <c r="B593" s="1">
        <v>6767872.7000000002</v>
      </c>
      <c r="C593" s="1">
        <v>830735.35999999999</v>
      </c>
      <c r="D593" s="1">
        <v>458237763.80000001</v>
      </c>
      <c r="E593" s="1">
        <v>324001323.10000002</v>
      </c>
      <c r="F593" s="1">
        <v>16051076.210000001</v>
      </c>
      <c r="G593" s="1">
        <v>4688632.6100000003</v>
      </c>
      <c r="H59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5937137.3399999999</v>
      </c>
      <c r="I593" s="1">
        <v>4769048.47</v>
      </c>
      <c r="J593" s="1">
        <v>5937137.3399999999</v>
      </c>
      <c r="K59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4688632.6100000003</v>
      </c>
      <c r="L593">
        <v>20.190000000000001</v>
      </c>
      <c r="M593">
        <f>deutsche_bank_financial_performance_cleaned[[#This Row],[Liabilities]]/deutsche_bank_financial_performance_cleaned[[#This Row],[Assets]]</f>
        <v>0.7070594104099458</v>
      </c>
      <c r="N593">
        <f>deutsche_bank_financial_performance_cleaned[[#This Row],[RevenueCorrected]]/deutsche_bank_financial_performance_cleaned[[#This Row],[Assets]]</f>
        <v>1.2956455816224023E-2</v>
      </c>
      <c r="O593">
        <f>deutsche_bank_financial_performance_cleaned[[#This Row],[Expenses]]/deutsche_bank_financial_performance_cleaned[[#This Row],[RevenueCorrected]]</f>
        <v>0.1399218701583885</v>
      </c>
      <c r="P593" s="7">
        <f>deutsche_bank_financial_performance_cleaned[[#This Row],[Net_Income]]/deutsche_bank_financial_performance_cleaned[[#This Row],[Equity]]</f>
        <v>0.36989029659588163</v>
      </c>
      <c r="Q593">
        <v>0.01</v>
      </c>
      <c r="R593" s="7">
        <f>(deutsche_bank_financial_performance_cleaned[[#This Row],[Operating_Income]]-deutsche_bank_financial_performance_cleaned[[#This Row],[Expenses]])/deutsche_bank_financial_performance_cleaned[[#This Row],[Operating_Income]]</f>
        <v>0.8772531049527571</v>
      </c>
      <c r="S593">
        <v>1.27</v>
      </c>
      <c r="T593" s="7">
        <f>deutsche_bank_financial_performance_cleaned[[#This Row],[Net_Income_Corrected]]/deutsche_bank_financial_performance_cleaned[[#This Row],[RevenueCorrected]]</f>
        <v>0.78971267489661956</v>
      </c>
      <c r="U593" s="1">
        <v>1321332.52</v>
      </c>
      <c r="V593" s="1">
        <v>399033.25</v>
      </c>
      <c r="W593" s="1">
        <v>736029.16</v>
      </c>
    </row>
    <row r="594" spans="1:23" x14ac:dyDescent="0.3">
      <c r="A594" s="4">
        <v>42597</v>
      </c>
      <c r="B594" s="1">
        <v>2636920.7599999998</v>
      </c>
      <c r="C594" s="1">
        <v>1263910.57</v>
      </c>
      <c r="D594" s="1">
        <v>351829540.39999998</v>
      </c>
      <c r="E594" s="1">
        <v>230028688.80000001</v>
      </c>
      <c r="F594" s="1">
        <v>63536264.159999996</v>
      </c>
      <c r="G594" s="1">
        <v>8557927.2400000002</v>
      </c>
      <c r="H59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8557927.2400000002</v>
      </c>
      <c r="I594" s="1">
        <v>7009847.2000000002</v>
      </c>
      <c r="J594" s="1">
        <v>1373010.19</v>
      </c>
      <c r="K59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1373010.19</v>
      </c>
      <c r="L594">
        <v>3.62</v>
      </c>
      <c r="M594">
        <f>deutsche_bank_financial_performance_cleaned[[#This Row],[Liabilities]]/deutsche_bank_financial_performance_cleaned[[#This Row],[Assets]]</f>
        <v>0.65380720600799225</v>
      </c>
      <c r="N594">
        <f>deutsche_bank_financial_performance_cleaned[[#This Row],[RevenueCorrected]]/deutsche_bank_financial_performance_cleaned[[#This Row],[Assets]]</f>
        <v>2.4324072476320128E-2</v>
      </c>
      <c r="O594">
        <f>deutsche_bank_financial_performance_cleaned[[#This Row],[Expenses]]/deutsche_bank_financial_performance_cleaned[[#This Row],[RevenueCorrected]]</f>
        <v>0.14768886607173351</v>
      </c>
      <c r="P594" s="7">
        <f>deutsche_bank_financial_performance_cleaned[[#This Row],[Net_Income]]/deutsche_bank_financial_performance_cleaned[[#This Row],[Equity]]</f>
        <v>2.1609866556560855E-2</v>
      </c>
      <c r="Q594">
        <v>0</v>
      </c>
      <c r="R594" s="7">
        <f>(deutsche_bank_financial_performance_cleaned[[#This Row],[Operating_Income]]-deutsche_bank_financial_performance_cleaned[[#This Row],[Expenses]])/deutsche_bank_financial_performance_cleaned[[#This Row],[Operating_Income]]</f>
        <v>0.52068693562107637</v>
      </c>
      <c r="S594">
        <v>0.16</v>
      </c>
      <c r="T594" s="7">
        <f>deutsche_bank_financial_performance_cleaned[[#This Row],[Net_Income_Corrected]]/deutsche_bank_financial_performance_cleaned[[#This Row],[RevenueCorrected]]</f>
        <v>0.16043723573419863</v>
      </c>
      <c r="U594" s="1">
        <v>1587216.78</v>
      </c>
      <c r="V594" s="1">
        <v>397925.91</v>
      </c>
      <c r="W594" s="1">
        <v>1343773.55</v>
      </c>
    </row>
    <row r="595" spans="1:23" x14ac:dyDescent="0.3">
      <c r="A595" s="4">
        <v>42598</v>
      </c>
      <c r="B595" s="1">
        <v>4111005.55</v>
      </c>
      <c r="C595" s="1">
        <v>2838982.77</v>
      </c>
      <c r="D595" s="1">
        <v>302198283.89999998</v>
      </c>
      <c r="E595" s="1">
        <v>170690399.19999999</v>
      </c>
      <c r="F595" s="1">
        <v>76498000.939999998</v>
      </c>
      <c r="G595" s="1">
        <v>6058466.5800000001</v>
      </c>
      <c r="H59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6058466.5800000001</v>
      </c>
      <c r="I595" s="1">
        <v>4873293.18</v>
      </c>
      <c r="J595" s="1">
        <v>1272022.78</v>
      </c>
      <c r="K59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1272022.78</v>
      </c>
      <c r="L595">
        <v>2.23</v>
      </c>
      <c r="M595">
        <f>deutsche_bank_financial_performance_cleaned[[#This Row],[Liabilities]]/deutsche_bank_financial_performance_cleaned[[#This Row],[Assets]]</f>
        <v>0.56482914792621031</v>
      </c>
      <c r="N595">
        <f>deutsche_bank_financial_performance_cleaned[[#This Row],[RevenueCorrected]]/deutsche_bank_financial_performance_cleaned[[#This Row],[Assets]]</f>
        <v>2.0047984726494342E-2</v>
      </c>
      <c r="O595">
        <f>deutsche_bank_financial_performance_cleaned[[#This Row],[Expenses]]/deutsche_bank_financial_performance_cleaned[[#This Row],[RevenueCorrected]]</f>
        <v>0.46859757869622515</v>
      </c>
      <c r="P595" s="7">
        <f>deutsche_bank_financial_performance_cleaned[[#This Row],[Net_Income]]/deutsche_bank_financial_performance_cleaned[[#This Row],[Equity]]</f>
        <v>1.6628183277595594E-2</v>
      </c>
      <c r="Q595">
        <v>0</v>
      </c>
      <c r="R595" s="7">
        <f>(deutsche_bank_financial_performance_cleaned[[#This Row],[Operating_Income]]-deutsche_bank_financial_performance_cleaned[[#This Row],[Expenses]])/deutsche_bank_financial_performance_cleaned[[#This Row],[Operating_Income]]</f>
        <v>0.3094188914437247</v>
      </c>
      <c r="S595">
        <v>0.21</v>
      </c>
      <c r="T595" s="7">
        <f>deutsche_bank_financial_performance_cleaned[[#This Row],[Net_Income_Corrected]]/deutsche_bank_financial_performance_cleaned[[#This Row],[RevenueCorrected]]</f>
        <v>0.20995787683291967</v>
      </c>
      <c r="U595" s="1">
        <v>1881214.23</v>
      </c>
      <c r="V595" s="1">
        <v>170899.63</v>
      </c>
      <c r="W595" s="1">
        <v>1991565.62</v>
      </c>
    </row>
    <row r="596" spans="1:23" x14ac:dyDescent="0.3">
      <c r="A596" s="4">
        <v>42599</v>
      </c>
      <c r="B596" s="1">
        <v>9071095.6899999995</v>
      </c>
      <c r="C596" s="1">
        <v>2016514.29</v>
      </c>
      <c r="D596" s="1">
        <v>99945261.150000006</v>
      </c>
      <c r="E596" s="1">
        <v>70051710.859999999</v>
      </c>
      <c r="F596" s="1">
        <v>12919910.140000001</v>
      </c>
      <c r="G596" s="1">
        <v>7557064.8700000001</v>
      </c>
      <c r="H59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7557064.8700000001</v>
      </c>
      <c r="I596" s="1">
        <v>5885106.3399999999</v>
      </c>
      <c r="J596" s="1">
        <v>7054581.4000000004</v>
      </c>
      <c r="K59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7054581.4000000004</v>
      </c>
      <c r="L596">
        <v>5.42</v>
      </c>
      <c r="M596">
        <f>deutsche_bank_financial_performance_cleaned[[#This Row],[Liabilities]]/deutsche_bank_financial_performance_cleaned[[#This Row],[Assets]]</f>
        <v>0.70090077362312231</v>
      </c>
      <c r="N596">
        <f>deutsche_bank_financial_performance_cleaned[[#This Row],[RevenueCorrected]]/deutsche_bank_financial_performance_cleaned[[#This Row],[Assets]]</f>
        <v>7.5612037859986117E-2</v>
      </c>
      <c r="O596">
        <f>deutsche_bank_financial_performance_cleaned[[#This Row],[Expenses]]/deutsche_bank_financial_performance_cleaned[[#This Row],[RevenueCorrected]]</f>
        <v>0.26683829299985884</v>
      </c>
      <c r="P596" s="7">
        <f>deutsche_bank_financial_performance_cleaned[[#This Row],[Net_Income]]/deutsche_bank_financial_performance_cleaned[[#This Row],[Equity]]</f>
        <v>0.54602402985443677</v>
      </c>
      <c r="Q596">
        <v>7.0000000000000007E-2</v>
      </c>
      <c r="R596" s="7">
        <f>(deutsche_bank_financial_performance_cleaned[[#This Row],[Operating_Income]]-deutsche_bank_financial_performance_cleaned[[#This Row],[Expenses]])/deutsche_bank_financial_performance_cleaned[[#This Row],[Operating_Income]]</f>
        <v>0.77769892867263979</v>
      </c>
      <c r="S596">
        <v>0.93</v>
      </c>
      <c r="T596" s="7">
        <f>deutsche_bank_financial_performance_cleaned[[#This Row],[Net_Income_Corrected]]/deutsche_bank_financial_performance_cleaned[[#This Row],[RevenueCorrected]]</f>
        <v>0.93350811741807904</v>
      </c>
      <c r="U596" s="1">
        <v>1414661.99</v>
      </c>
      <c r="V596" s="1">
        <v>1396336.24</v>
      </c>
      <c r="W596" s="1">
        <v>2208680.4700000002</v>
      </c>
    </row>
    <row r="597" spans="1:23" x14ac:dyDescent="0.3">
      <c r="A597" s="4">
        <v>42600</v>
      </c>
      <c r="B597" s="1">
        <v>5265654.76</v>
      </c>
      <c r="C597" s="1">
        <v>4229975.1500000004</v>
      </c>
      <c r="D597" s="1">
        <v>251174994.69999999</v>
      </c>
      <c r="E597" s="1">
        <v>348812388.39999998</v>
      </c>
      <c r="F597" s="1">
        <v>69284587.489999995</v>
      </c>
      <c r="G597" s="1">
        <v>10387841.49</v>
      </c>
      <c r="H59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10387841.49</v>
      </c>
      <c r="I597" s="1">
        <v>3290326.76</v>
      </c>
      <c r="J597" s="1">
        <v>1035679.62</v>
      </c>
      <c r="K59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1035679.62</v>
      </c>
      <c r="L597">
        <v>5.03</v>
      </c>
      <c r="M597">
        <f>deutsche_bank_financial_performance_cleaned[[#This Row],[Liabilities]]/deutsche_bank_financial_performance_cleaned[[#This Row],[Assets]]</f>
        <v>1.3887225868825708</v>
      </c>
      <c r="N597">
        <f>deutsche_bank_financial_performance_cleaned[[#This Row],[RevenueCorrected]]/deutsche_bank_financial_performance_cleaned[[#This Row],[Assets]]</f>
        <v>4.1356988988522116E-2</v>
      </c>
      <c r="O597">
        <f>deutsche_bank_financial_performance_cleaned[[#This Row],[Expenses]]/deutsche_bank_financial_performance_cleaned[[#This Row],[RevenueCorrected]]</f>
        <v>0.40720443742543094</v>
      </c>
      <c r="P597" s="7">
        <f>deutsche_bank_financial_performance_cleaned[[#This Row],[Net_Income]]/deutsche_bank_financial_performance_cleaned[[#This Row],[Equity]]</f>
        <v>1.4948196381330582E-2</v>
      </c>
      <c r="Q597">
        <v>0</v>
      </c>
      <c r="R597" s="7">
        <f>(deutsche_bank_financial_performance_cleaned[[#This Row],[Operating_Income]]-deutsche_bank_financial_performance_cleaned[[#This Row],[Expenses]])/deutsche_bank_financial_performance_cleaned[[#This Row],[Operating_Income]]</f>
        <v>0.1966858172828633</v>
      </c>
      <c r="S597">
        <v>0.1</v>
      </c>
      <c r="T597" s="7">
        <f>deutsche_bank_financial_performance_cleaned[[#This Row],[Net_Income_Corrected]]/deutsche_bank_financial_performance_cleaned[[#This Row],[RevenueCorrected]]</f>
        <v>9.9701138200559897E-2</v>
      </c>
      <c r="U597" s="1">
        <v>396117.92</v>
      </c>
      <c r="V597" s="1">
        <v>890618.82</v>
      </c>
      <c r="W597" s="1">
        <v>102078.89</v>
      </c>
    </row>
    <row r="598" spans="1:23" x14ac:dyDescent="0.3">
      <c r="A598" s="4">
        <v>42601</v>
      </c>
      <c r="B598" s="1">
        <v>7008019.6500000004</v>
      </c>
      <c r="C598" s="1">
        <v>2438993.86</v>
      </c>
      <c r="D598" s="1">
        <v>257161222</v>
      </c>
      <c r="E598" s="1">
        <v>79763819.109999999</v>
      </c>
      <c r="F598" s="1">
        <v>57906268.840000004</v>
      </c>
      <c r="G598" s="1">
        <v>11687791.65</v>
      </c>
      <c r="H59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11687791.65</v>
      </c>
      <c r="I598" s="1">
        <v>1193371.3799999999</v>
      </c>
      <c r="J598" s="1">
        <v>4569025.79</v>
      </c>
      <c r="K59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4569025.79</v>
      </c>
      <c r="L598">
        <v>1.38</v>
      </c>
      <c r="M598">
        <f>deutsche_bank_financial_performance_cleaned[[#This Row],[Liabilities]]/deutsche_bank_financial_performance_cleaned[[#This Row],[Assets]]</f>
        <v>0.31017047784132867</v>
      </c>
      <c r="N598">
        <f>deutsche_bank_financial_performance_cleaned[[#This Row],[RevenueCorrected]]/deutsche_bank_financial_performance_cleaned[[#This Row],[Assets]]</f>
        <v>4.544927714645873E-2</v>
      </c>
      <c r="O598">
        <f>deutsche_bank_financial_performance_cleaned[[#This Row],[Expenses]]/deutsche_bank_financial_performance_cleaned[[#This Row],[RevenueCorrected]]</f>
        <v>0.20867875925902563</v>
      </c>
      <c r="P598" s="7">
        <f>deutsche_bank_financial_performance_cleaned[[#This Row],[Net_Income]]/deutsche_bank_financial_performance_cleaned[[#This Row],[Equity]]</f>
        <v>7.8903819595502009E-2</v>
      </c>
      <c r="Q598">
        <v>0.02</v>
      </c>
      <c r="R598" s="7">
        <f>(deutsche_bank_financial_performance_cleaned[[#This Row],[Operating_Income]]-deutsche_bank_financial_performance_cleaned[[#This Row],[Expenses]])/deutsche_bank_financial_performance_cleaned[[#This Row],[Operating_Income]]</f>
        <v>0.65197103007552226</v>
      </c>
      <c r="S598">
        <v>0.39</v>
      </c>
      <c r="T598" s="7">
        <f>deutsche_bank_financial_performance_cleaned[[#This Row],[Net_Income_Corrected]]/deutsche_bank_financial_performance_cleaned[[#This Row],[RevenueCorrected]]</f>
        <v>0.39092293281939194</v>
      </c>
      <c r="U598" s="1">
        <v>562540.97</v>
      </c>
      <c r="V598" s="1">
        <v>1017203.44</v>
      </c>
      <c r="W598" s="1">
        <v>2816874.95</v>
      </c>
    </row>
    <row r="599" spans="1:23" x14ac:dyDescent="0.3">
      <c r="A599" s="4">
        <v>42602</v>
      </c>
      <c r="B599" s="1">
        <v>2550878.84</v>
      </c>
      <c r="C599" s="1">
        <v>1619214.23</v>
      </c>
      <c r="D599" s="1">
        <v>439053624.30000001</v>
      </c>
      <c r="E599" s="1">
        <v>137719386.5</v>
      </c>
      <c r="F599" s="1">
        <v>19293850.800000001</v>
      </c>
      <c r="G599" s="1">
        <v>5018920.9800000004</v>
      </c>
      <c r="H59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5018920.9800000004</v>
      </c>
      <c r="I599" s="1">
        <v>3934252.21</v>
      </c>
      <c r="J599" s="1">
        <v>931664.61</v>
      </c>
      <c r="K59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931664.61</v>
      </c>
      <c r="L599">
        <v>7.14</v>
      </c>
      <c r="M599">
        <f>deutsche_bank_financial_performance_cleaned[[#This Row],[Liabilities]]/deutsche_bank_financial_performance_cleaned[[#This Row],[Assets]]</f>
        <v>0.31367327104877291</v>
      </c>
      <c r="N599">
        <f>deutsche_bank_financial_performance_cleaned[[#This Row],[RevenueCorrected]]/deutsche_bank_financial_performance_cleaned[[#This Row],[Assets]]</f>
        <v>1.1431225486412641E-2</v>
      </c>
      <c r="O599">
        <f>deutsche_bank_financial_performance_cleaned[[#This Row],[Expenses]]/deutsche_bank_financial_performance_cleaned[[#This Row],[RevenueCorrected]]</f>
        <v>0.32262198118927143</v>
      </c>
      <c r="P599" s="7">
        <f>deutsche_bank_financial_performance_cleaned[[#This Row],[Net_Income]]/deutsche_bank_financial_performance_cleaned[[#This Row],[Equity]]</f>
        <v>4.8288162879335628E-2</v>
      </c>
      <c r="Q599">
        <v>0</v>
      </c>
      <c r="R599" s="7">
        <f>(deutsche_bank_financial_performance_cleaned[[#This Row],[Operating_Income]]-deutsche_bank_financial_performance_cleaned[[#This Row],[Expenses]])/deutsche_bank_financial_performance_cleaned[[#This Row],[Operating_Income]]</f>
        <v>0.36523279561172728</v>
      </c>
      <c r="S599">
        <v>0.19</v>
      </c>
      <c r="T599" s="7">
        <f>deutsche_bank_financial_performance_cleaned[[#This Row],[Net_Income_Corrected]]/deutsche_bank_financial_performance_cleaned[[#This Row],[RevenueCorrected]]</f>
        <v>0.18563045995595648</v>
      </c>
      <c r="U599" s="1">
        <v>1700168.09</v>
      </c>
      <c r="V599" s="1">
        <v>1371786.49</v>
      </c>
      <c r="W599" s="1">
        <v>577123.57999999996</v>
      </c>
    </row>
    <row r="600" spans="1:23" x14ac:dyDescent="0.3">
      <c r="A600" s="4">
        <v>42603</v>
      </c>
      <c r="B600" s="1">
        <v>2730601.17</v>
      </c>
      <c r="C600" s="1">
        <v>3277152.44</v>
      </c>
      <c r="D600" s="1">
        <v>295991699.10000002</v>
      </c>
      <c r="E600" s="1">
        <v>130217302.2</v>
      </c>
      <c r="F600" s="1">
        <v>25527148.93</v>
      </c>
      <c r="G600" s="1">
        <v>7269229.6900000004</v>
      </c>
      <c r="H60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7269229.6900000004</v>
      </c>
      <c r="I600" s="1">
        <v>3458595.43</v>
      </c>
      <c r="J600" s="1">
        <v>-546551.27</v>
      </c>
      <c r="K60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-546551.27</v>
      </c>
      <c r="L600">
        <v>5.0999999999999996</v>
      </c>
      <c r="M600">
        <f>deutsche_bank_financial_performance_cleaned[[#This Row],[Liabilities]]/deutsche_bank_financial_performance_cleaned[[#This Row],[Assets]]</f>
        <v>0.4399356556144719</v>
      </c>
      <c r="N600">
        <f>deutsche_bank_financial_performance_cleaned[[#This Row],[RevenueCorrected]]/deutsche_bank_financial_performance_cleaned[[#This Row],[Assets]]</f>
        <v>2.4558897131585135E-2</v>
      </c>
      <c r="O600">
        <f>deutsche_bank_financial_performance_cleaned[[#This Row],[Expenses]]/deutsche_bank_financial_performance_cleaned[[#This Row],[RevenueCorrected]]</f>
        <v>0.45082527031829145</v>
      </c>
      <c r="P600" s="7">
        <f>deutsche_bank_financial_performance_cleaned[[#This Row],[Net_Income]]/deutsche_bank_financial_performance_cleaned[[#This Row],[Equity]]</f>
        <v>-2.141058805661146E-2</v>
      </c>
      <c r="Q600">
        <v>0</v>
      </c>
      <c r="R600" s="7">
        <f>(deutsche_bank_financial_performance_cleaned[[#This Row],[Operating_Income]]-deutsche_bank_financial_performance_cleaned[[#This Row],[Expenses]])/deutsche_bank_financial_performance_cleaned[[#This Row],[Operating_Income]]</f>
        <v>-0.20015785388387569</v>
      </c>
      <c r="S600">
        <v>-0.08</v>
      </c>
      <c r="T600" s="7">
        <f>deutsche_bank_financial_performance_cleaned[[#This Row],[Net_Income_Corrected]]/deutsche_bank_financial_performance_cleaned[[#This Row],[RevenueCorrected]]</f>
        <v>-7.5186958358444717E-2</v>
      </c>
      <c r="U600" s="1">
        <v>497681.54</v>
      </c>
      <c r="V600" s="1">
        <v>551149.24</v>
      </c>
      <c r="W600" s="1">
        <v>777383.26</v>
      </c>
    </row>
    <row r="601" spans="1:23" x14ac:dyDescent="0.3">
      <c r="A601" s="4">
        <v>42604</v>
      </c>
      <c r="B601" s="1">
        <v>1367817.55</v>
      </c>
      <c r="C601" s="1">
        <v>3680497.48</v>
      </c>
      <c r="D601" s="1">
        <v>221180247</v>
      </c>
      <c r="E601" s="1">
        <v>351137333</v>
      </c>
      <c r="F601" s="1">
        <v>61117686.759999998</v>
      </c>
      <c r="G601" s="1">
        <v>5499100.4199999999</v>
      </c>
      <c r="H60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5499100.4199999999</v>
      </c>
      <c r="I601" s="1">
        <v>7002951.3700000001</v>
      </c>
      <c r="J601" s="1">
        <v>-2312679.9300000002</v>
      </c>
      <c r="K60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-2312679.9300000002</v>
      </c>
      <c r="L601">
        <v>5.75</v>
      </c>
      <c r="M601">
        <f>deutsche_bank_financial_performance_cleaned[[#This Row],[Liabilities]]/deutsche_bank_financial_performance_cleaned[[#This Row],[Assets]]</f>
        <v>1.5875618992323488</v>
      </c>
      <c r="N601">
        <f>deutsche_bank_financial_performance_cleaned[[#This Row],[RevenueCorrected]]/deutsche_bank_financial_performance_cleaned[[#This Row],[Assets]]</f>
        <v>2.4862529518741336E-2</v>
      </c>
      <c r="O601">
        <f>deutsche_bank_financial_performance_cleaned[[#This Row],[Expenses]]/deutsche_bank_financial_performance_cleaned[[#This Row],[RevenueCorrected]]</f>
        <v>0.6692908292080253</v>
      </c>
      <c r="P601" s="7">
        <f>deutsche_bank_financial_performance_cleaned[[#This Row],[Net_Income]]/deutsche_bank_financial_performance_cleaned[[#This Row],[Equity]]</f>
        <v>-3.7839781781688626E-2</v>
      </c>
      <c r="Q601">
        <v>-0.01</v>
      </c>
      <c r="R601" s="7">
        <f>(deutsche_bank_financial_performance_cleaned[[#This Row],[Operating_Income]]-deutsche_bank_financial_performance_cleaned[[#This Row],[Expenses]])/deutsche_bank_financial_performance_cleaned[[#This Row],[Operating_Income]]</f>
        <v>-1.6907810036506694</v>
      </c>
      <c r="S601">
        <v>-0.42</v>
      </c>
      <c r="T601" s="7">
        <f>deutsche_bank_financial_performance_cleaned[[#This Row],[Net_Income_Corrected]]/deutsche_bank_financial_performance_cleaned[[#This Row],[RevenueCorrected]]</f>
        <v>-0.42055604614690784</v>
      </c>
      <c r="U601" s="1">
        <v>237792.4</v>
      </c>
      <c r="V601" s="1">
        <v>951185.6</v>
      </c>
      <c r="W601" s="1">
        <v>864072.99</v>
      </c>
    </row>
    <row r="602" spans="1:23" x14ac:dyDescent="0.3">
      <c r="A602" s="4">
        <v>42605</v>
      </c>
      <c r="B602" s="1">
        <v>2520415.5699999998</v>
      </c>
      <c r="C602" s="1">
        <v>1251688.5900000001</v>
      </c>
      <c r="D602" s="1">
        <v>489560147.80000001</v>
      </c>
      <c r="E602" s="1">
        <v>275627137.80000001</v>
      </c>
      <c r="F602" s="1">
        <v>36672185.219999999</v>
      </c>
      <c r="G602" s="1">
        <v>4582210.9800000004</v>
      </c>
      <c r="H60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4582210.9800000004</v>
      </c>
      <c r="I602" s="1">
        <v>2329964.77</v>
      </c>
      <c r="J602" s="1">
        <v>1268726.98</v>
      </c>
      <c r="K60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1268726.98</v>
      </c>
      <c r="L602">
        <v>7.52</v>
      </c>
      <c r="M602">
        <f>deutsche_bank_financial_performance_cleaned[[#This Row],[Liabilities]]/deutsche_bank_financial_performance_cleaned[[#This Row],[Assets]]</f>
        <v>0.56300975281305365</v>
      </c>
      <c r="N602">
        <f>deutsche_bank_financial_performance_cleaned[[#This Row],[RevenueCorrected]]/deutsche_bank_financial_performance_cleaned[[#This Row],[Assets]]</f>
        <v>9.3598529222439306E-3</v>
      </c>
      <c r="O602">
        <f>deutsche_bank_financial_performance_cleaned[[#This Row],[Expenses]]/deutsche_bank_financial_performance_cleaned[[#This Row],[RevenueCorrected]]</f>
        <v>0.27316258362245904</v>
      </c>
      <c r="P602" s="7">
        <f>deutsche_bank_financial_performance_cleaned[[#This Row],[Net_Income]]/deutsche_bank_financial_performance_cleaned[[#This Row],[Equity]]</f>
        <v>3.459643793760267E-2</v>
      </c>
      <c r="Q602">
        <v>0</v>
      </c>
      <c r="R602" s="7">
        <f>(deutsche_bank_financial_performance_cleaned[[#This Row],[Operating_Income]]-deutsche_bank_financial_performance_cleaned[[#This Row],[Expenses]])/deutsche_bank_financial_performance_cleaned[[#This Row],[Operating_Income]]</f>
        <v>0.50338007553254394</v>
      </c>
      <c r="S602">
        <v>0.28000000000000003</v>
      </c>
      <c r="T602" s="7">
        <f>deutsche_bank_financial_performance_cleaned[[#This Row],[Net_Income_Corrected]]/deutsche_bank_financial_performance_cleaned[[#This Row],[RevenueCorrected]]</f>
        <v>0.27688096107700388</v>
      </c>
      <c r="U602" s="1">
        <v>1436232.1</v>
      </c>
      <c r="V602" s="1">
        <v>106259.21</v>
      </c>
      <c r="W602" s="1">
        <v>209678.4</v>
      </c>
    </row>
    <row r="603" spans="1:23" x14ac:dyDescent="0.3">
      <c r="A603" s="4">
        <v>42606</v>
      </c>
      <c r="B603" s="1">
        <v>3507313.05</v>
      </c>
      <c r="C603" s="1">
        <v>1254286.47</v>
      </c>
      <c r="D603" s="1">
        <v>99824267</v>
      </c>
      <c r="E603" s="1">
        <v>322738930.89999998</v>
      </c>
      <c r="F603" s="1">
        <v>94448415.579999998</v>
      </c>
      <c r="G603" s="1">
        <v>12184033.859999999</v>
      </c>
      <c r="H60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12184033.859999999</v>
      </c>
      <c r="I603" s="1">
        <v>7750506.71</v>
      </c>
      <c r="J603" s="1">
        <v>2253026.58</v>
      </c>
      <c r="K60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2253026.58</v>
      </c>
      <c r="L603">
        <v>3.42</v>
      </c>
      <c r="M603">
        <f>deutsche_bank_financial_performance_cleaned[[#This Row],[Liabilities]]/deutsche_bank_financial_performance_cleaned[[#This Row],[Assets]]</f>
        <v>3.2330708814521021</v>
      </c>
      <c r="N603">
        <f>deutsche_bank_financial_performance_cleaned[[#This Row],[RevenueCorrected]]/deutsche_bank_financial_performance_cleaned[[#This Row],[Assets]]</f>
        <v>0.12205482921302091</v>
      </c>
      <c r="O603">
        <f>deutsche_bank_financial_performance_cleaned[[#This Row],[Expenses]]/deutsche_bank_financial_performance_cleaned[[#This Row],[RevenueCorrected]]</f>
        <v>0.10294509063355475</v>
      </c>
      <c r="P603" s="7">
        <f>deutsche_bank_financial_performance_cleaned[[#This Row],[Net_Income]]/deutsche_bank_financial_performance_cleaned[[#This Row],[Equity]]</f>
        <v>2.3854572532152583E-2</v>
      </c>
      <c r="Q603">
        <v>0.02</v>
      </c>
      <c r="R603" s="7">
        <f>(deutsche_bank_financial_performance_cleaned[[#This Row],[Operating_Income]]-deutsche_bank_financial_performance_cleaned[[#This Row],[Expenses]])/deutsche_bank_financial_performance_cleaned[[#This Row],[Operating_Income]]</f>
        <v>0.64237966439864846</v>
      </c>
      <c r="S603">
        <v>0.18</v>
      </c>
      <c r="T603" s="7">
        <f>deutsche_bank_financial_performance_cleaned[[#This Row],[Net_Income_Corrected]]/deutsche_bank_financial_performance_cleaned[[#This Row],[RevenueCorrected]]</f>
        <v>0.18491630981071489</v>
      </c>
      <c r="U603" s="1">
        <v>864800.08</v>
      </c>
      <c r="V603" s="1">
        <v>320820.17</v>
      </c>
      <c r="W603" s="1">
        <v>456851.16</v>
      </c>
    </row>
    <row r="604" spans="1:23" x14ac:dyDescent="0.3">
      <c r="A604" s="4">
        <v>42607</v>
      </c>
      <c r="B604" s="1">
        <v>2593094.36</v>
      </c>
      <c r="C604" s="1">
        <v>665021.42000000004</v>
      </c>
      <c r="D604" s="1">
        <v>240146792.69999999</v>
      </c>
      <c r="E604" s="1">
        <v>115177801.5</v>
      </c>
      <c r="F604" s="1">
        <v>83686620.650000006</v>
      </c>
      <c r="G604" s="1">
        <v>13820285.029999999</v>
      </c>
      <c r="H60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13820285.029999999</v>
      </c>
      <c r="I604" s="1">
        <v>7686035.9000000004</v>
      </c>
      <c r="J604" s="1">
        <v>1928072.94</v>
      </c>
      <c r="K60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1928072.94</v>
      </c>
      <c r="L604">
        <v>1.38</v>
      </c>
      <c r="M604">
        <f>deutsche_bank_financial_performance_cleaned[[#This Row],[Liabilities]]/deutsche_bank_financial_performance_cleaned[[#This Row],[Assets]]</f>
        <v>0.47961415684566006</v>
      </c>
      <c r="N604">
        <f>deutsche_bank_financial_performance_cleaned[[#This Row],[RevenueCorrected]]/deutsche_bank_financial_performance_cleaned[[#This Row],[Assets]]</f>
        <v>5.7549321707014413E-2</v>
      </c>
      <c r="O604">
        <f>deutsche_bank_financial_performance_cleaned[[#This Row],[Expenses]]/deutsche_bank_financial_performance_cleaned[[#This Row],[RevenueCorrected]]</f>
        <v>4.8119226090954224E-2</v>
      </c>
      <c r="P604" s="7">
        <f>deutsche_bank_financial_performance_cleaned[[#This Row],[Net_Income]]/deutsche_bank_financial_performance_cleaned[[#This Row],[Equity]]</f>
        <v>2.3039201786671737E-2</v>
      </c>
      <c r="Q604">
        <v>0.01</v>
      </c>
      <c r="R604" s="7">
        <f>(deutsche_bank_financial_performance_cleaned[[#This Row],[Operating_Income]]-deutsche_bank_financial_performance_cleaned[[#This Row],[Expenses]])/deutsche_bank_financial_performance_cleaned[[#This Row],[Operating_Income]]</f>
        <v>0.74354137270963017</v>
      </c>
      <c r="S604">
        <v>0.14000000000000001</v>
      </c>
      <c r="T604" s="7">
        <f>deutsche_bank_financial_performance_cleaned[[#This Row],[Net_Income_Corrected]]/deutsche_bank_financial_performance_cleaned[[#This Row],[RevenueCorrected]]</f>
        <v>0.13951036001172837</v>
      </c>
      <c r="U604" s="1">
        <v>1848076.1</v>
      </c>
      <c r="V604" s="1">
        <v>1255306.42</v>
      </c>
      <c r="W604" s="1">
        <v>2960414.78</v>
      </c>
    </row>
    <row r="605" spans="1:23" x14ac:dyDescent="0.3">
      <c r="A605" s="4">
        <v>42608</v>
      </c>
      <c r="B605" s="1">
        <v>1798322.8</v>
      </c>
      <c r="C605" s="1">
        <v>3813809.07</v>
      </c>
      <c r="D605" s="1">
        <v>68911103.829999998</v>
      </c>
      <c r="E605" s="1">
        <v>257452157.90000001</v>
      </c>
      <c r="F605" s="1">
        <v>98521048.590000004</v>
      </c>
      <c r="G605" s="1">
        <v>6813018.4100000001</v>
      </c>
      <c r="H60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6813018.4100000001</v>
      </c>
      <c r="I605" s="1">
        <v>2357237.3199999998</v>
      </c>
      <c r="J605" s="1">
        <v>-2015486.26</v>
      </c>
      <c r="K60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-2015486.26</v>
      </c>
      <c r="L605">
        <v>2.61</v>
      </c>
      <c r="M605">
        <f>deutsche_bank_financial_performance_cleaned[[#This Row],[Liabilities]]/deutsche_bank_financial_performance_cleaned[[#This Row],[Assets]]</f>
        <v>3.7360039760082886</v>
      </c>
      <c r="N605">
        <f>deutsche_bank_financial_performance_cleaned[[#This Row],[RevenueCorrected]]/deutsche_bank_financial_performance_cleaned[[#This Row],[Assets]]</f>
        <v>9.8866772281102216E-2</v>
      </c>
      <c r="O605">
        <f>deutsche_bank_financial_performance_cleaned[[#This Row],[Expenses]]/deutsche_bank_financial_performance_cleaned[[#This Row],[RevenueCorrected]]</f>
        <v>0.55978258687840532</v>
      </c>
      <c r="P605" s="7">
        <f>deutsche_bank_financial_performance_cleaned[[#This Row],[Net_Income]]/deutsche_bank_financial_performance_cleaned[[#This Row],[Equity]]</f>
        <v>-2.0457417870038526E-2</v>
      </c>
      <c r="Q605">
        <v>-0.03</v>
      </c>
      <c r="R605" s="7">
        <f>(deutsche_bank_financial_performance_cleaned[[#This Row],[Operating_Income]]-deutsche_bank_financial_performance_cleaned[[#This Row],[Expenses]])/deutsche_bank_financial_performance_cleaned[[#This Row],[Operating_Income]]</f>
        <v>-1.1207588926748855</v>
      </c>
      <c r="S605">
        <v>-0.3</v>
      </c>
      <c r="T605" s="7">
        <f>deutsche_bank_financial_performance_cleaned[[#This Row],[Net_Income_Corrected]]/deutsche_bank_financial_performance_cleaned[[#This Row],[RevenueCorrected]]</f>
        <v>-0.29582868248847138</v>
      </c>
      <c r="U605" s="1">
        <v>1335484.6399999999</v>
      </c>
      <c r="V605" s="1">
        <v>1161814.1200000001</v>
      </c>
      <c r="W605" s="1">
        <v>1014128.54</v>
      </c>
    </row>
    <row r="606" spans="1:23" x14ac:dyDescent="0.3">
      <c r="A606" s="4">
        <v>42609</v>
      </c>
      <c r="B606" s="1">
        <v>2085722.84</v>
      </c>
      <c r="C606" s="1">
        <v>3487120.37</v>
      </c>
      <c r="D606" s="1">
        <v>382956854.39999998</v>
      </c>
      <c r="E606" s="1">
        <v>237263473.59999999</v>
      </c>
      <c r="F606" s="1">
        <v>33370375.510000002</v>
      </c>
      <c r="G606" s="1">
        <v>11766626.02</v>
      </c>
      <c r="H60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11766626.02</v>
      </c>
      <c r="I606" s="1">
        <v>3110389.67</v>
      </c>
      <c r="J606" s="1">
        <v>-1401397.53</v>
      </c>
      <c r="K60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-1401397.53</v>
      </c>
      <c r="L606">
        <v>7.11</v>
      </c>
      <c r="M606">
        <f>deutsche_bank_financial_performance_cleaned[[#This Row],[Liabilities]]/deutsche_bank_financial_performance_cleaned[[#This Row],[Assets]]</f>
        <v>0.61955667035059081</v>
      </c>
      <c r="N606">
        <f>deutsche_bank_financial_performance_cleaned[[#This Row],[RevenueCorrected]]/deutsche_bank_financial_performance_cleaned[[#This Row],[Assets]]</f>
        <v>3.0725722453604946E-2</v>
      </c>
      <c r="O606">
        <f>deutsche_bank_financial_performance_cleaned[[#This Row],[Expenses]]/deutsche_bank_financial_performance_cleaned[[#This Row],[RevenueCorrected]]</f>
        <v>0.29635686254265775</v>
      </c>
      <c r="P606" s="7">
        <f>deutsche_bank_financial_performance_cleaned[[#This Row],[Net_Income]]/deutsche_bank_financial_performance_cleaned[[#This Row],[Equity]]</f>
        <v>-4.1995258026990057E-2</v>
      </c>
      <c r="Q606">
        <v>0</v>
      </c>
      <c r="R606" s="7">
        <f>(deutsche_bank_financial_performance_cleaned[[#This Row],[Operating_Income]]-deutsche_bank_financial_performance_cleaned[[#This Row],[Expenses]])/deutsche_bank_financial_performance_cleaned[[#This Row],[Operating_Income]]</f>
        <v>-0.67190016963135901</v>
      </c>
      <c r="S606">
        <v>-0.12</v>
      </c>
      <c r="T606" s="7">
        <f>deutsche_bank_financial_performance_cleaned[[#This Row],[Net_Income_Corrected]]/deutsche_bank_financial_performance_cleaned[[#This Row],[RevenueCorrected]]</f>
        <v>-0.11909935164234955</v>
      </c>
      <c r="U606" s="1">
        <v>271796.06</v>
      </c>
      <c r="V606" s="1">
        <v>558431.9</v>
      </c>
      <c r="W606" s="1">
        <v>434373.16</v>
      </c>
    </row>
    <row r="607" spans="1:23" x14ac:dyDescent="0.3">
      <c r="A607" s="4">
        <v>42610</v>
      </c>
      <c r="B607" s="1">
        <v>5147008.91</v>
      </c>
      <c r="C607" s="1">
        <v>2635838.94</v>
      </c>
      <c r="D607" s="1">
        <v>463134448.5</v>
      </c>
      <c r="E607" s="1">
        <v>336475543.19999999</v>
      </c>
      <c r="F607" s="1">
        <v>97275126.950000003</v>
      </c>
      <c r="G607" s="1">
        <v>13660938.76</v>
      </c>
      <c r="H60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13660938.76</v>
      </c>
      <c r="I607" s="1">
        <v>7216668.0599999996</v>
      </c>
      <c r="J607" s="1">
        <v>2511169.9700000002</v>
      </c>
      <c r="K60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2511169.9700000002</v>
      </c>
      <c r="L607">
        <v>3.46</v>
      </c>
      <c r="M607">
        <f>deutsche_bank_financial_performance_cleaned[[#This Row],[Liabilities]]/deutsche_bank_financial_performance_cleaned[[#This Row],[Assets]]</f>
        <v>0.72651806465655289</v>
      </c>
      <c r="N607">
        <f>deutsche_bank_financial_performance_cleaned[[#This Row],[RevenueCorrected]]/deutsche_bank_financial_performance_cleaned[[#This Row],[Assets]]</f>
        <v>2.9496701884830751E-2</v>
      </c>
      <c r="O607">
        <f>deutsche_bank_financial_performance_cleaned[[#This Row],[Expenses]]/deutsche_bank_financial_performance_cleaned[[#This Row],[RevenueCorrected]]</f>
        <v>0.19294713096276261</v>
      </c>
      <c r="P607" s="7">
        <f>deutsche_bank_financial_performance_cleaned[[#This Row],[Net_Income]]/deutsche_bank_financial_performance_cleaned[[#This Row],[Equity]]</f>
        <v>2.5815129198348479E-2</v>
      </c>
      <c r="Q607">
        <v>0.01</v>
      </c>
      <c r="R607" s="7">
        <f>(deutsche_bank_financial_performance_cleaned[[#This Row],[Operating_Income]]-deutsche_bank_financial_performance_cleaned[[#This Row],[Expenses]])/deutsche_bank_financial_performance_cleaned[[#This Row],[Operating_Income]]</f>
        <v>0.48788918261266428</v>
      </c>
      <c r="S607">
        <v>0.18</v>
      </c>
      <c r="T607" s="7">
        <f>deutsche_bank_financial_performance_cleaned[[#This Row],[Net_Income_Corrected]]/deutsche_bank_financial_performance_cleaned[[#This Row],[RevenueCorrected]]</f>
        <v>0.18382118638529057</v>
      </c>
      <c r="U607" s="1">
        <v>1900927.48</v>
      </c>
      <c r="V607" s="1">
        <v>596375.41</v>
      </c>
      <c r="W607" s="1">
        <v>410274.66</v>
      </c>
    </row>
    <row r="608" spans="1:23" x14ac:dyDescent="0.3">
      <c r="A608" s="4">
        <v>42611</v>
      </c>
      <c r="B608" s="1">
        <v>2857003.47</v>
      </c>
      <c r="C608" s="1">
        <v>4298767.0199999996</v>
      </c>
      <c r="D608" s="1">
        <v>176016798.30000001</v>
      </c>
      <c r="E608" s="1">
        <v>364313083</v>
      </c>
      <c r="F608" s="1">
        <v>48811048.280000001</v>
      </c>
      <c r="G608" s="1">
        <v>12999614.74</v>
      </c>
      <c r="H60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12999614.74</v>
      </c>
      <c r="I608" s="1">
        <v>7749666.6600000001</v>
      </c>
      <c r="J608" s="1">
        <v>-1441763.55</v>
      </c>
      <c r="K60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-1441763.55</v>
      </c>
      <c r="L608">
        <v>7.46</v>
      </c>
      <c r="M608">
        <f>deutsche_bank_financial_performance_cleaned[[#This Row],[Liabilities]]/deutsche_bank_financial_performance_cleaned[[#This Row],[Assets]]</f>
        <v>2.0697631505549317</v>
      </c>
      <c r="N608">
        <f>deutsche_bank_financial_performance_cleaned[[#This Row],[RevenueCorrected]]/deutsche_bank_financial_performance_cleaned[[#This Row],[Assets]]</f>
        <v>7.3854398361704543E-2</v>
      </c>
      <c r="O608">
        <f>deutsche_bank_financial_performance_cleaned[[#This Row],[Expenses]]/deutsche_bank_financial_performance_cleaned[[#This Row],[RevenueCorrected]]</f>
        <v>0.3306841861068876</v>
      </c>
      <c r="P608" s="7">
        <f>deutsche_bank_financial_performance_cleaned[[#This Row],[Net_Income]]/deutsche_bank_financial_performance_cleaned[[#This Row],[Equity]]</f>
        <v>-2.9537647741746061E-2</v>
      </c>
      <c r="Q608">
        <v>-0.01</v>
      </c>
      <c r="R608" s="7">
        <f>(deutsche_bank_financial_performance_cleaned[[#This Row],[Operating_Income]]-deutsche_bank_financial_performance_cleaned[[#This Row],[Expenses]])/deutsche_bank_financial_performance_cleaned[[#This Row],[Operating_Income]]</f>
        <v>-0.50464186170554393</v>
      </c>
      <c r="S608">
        <v>-0.11</v>
      </c>
      <c r="T608" s="7">
        <f>deutsche_bank_financial_performance_cleaned[[#This Row],[Net_Income_Corrected]]/deutsche_bank_financial_performance_cleaned[[#This Row],[RevenueCorrected]]</f>
        <v>-0.11090817526796952</v>
      </c>
      <c r="U608" s="1">
        <v>591258.80000000005</v>
      </c>
      <c r="V608" s="1">
        <v>823653.93</v>
      </c>
      <c r="W608" s="1">
        <v>2186433.91</v>
      </c>
    </row>
    <row r="609" spans="1:23" x14ac:dyDescent="0.3">
      <c r="A609" s="4">
        <v>42612</v>
      </c>
      <c r="B609" s="1">
        <v>4278428.75</v>
      </c>
      <c r="C609" s="1">
        <v>4125515.69</v>
      </c>
      <c r="D609" s="1">
        <v>436253754.60000002</v>
      </c>
      <c r="E609" s="1">
        <v>24619573.16</v>
      </c>
      <c r="F609" s="1">
        <v>41276691.579999998</v>
      </c>
      <c r="G609" s="1">
        <v>4376574.05</v>
      </c>
      <c r="H60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4376574.05</v>
      </c>
      <c r="I609" s="1">
        <v>3825793.27</v>
      </c>
      <c r="J609" s="1">
        <v>152913.06</v>
      </c>
      <c r="K60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152913.06</v>
      </c>
      <c r="L609">
        <v>0.6</v>
      </c>
      <c r="M609">
        <f>deutsche_bank_financial_performance_cleaned[[#This Row],[Liabilities]]/deutsche_bank_financial_performance_cleaned[[#This Row],[Assets]]</f>
        <v>5.6434065954512246E-2</v>
      </c>
      <c r="N609">
        <f>deutsche_bank_financial_performance_cleaned[[#This Row],[RevenueCorrected]]/deutsche_bank_financial_performance_cleaned[[#This Row],[Assets]]</f>
        <v>1.0032175090419267E-2</v>
      </c>
      <c r="O609">
        <f>deutsche_bank_financial_performance_cleaned[[#This Row],[Expenses]]/deutsche_bank_financial_performance_cleaned[[#This Row],[RevenueCorrected]]</f>
        <v>0.94263587063036214</v>
      </c>
      <c r="P609" s="7">
        <f>deutsche_bank_financial_performance_cleaned[[#This Row],[Net_Income]]/deutsche_bank_financial_performance_cleaned[[#This Row],[Equity]]</f>
        <v>3.7045861513303E-3</v>
      </c>
      <c r="Q609">
        <v>0</v>
      </c>
      <c r="R609" s="7">
        <f>(deutsche_bank_financial_performance_cleaned[[#This Row],[Operating_Income]]-deutsche_bank_financial_performance_cleaned[[#This Row],[Expenses]])/deutsche_bank_financial_performance_cleaned[[#This Row],[Operating_Income]]</f>
        <v>3.5740471312044185E-2</v>
      </c>
      <c r="S609">
        <v>0.03</v>
      </c>
      <c r="T609" s="7">
        <f>deutsche_bank_financial_performance_cleaned[[#This Row],[Net_Income_Corrected]]/deutsche_bank_financial_performance_cleaned[[#This Row],[RevenueCorrected]]</f>
        <v>3.4938986123175503E-2</v>
      </c>
      <c r="U609" s="1">
        <v>740703.73</v>
      </c>
      <c r="V609" s="1">
        <v>50349.46</v>
      </c>
      <c r="W609" s="1">
        <v>2578249.13</v>
      </c>
    </row>
    <row r="610" spans="1:23" x14ac:dyDescent="0.3">
      <c r="A610" s="4">
        <v>42613</v>
      </c>
      <c r="B610" s="1">
        <v>5530755.4400000004</v>
      </c>
      <c r="C610" s="1">
        <v>3134094.64</v>
      </c>
      <c r="D610" s="1">
        <v>181498203.69999999</v>
      </c>
      <c r="E610" s="1">
        <v>276127569.19999999</v>
      </c>
      <c r="F610" s="1">
        <v>14531457.43</v>
      </c>
      <c r="G610" s="1">
        <v>14431794.460000001</v>
      </c>
      <c r="H61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14431794.460000001</v>
      </c>
      <c r="I610" s="1">
        <v>2907477.84</v>
      </c>
      <c r="J610" s="1">
        <v>2396660.7999999998</v>
      </c>
      <c r="K61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2396660.7999999998</v>
      </c>
      <c r="L610">
        <v>19</v>
      </c>
      <c r="M610">
        <f>deutsche_bank_financial_performance_cleaned[[#This Row],[Liabilities]]/deutsche_bank_financial_performance_cleaned[[#This Row],[Assets]]</f>
        <v>1.5213790746734537</v>
      </c>
      <c r="N610">
        <f>deutsche_bank_financial_performance_cleaned[[#This Row],[RevenueCorrected]]/deutsche_bank_financial_performance_cleaned[[#This Row],[Assets]]</f>
        <v>7.9514806018986528E-2</v>
      </c>
      <c r="O610">
        <f>deutsche_bank_financial_performance_cleaned[[#This Row],[Expenses]]/deutsche_bank_financial_performance_cleaned[[#This Row],[RevenueCorrected]]</f>
        <v>0.21716596980968922</v>
      </c>
      <c r="P610" s="7">
        <f>deutsche_bank_financial_performance_cleaned[[#This Row],[Net_Income]]/deutsche_bank_financial_performance_cleaned[[#This Row],[Equity]]</f>
        <v>0.1649291415912712</v>
      </c>
      <c r="Q610">
        <v>0.01</v>
      </c>
      <c r="R610" s="7">
        <f>(deutsche_bank_financial_performance_cleaned[[#This Row],[Operating_Income]]-deutsche_bank_financial_performance_cleaned[[#This Row],[Expenses]])/deutsche_bank_financial_performance_cleaned[[#This Row],[Operating_Income]]</f>
        <v>0.43333335310157922</v>
      </c>
      <c r="S610">
        <v>0.17</v>
      </c>
      <c r="T610" s="7">
        <f>deutsche_bank_financial_performance_cleaned[[#This Row],[Net_Income_Corrected]]/deutsche_bank_financial_performance_cleaned[[#This Row],[RevenueCorrected]]</f>
        <v>0.16606810792952492</v>
      </c>
      <c r="U610" s="1">
        <v>864294.79</v>
      </c>
      <c r="V610" s="1">
        <v>399804.29</v>
      </c>
      <c r="W610" s="1">
        <v>845161.67</v>
      </c>
    </row>
    <row r="611" spans="1:23" x14ac:dyDescent="0.3">
      <c r="A611" s="4">
        <v>42614</v>
      </c>
      <c r="B611" s="1">
        <v>7213553.46</v>
      </c>
      <c r="C611" s="1">
        <v>4407220.76</v>
      </c>
      <c r="D611" s="1">
        <v>459846572.69999999</v>
      </c>
      <c r="E611" s="1">
        <v>39697603.670000002</v>
      </c>
      <c r="F611" s="1">
        <v>14748873.210000001</v>
      </c>
      <c r="G611" s="1">
        <v>6896793.7300000004</v>
      </c>
      <c r="H61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6896793.7300000004</v>
      </c>
      <c r="I611" s="1">
        <v>4445705.0999999996</v>
      </c>
      <c r="J611" s="1">
        <v>2806332.7</v>
      </c>
      <c r="K61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2806332.7</v>
      </c>
      <c r="L611">
        <v>2.69</v>
      </c>
      <c r="M611">
        <f>deutsche_bank_financial_performance_cleaned[[#This Row],[Liabilities]]/deutsche_bank_financial_performance_cleaned[[#This Row],[Assets]]</f>
        <v>8.632793202505476E-2</v>
      </c>
      <c r="N611">
        <f>deutsche_bank_financial_performance_cleaned[[#This Row],[RevenueCorrected]]/deutsche_bank_financial_performance_cleaned[[#This Row],[Assets]]</f>
        <v>1.4998032255639775E-2</v>
      </c>
      <c r="O611">
        <f>deutsche_bank_financial_performance_cleaned[[#This Row],[Expenses]]/deutsche_bank_financial_performance_cleaned[[#This Row],[RevenueCorrected]]</f>
        <v>0.63902458628409631</v>
      </c>
      <c r="P611" s="7">
        <f>deutsche_bank_financial_performance_cleaned[[#This Row],[Net_Income]]/deutsche_bank_financial_performance_cleaned[[#This Row],[Equity]]</f>
        <v>0.19027437961140356</v>
      </c>
      <c r="Q611">
        <v>0.01</v>
      </c>
      <c r="R611" s="7">
        <f>(deutsche_bank_financial_performance_cleaned[[#This Row],[Operating_Income]]-deutsche_bank_financial_performance_cleaned[[#This Row],[Expenses]])/deutsche_bank_financial_performance_cleaned[[#This Row],[Operating_Income]]</f>
        <v>0.38903609927637528</v>
      </c>
      <c r="S611">
        <v>0.41</v>
      </c>
      <c r="T611" s="7">
        <f>deutsche_bank_financial_performance_cleaned[[#This Row],[Net_Income_Corrected]]/deutsche_bank_financial_performance_cleaned[[#This Row],[RevenueCorrected]]</f>
        <v>0.40690396289407366</v>
      </c>
      <c r="U611" s="1">
        <v>197326.16</v>
      </c>
      <c r="V611" s="1">
        <v>351936.12</v>
      </c>
      <c r="W611" s="1">
        <v>160637.59</v>
      </c>
    </row>
    <row r="612" spans="1:23" x14ac:dyDescent="0.3">
      <c r="A612" s="4">
        <v>42615</v>
      </c>
      <c r="B612" s="1">
        <v>1353809.26</v>
      </c>
      <c r="C612" s="1">
        <v>1426285.45</v>
      </c>
      <c r="D612" s="1">
        <v>389282856.60000002</v>
      </c>
      <c r="E612" s="1">
        <v>228566292.69999999</v>
      </c>
      <c r="F612" s="1">
        <v>72281013.040000007</v>
      </c>
      <c r="G612" s="1">
        <v>6410128.5999999996</v>
      </c>
      <c r="H61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6410128.5999999996</v>
      </c>
      <c r="I612" s="1">
        <v>5658269.0499999998</v>
      </c>
      <c r="J612" s="1">
        <v>-72476.19</v>
      </c>
      <c r="K61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-72476.19</v>
      </c>
      <c r="L612">
        <v>3.16</v>
      </c>
      <c r="M612">
        <f>deutsche_bank_financial_performance_cleaned[[#This Row],[Liabilities]]/deutsche_bank_financial_performance_cleaned[[#This Row],[Assets]]</f>
        <v>0.5871470803936758</v>
      </c>
      <c r="N612">
        <f>deutsche_bank_financial_performance_cleaned[[#This Row],[RevenueCorrected]]/deutsche_bank_financial_performance_cleaned[[#This Row],[Assets]]</f>
        <v>1.6466506272549787E-2</v>
      </c>
      <c r="O612">
        <f>deutsche_bank_financial_performance_cleaned[[#This Row],[Expenses]]/deutsche_bank_financial_performance_cleaned[[#This Row],[RevenueCorrected]]</f>
        <v>0.22250496659302593</v>
      </c>
      <c r="P612" s="7">
        <f>deutsche_bank_financial_performance_cleaned[[#This Row],[Net_Income]]/deutsche_bank_financial_performance_cleaned[[#This Row],[Equity]]</f>
        <v>-1.0027002521380266E-3</v>
      </c>
      <c r="Q612">
        <v>0</v>
      </c>
      <c r="R612" s="7">
        <f>(deutsche_bank_financial_performance_cleaned[[#This Row],[Operating_Income]]-deutsche_bank_financial_performance_cleaned[[#This Row],[Expenses]])/deutsche_bank_financial_performance_cleaned[[#This Row],[Operating_Income]]</f>
        <v>-5.3535008321630141E-2</v>
      </c>
      <c r="S612">
        <v>-0.01</v>
      </c>
      <c r="T612" s="7">
        <f>deutsche_bank_financial_performance_cleaned[[#This Row],[Net_Income_Corrected]]/deutsche_bank_financial_performance_cleaned[[#This Row],[RevenueCorrected]]</f>
        <v>-1.1306511073740394E-2</v>
      </c>
      <c r="U612" s="1">
        <v>1043379.3</v>
      </c>
      <c r="V612" s="1">
        <v>413200.27</v>
      </c>
      <c r="W612" s="1">
        <v>746961.05</v>
      </c>
    </row>
    <row r="613" spans="1:23" x14ac:dyDescent="0.3">
      <c r="A613" s="4">
        <v>42616</v>
      </c>
      <c r="B613" s="1">
        <v>8194693.5899999999</v>
      </c>
      <c r="C613" s="1">
        <v>1003638.29</v>
      </c>
      <c r="D613" s="1">
        <v>412208049.60000002</v>
      </c>
      <c r="E613" s="1">
        <v>129300437</v>
      </c>
      <c r="F613" s="1">
        <v>51213609.5</v>
      </c>
      <c r="G613" s="1">
        <v>2811607.25</v>
      </c>
      <c r="H61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7191055.2999999998</v>
      </c>
      <c r="I613" s="1">
        <v>2551058.87</v>
      </c>
      <c r="J613" s="1">
        <v>7191055.2999999998</v>
      </c>
      <c r="K61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2811607.25</v>
      </c>
      <c r="L613">
        <v>2.52</v>
      </c>
      <c r="M613">
        <f>deutsche_bank_financial_performance_cleaned[[#This Row],[Liabilities]]/deutsche_bank_financial_performance_cleaned[[#This Row],[Assets]]</f>
        <v>0.31367761285950391</v>
      </c>
      <c r="N613">
        <f>deutsche_bank_financial_performance_cleaned[[#This Row],[RevenueCorrected]]/deutsche_bank_financial_performance_cleaned[[#This Row],[Assets]]</f>
        <v>1.7445208328605136E-2</v>
      </c>
      <c r="O613">
        <f>deutsche_bank_financial_performance_cleaned[[#This Row],[Expenses]]/deutsche_bank_financial_performance_cleaned[[#This Row],[RevenueCorrected]]</f>
        <v>0.13956759448088238</v>
      </c>
      <c r="P613" s="7">
        <f>deutsche_bank_financial_performance_cleaned[[#This Row],[Net_Income]]/deutsche_bank_financial_performance_cleaned[[#This Row],[Equity]]</f>
        <v>0.14041297557829818</v>
      </c>
      <c r="Q613">
        <v>0.02</v>
      </c>
      <c r="R613" s="7">
        <f>(deutsche_bank_financial_performance_cleaned[[#This Row],[Operating_Income]]-deutsche_bank_financial_performance_cleaned[[#This Row],[Expenses]])/deutsche_bank_financial_performance_cleaned[[#This Row],[Operating_Income]]</f>
        <v>0.87752583071260382</v>
      </c>
      <c r="S613">
        <v>2.56</v>
      </c>
      <c r="T613" s="7">
        <f>deutsche_bank_financial_performance_cleaned[[#This Row],[Net_Income_Corrected]]/deutsche_bank_financial_performance_cleaned[[#This Row],[RevenueCorrected]]</f>
        <v>0.39098673737080009</v>
      </c>
      <c r="U613" s="1">
        <v>334305.13</v>
      </c>
      <c r="V613" s="1">
        <v>1218563.47</v>
      </c>
      <c r="W613" s="1">
        <v>263895.5</v>
      </c>
    </row>
    <row r="614" spans="1:23" x14ac:dyDescent="0.3">
      <c r="A614" s="4">
        <v>42617</v>
      </c>
      <c r="B614" s="1">
        <v>6651103.5099999998</v>
      </c>
      <c r="C614" s="1">
        <v>1713873.25</v>
      </c>
      <c r="D614" s="1">
        <v>58102950.020000003</v>
      </c>
      <c r="E614" s="1">
        <v>136575107.80000001</v>
      </c>
      <c r="F614" s="1">
        <v>30386946.34</v>
      </c>
      <c r="G614" s="1">
        <v>8320257.5</v>
      </c>
      <c r="H61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8320257.5</v>
      </c>
      <c r="I614" s="1">
        <v>6023548.8099999996</v>
      </c>
      <c r="J614" s="1">
        <v>4937230.25</v>
      </c>
      <c r="K61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4937230.25</v>
      </c>
      <c r="L614">
        <v>4.49</v>
      </c>
      <c r="M614">
        <f>deutsche_bank_financial_performance_cleaned[[#This Row],[Liabilities]]/deutsche_bank_financial_performance_cleaned[[#This Row],[Assets]]</f>
        <v>2.3505709736422777</v>
      </c>
      <c r="N614">
        <f>deutsche_bank_financial_performance_cleaned[[#This Row],[RevenueCorrected]]/deutsche_bank_financial_performance_cleaned[[#This Row],[Assets]]</f>
        <v>0.14319853806280108</v>
      </c>
      <c r="O614">
        <f>deutsche_bank_financial_performance_cleaned[[#This Row],[Expenses]]/deutsche_bank_financial_performance_cleaned[[#This Row],[RevenueCorrected]]</f>
        <v>0.2059880057798692</v>
      </c>
      <c r="P614" s="7">
        <f>deutsche_bank_financial_performance_cleaned[[#This Row],[Net_Income]]/deutsche_bank_financial_performance_cleaned[[#This Row],[Equity]]</f>
        <v>0.16247865760373736</v>
      </c>
      <c r="Q614">
        <v>0.08</v>
      </c>
      <c r="R614" s="7">
        <f>(deutsche_bank_financial_performance_cleaned[[#This Row],[Operating_Income]]-deutsche_bank_financial_performance_cleaned[[#This Row],[Expenses]])/deutsche_bank_financial_performance_cleaned[[#This Row],[Operating_Income]]</f>
        <v>0.74231745943764449</v>
      </c>
      <c r="S614">
        <v>0.59</v>
      </c>
      <c r="T614" s="7">
        <f>deutsche_bank_financial_performance_cleaned[[#This Row],[Net_Income_Corrected]]/deutsche_bank_financial_performance_cleaned[[#This Row],[RevenueCorrected]]</f>
        <v>0.59339873195030324</v>
      </c>
      <c r="U614" s="1">
        <v>861843.62</v>
      </c>
      <c r="V614" s="1">
        <v>455527.09</v>
      </c>
      <c r="W614" s="1">
        <v>399845.32</v>
      </c>
    </row>
    <row r="615" spans="1:23" x14ac:dyDescent="0.3">
      <c r="A615" s="4">
        <v>42618</v>
      </c>
      <c r="B615" s="1">
        <v>1735831.29</v>
      </c>
      <c r="C615" s="1">
        <v>756890.85</v>
      </c>
      <c r="D615" s="1">
        <v>483264660.69999999</v>
      </c>
      <c r="E615" s="1">
        <v>154124231.30000001</v>
      </c>
      <c r="F615" s="1">
        <v>65257327.57</v>
      </c>
      <c r="G615" s="1">
        <v>3417177</v>
      </c>
      <c r="H61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3417177</v>
      </c>
      <c r="I615" s="1">
        <v>887430.18</v>
      </c>
      <c r="J615" s="1">
        <v>978940.44</v>
      </c>
      <c r="K61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978940.44</v>
      </c>
      <c r="L615">
        <v>2.36</v>
      </c>
      <c r="M615">
        <f>deutsche_bank_financial_performance_cleaned[[#This Row],[Liabilities]]/deutsche_bank_financial_performance_cleaned[[#This Row],[Assets]]</f>
        <v>0.31892303293345287</v>
      </c>
      <c r="N615">
        <f>deutsche_bank_financial_performance_cleaned[[#This Row],[RevenueCorrected]]/deutsche_bank_financial_performance_cleaned[[#This Row],[Assets]]</f>
        <v>7.0710260399555842E-3</v>
      </c>
      <c r="O615">
        <f>deutsche_bank_financial_performance_cleaned[[#This Row],[Expenses]]/deutsche_bank_financial_performance_cleaned[[#This Row],[RevenueCorrected]]</f>
        <v>0.22149594533733546</v>
      </c>
      <c r="P615" s="7">
        <f>deutsche_bank_financial_performance_cleaned[[#This Row],[Net_Income]]/deutsche_bank_financial_performance_cleaned[[#This Row],[Equity]]</f>
        <v>1.5001233983262854E-2</v>
      </c>
      <c r="Q615">
        <v>0</v>
      </c>
      <c r="R615" s="7">
        <f>(deutsche_bank_financial_performance_cleaned[[#This Row],[Operating_Income]]-deutsche_bank_financial_performance_cleaned[[#This Row],[Expenses]])/deutsche_bank_financial_performance_cleaned[[#This Row],[Operating_Income]]</f>
        <v>0.56396059089360007</v>
      </c>
      <c r="S615">
        <v>0.28999999999999998</v>
      </c>
      <c r="T615" s="7">
        <f>deutsche_bank_financial_performance_cleaned[[#This Row],[Net_Income_Corrected]]/deutsche_bank_financial_performance_cleaned[[#This Row],[RevenueCorrected]]</f>
        <v>0.28647636338416183</v>
      </c>
      <c r="U615" s="1">
        <v>766348.6</v>
      </c>
      <c r="V615" s="1">
        <v>327705.92</v>
      </c>
      <c r="W615" s="1">
        <v>1351373.55</v>
      </c>
    </row>
    <row r="616" spans="1:23" x14ac:dyDescent="0.3">
      <c r="A616" s="4">
        <v>42619</v>
      </c>
      <c r="B616" s="1">
        <v>8862207.6199999992</v>
      </c>
      <c r="C616" s="1">
        <v>2890262.88</v>
      </c>
      <c r="D616" s="1">
        <v>377001946.39999998</v>
      </c>
      <c r="E616" s="1">
        <v>256091130.59999999</v>
      </c>
      <c r="F616" s="1">
        <v>32757230.640000001</v>
      </c>
      <c r="G616" s="1">
        <v>5231017.67</v>
      </c>
      <c r="H61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5971944.7400000002</v>
      </c>
      <c r="I616" s="1">
        <v>869708.7</v>
      </c>
      <c r="J616" s="1">
        <v>5971944.7400000002</v>
      </c>
      <c r="K61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5231017.67</v>
      </c>
      <c r="L616">
        <v>7.82</v>
      </c>
      <c r="M616">
        <f>deutsche_bank_financial_performance_cleaned[[#This Row],[Liabilities]]/deutsche_bank_financial_performance_cleaned[[#This Row],[Assets]]</f>
        <v>0.67928331151979437</v>
      </c>
      <c r="N616">
        <f>deutsche_bank_financial_performance_cleaned[[#This Row],[RevenueCorrected]]/deutsche_bank_financial_performance_cleaned[[#This Row],[Assets]]</f>
        <v>1.584062044513625E-2</v>
      </c>
      <c r="O616">
        <f>deutsche_bank_financial_performance_cleaned[[#This Row],[Expenses]]/deutsche_bank_financial_performance_cleaned[[#This Row],[RevenueCorrected]]</f>
        <v>0.48397348030383813</v>
      </c>
      <c r="P616" s="7">
        <f>deutsche_bank_financial_performance_cleaned[[#This Row],[Net_Income]]/deutsche_bank_financial_performance_cleaned[[#This Row],[Equity]]</f>
        <v>0.18230920695437641</v>
      </c>
      <c r="Q616">
        <v>0.02</v>
      </c>
      <c r="R616" s="7">
        <f>(deutsche_bank_financial_performance_cleaned[[#This Row],[Operating_Income]]-deutsche_bank_financial_performance_cleaned[[#This Row],[Expenses]])/deutsche_bank_financial_performance_cleaned[[#This Row],[Operating_Income]]</f>
        <v>0.67386648971331586</v>
      </c>
      <c r="S616">
        <v>1.1399999999999999</v>
      </c>
      <c r="T616" s="7">
        <f>deutsche_bank_financial_performance_cleaned[[#This Row],[Net_Income_Corrected]]/deutsche_bank_financial_performance_cleaned[[#This Row],[RevenueCorrected]]</f>
        <v>0.87593202846682738</v>
      </c>
      <c r="U616" s="1">
        <v>1568396.16</v>
      </c>
      <c r="V616" s="1">
        <v>781182.02</v>
      </c>
      <c r="W616" s="1">
        <v>766763.28</v>
      </c>
    </row>
    <row r="617" spans="1:23" x14ac:dyDescent="0.3">
      <c r="A617" s="4">
        <v>42620</v>
      </c>
      <c r="B617" s="1">
        <v>9287851.5999999996</v>
      </c>
      <c r="C617" s="1">
        <v>4714725.62</v>
      </c>
      <c r="D617" s="1">
        <v>187137992.90000001</v>
      </c>
      <c r="E617" s="1">
        <v>146938987</v>
      </c>
      <c r="F617" s="1">
        <v>61986857.890000001</v>
      </c>
      <c r="G617" s="1">
        <v>6120254.0800000001</v>
      </c>
      <c r="H61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6120254.0800000001</v>
      </c>
      <c r="I617" s="1">
        <v>3397157.79</v>
      </c>
      <c r="J617" s="1">
        <v>4573125.99</v>
      </c>
      <c r="K61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4573125.99</v>
      </c>
      <c r="L617">
        <v>2.37</v>
      </c>
      <c r="M617">
        <f>deutsche_bank_financial_performance_cleaned[[#This Row],[Liabilities]]/deutsche_bank_financial_performance_cleaned[[#This Row],[Assets]]</f>
        <v>0.78519056832312539</v>
      </c>
      <c r="N617">
        <f>deutsche_bank_financial_performance_cleaned[[#This Row],[RevenueCorrected]]/deutsche_bank_financial_performance_cleaned[[#This Row],[Assets]]</f>
        <v>3.270449781552616E-2</v>
      </c>
      <c r="O617">
        <f>deutsche_bank_financial_performance_cleaned[[#This Row],[Expenses]]/deutsche_bank_financial_performance_cleaned[[#This Row],[RevenueCorrected]]</f>
        <v>0.77034802123770652</v>
      </c>
      <c r="P617" s="7">
        <f>deutsche_bank_financial_performance_cleaned[[#This Row],[Net_Income]]/deutsche_bank_financial_performance_cleaned[[#This Row],[Equity]]</f>
        <v>7.3775734819715028E-2</v>
      </c>
      <c r="Q617">
        <v>0.02</v>
      </c>
      <c r="R617" s="7">
        <f>(deutsche_bank_financial_performance_cleaned[[#This Row],[Operating_Income]]-deutsche_bank_financial_performance_cleaned[[#This Row],[Expenses]])/deutsche_bank_financial_performance_cleaned[[#This Row],[Operating_Income]]</f>
        <v>0.49237715856700376</v>
      </c>
      <c r="S617">
        <v>0.75</v>
      </c>
      <c r="T617" s="7">
        <f>deutsche_bank_financial_performance_cleaned[[#This Row],[Net_Income_Corrected]]/deutsche_bank_financial_performance_cleaned[[#This Row],[RevenueCorrected]]</f>
        <v>0.74721178732501248</v>
      </c>
      <c r="U617" s="1">
        <v>1626023.97</v>
      </c>
      <c r="V617" s="1">
        <v>1305185.3</v>
      </c>
      <c r="W617" s="1">
        <v>1596243.05</v>
      </c>
    </row>
    <row r="618" spans="1:23" x14ac:dyDescent="0.3">
      <c r="A618" s="4">
        <v>42621</v>
      </c>
      <c r="B618" s="1">
        <v>1549701.64</v>
      </c>
      <c r="C618" s="1">
        <v>677045.93</v>
      </c>
      <c r="D618" s="1">
        <v>423227599.19999999</v>
      </c>
      <c r="E618" s="1">
        <v>298425639.19999999</v>
      </c>
      <c r="F618" s="1">
        <v>42328787.229999997</v>
      </c>
      <c r="G618" s="1">
        <v>12514742.210000001</v>
      </c>
      <c r="H61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12514742.210000001</v>
      </c>
      <c r="I618" s="1">
        <v>3151048.94</v>
      </c>
      <c r="J618" s="1">
        <v>872655.71</v>
      </c>
      <c r="K61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872655.71</v>
      </c>
      <c r="L618">
        <v>7.05</v>
      </c>
      <c r="M618">
        <f>deutsche_bank_financial_performance_cleaned[[#This Row],[Liabilities]]/deutsche_bank_financial_performance_cleaned[[#This Row],[Assets]]</f>
        <v>0.70511856921451921</v>
      </c>
      <c r="N618">
        <f>deutsche_bank_financial_performance_cleaned[[#This Row],[RevenueCorrected]]/deutsche_bank_financial_performance_cleaned[[#This Row],[Assets]]</f>
        <v>2.9569768686295073E-2</v>
      </c>
      <c r="O618">
        <f>deutsche_bank_financial_performance_cleaned[[#This Row],[Expenses]]/deutsche_bank_financial_performance_cleaned[[#This Row],[RevenueCorrected]]</f>
        <v>5.4099870268122768E-2</v>
      </c>
      <c r="P618" s="7">
        <f>deutsche_bank_financial_performance_cleaned[[#This Row],[Net_Income]]/deutsche_bank_financial_performance_cleaned[[#This Row],[Equity]]</f>
        <v>2.0616128339758247E-2</v>
      </c>
      <c r="Q618">
        <v>0</v>
      </c>
      <c r="R618" s="7">
        <f>(deutsche_bank_financial_performance_cleaned[[#This Row],[Operating_Income]]-deutsche_bank_financial_performance_cleaned[[#This Row],[Expenses]])/deutsche_bank_financial_performance_cleaned[[#This Row],[Operating_Income]]</f>
        <v>0.56311207749641401</v>
      </c>
      <c r="S618">
        <v>7.0000000000000007E-2</v>
      </c>
      <c r="T618" s="7">
        <f>deutsche_bank_financial_performance_cleaned[[#This Row],[Net_Income_Corrected]]/deutsche_bank_financial_performance_cleaned[[#This Row],[RevenueCorrected]]</f>
        <v>6.9730218597926663E-2</v>
      </c>
      <c r="U618" s="1">
        <v>391484.48</v>
      </c>
      <c r="V618" s="1">
        <v>399957.07</v>
      </c>
      <c r="W618" s="1">
        <v>835131.88</v>
      </c>
    </row>
    <row r="619" spans="1:23" x14ac:dyDescent="0.3">
      <c r="A619" s="4">
        <v>42622</v>
      </c>
      <c r="B619" s="1">
        <v>3491898.83</v>
      </c>
      <c r="C619" s="1">
        <v>1049494.6100000001</v>
      </c>
      <c r="D619" s="1">
        <v>176684539.30000001</v>
      </c>
      <c r="E619" s="1">
        <v>173720406.5</v>
      </c>
      <c r="F619" s="1">
        <v>84119700.400000006</v>
      </c>
      <c r="G619" s="1">
        <v>13381352.460000001</v>
      </c>
      <c r="H61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13381352.460000001</v>
      </c>
      <c r="I619" s="1">
        <v>2867249.12</v>
      </c>
      <c r="J619" s="1">
        <v>2442404.2200000002</v>
      </c>
      <c r="K61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2442404.2200000002</v>
      </c>
      <c r="L619">
        <v>2.0699999999999998</v>
      </c>
      <c r="M619">
        <f>deutsche_bank_financial_performance_cleaned[[#This Row],[Liabilities]]/deutsche_bank_financial_performance_cleaned[[#This Row],[Assets]]</f>
        <v>0.98322358701138479</v>
      </c>
      <c r="N619">
        <f>deutsche_bank_financial_performance_cleaned[[#This Row],[RevenueCorrected]]/deutsche_bank_financial_performance_cleaned[[#This Row],[Assets]]</f>
        <v>7.5735842609744405E-2</v>
      </c>
      <c r="O619">
        <f>deutsche_bank_financial_performance_cleaned[[#This Row],[Expenses]]/deutsche_bank_financial_performance_cleaned[[#This Row],[RevenueCorrected]]</f>
        <v>7.8429636551102397E-2</v>
      </c>
      <c r="P619" s="7">
        <f>deutsche_bank_financial_performance_cleaned[[#This Row],[Net_Income]]/deutsche_bank_financial_performance_cleaned[[#This Row],[Equity]]</f>
        <v>2.9034865892128166E-2</v>
      </c>
      <c r="Q619">
        <v>0.01</v>
      </c>
      <c r="R619" s="7">
        <f>(deutsche_bank_financial_performance_cleaned[[#This Row],[Operating_Income]]-deutsche_bank_financial_performance_cleaned[[#This Row],[Expenses]])/deutsche_bank_financial_performance_cleaned[[#This Row],[Operating_Income]]</f>
        <v>0.69944873517426609</v>
      </c>
      <c r="S619">
        <v>0.18</v>
      </c>
      <c r="T619" s="7">
        <f>deutsche_bank_financial_performance_cleaned[[#This Row],[Net_Income_Corrected]]/deutsche_bank_financial_performance_cleaned[[#This Row],[RevenueCorrected]]</f>
        <v>0.18252297197169859</v>
      </c>
      <c r="U619" s="1">
        <v>796447.26</v>
      </c>
      <c r="V619" s="1">
        <v>163877.54999999999</v>
      </c>
      <c r="W619" s="1">
        <v>2827558.17</v>
      </c>
    </row>
    <row r="620" spans="1:23" x14ac:dyDescent="0.3">
      <c r="A620" s="4">
        <v>42623</v>
      </c>
      <c r="B620" s="1">
        <v>8255811.5199999996</v>
      </c>
      <c r="C620" s="1">
        <v>2534895.63</v>
      </c>
      <c r="D620" s="1">
        <v>442739227.80000001</v>
      </c>
      <c r="E620" s="1">
        <v>45974216.119999997</v>
      </c>
      <c r="F620" s="1">
        <v>83862654.469999999</v>
      </c>
      <c r="G620" s="1">
        <v>5932062.1299999999</v>
      </c>
      <c r="H62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5932062.1299999999</v>
      </c>
      <c r="I620" s="1">
        <v>4182648.22</v>
      </c>
      <c r="J620" s="1">
        <v>5720915.8899999997</v>
      </c>
      <c r="K62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5720915.8899999997</v>
      </c>
      <c r="L620">
        <v>0.55000000000000004</v>
      </c>
      <c r="M620">
        <f>deutsche_bank_financial_performance_cleaned[[#This Row],[Liabilities]]/deutsche_bank_financial_performance_cleaned[[#This Row],[Assets]]</f>
        <v>0.10384039460078762</v>
      </c>
      <c r="N620">
        <f>deutsche_bank_financial_performance_cleaned[[#This Row],[RevenueCorrected]]/deutsche_bank_financial_performance_cleaned[[#This Row],[Assets]]</f>
        <v>1.3398546497622996E-2</v>
      </c>
      <c r="O620">
        <f>deutsche_bank_financial_performance_cleaned[[#This Row],[Expenses]]/deutsche_bank_financial_performance_cleaned[[#This Row],[RevenueCorrected]]</f>
        <v>0.42732115315858971</v>
      </c>
      <c r="P620" s="7">
        <f>deutsche_bank_financial_performance_cleaned[[#This Row],[Net_Income]]/deutsche_bank_financial_performance_cleaned[[#This Row],[Equity]]</f>
        <v>6.8217681948602407E-2</v>
      </c>
      <c r="Q620">
        <v>0.01</v>
      </c>
      <c r="R620" s="7">
        <f>(deutsche_bank_financial_performance_cleaned[[#This Row],[Operating_Income]]-deutsche_bank_financial_performance_cleaned[[#This Row],[Expenses]])/deutsche_bank_financial_performance_cleaned[[#This Row],[Operating_Income]]</f>
        <v>0.69295621346743153</v>
      </c>
      <c r="S620">
        <v>0.96</v>
      </c>
      <c r="T620" s="7">
        <f>deutsche_bank_financial_performance_cleaned[[#This Row],[Net_Income_Corrected]]/deutsche_bank_financial_performance_cleaned[[#This Row],[RevenueCorrected]]</f>
        <v>0.96440592910647749</v>
      </c>
      <c r="U620" s="1">
        <v>809371.01</v>
      </c>
      <c r="V620" s="1">
        <v>566786.87</v>
      </c>
      <c r="W620" s="1">
        <v>2727237.51</v>
      </c>
    </row>
    <row r="621" spans="1:23" x14ac:dyDescent="0.3">
      <c r="A621" s="4">
        <v>42624</v>
      </c>
      <c r="B621" s="1">
        <v>7734337.21</v>
      </c>
      <c r="C621" s="1">
        <v>4702437.58</v>
      </c>
      <c r="D621" s="1">
        <v>100661175.7</v>
      </c>
      <c r="E621" s="1">
        <v>317828740.10000002</v>
      </c>
      <c r="F621" s="1">
        <v>52961535.829999998</v>
      </c>
      <c r="G621" s="1">
        <v>13163075.58</v>
      </c>
      <c r="H62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13163075.58</v>
      </c>
      <c r="I621" s="1">
        <v>2905501.87</v>
      </c>
      <c r="J621" s="1">
        <v>3031899.63</v>
      </c>
      <c r="K62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3031899.63</v>
      </c>
      <c r="L621">
        <v>6</v>
      </c>
      <c r="M621">
        <f>deutsche_bank_financial_performance_cleaned[[#This Row],[Liabilities]]/deutsche_bank_financial_performance_cleaned[[#This Row],[Assets]]</f>
        <v>3.1574113643101431</v>
      </c>
      <c r="N621">
        <f>deutsche_bank_financial_performance_cleaned[[#This Row],[RevenueCorrected]]/deutsche_bank_financial_performance_cleaned[[#This Row],[Assets]]</f>
        <v>0.13076616171491826</v>
      </c>
      <c r="O621">
        <f>deutsche_bank_financial_performance_cleaned[[#This Row],[Expenses]]/deutsche_bank_financial_performance_cleaned[[#This Row],[RevenueCorrected]]</f>
        <v>0.35724459313634055</v>
      </c>
      <c r="P621" s="7">
        <f>deutsche_bank_financial_performance_cleaned[[#This Row],[Net_Income]]/deutsche_bank_financial_performance_cleaned[[#This Row],[Equity]]</f>
        <v>5.7247199925093258E-2</v>
      </c>
      <c r="Q621">
        <v>0.03</v>
      </c>
      <c r="R621" s="7">
        <f>(deutsche_bank_financial_performance_cleaned[[#This Row],[Operating_Income]]-deutsche_bank_financial_performance_cleaned[[#This Row],[Expenses]])/deutsche_bank_financial_performance_cleaned[[#This Row],[Operating_Income]]</f>
        <v>0.39200509981384685</v>
      </c>
      <c r="S621">
        <v>0.23</v>
      </c>
      <c r="T621" s="7">
        <f>deutsche_bank_financial_performance_cleaned[[#This Row],[Net_Income_Corrected]]/deutsche_bank_financial_performance_cleaned[[#This Row],[RevenueCorrected]]</f>
        <v>0.23033367935732843</v>
      </c>
      <c r="U621" s="1">
        <v>387679.84</v>
      </c>
      <c r="V621" s="1">
        <v>1134095.1499999999</v>
      </c>
      <c r="W621" s="1">
        <v>1743737.7</v>
      </c>
    </row>
    <row r="622" spans="1:23" x14ac:dyDescent="0.3">
      <c r="A622" s="4">
        <v>42625</v>
      </c>
      <c r="B622" s="1">
        <v>2660689.17</v>
      </c>
      <c r="C622" s="1">
        <v>1922702.47</v>
      </c>
      <c r="D622" s="1">
        <v>366658689.89999998</v>
      </c>
      <c r="E622" s="1">
        <v>128588163.40000001</v>
      </c>
      <c r="F622" s="1">
        <v>41573719.840000004</v>
      </c>
      <c r="G622" s="1">
        <v>13144002.189999999</v>
      </c>
      <c r="H62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13144002.189999999</v>
      </c>
      <c r="I622" s="1">
        <v>1941934.39</v>
      </c>
      <c r="J622" s="1">
        <v>737986.7</v>
      </c>
      <c r="K62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737986.7</v>
      </c>
      <c r="L622">
        <v>3.09</v>
      </c>
      <c r="M622">
        <f>deutsche_bank_financial_performance_cleaned[[#This Row],[Liabilities]]/deutsche_bank_financial_performance_cleaned[[#This Row],[Assets]]</f>
        <v>0.35070262056265533</v>
      </c>
      <c r="N622">
        <f>deutsche_bank_financial_performance_cleaned[[#This Row],[RevenueCorrected]]/deutsche_bank_financial_performance_cleaned[[#This Row],[Assets]]</f>
        <v>3.5848058567996319E-2</v>
      </c>
      <c r="O622">
        <f>deutsche_bank_financial_performance_cleaned[[#This Row],[Expenses]]/deutsche_bank_financial_performance_cleaned[[#This Row],[RevenueCorrected]]</f>
        <v>0.14627983487881632</v>
      </c>
      <c r="P622" s="7">
        <f>deutsche_bank_financial_performance_cleaned[[#This Row],[Net_Income]]/deutsche_bank_financial_performance_cleaned[[#This Row],[Equity]]</f>
        <v>1.7751279001258596E-2</v>
      </c>
      <c r="Q622">
        <v>0</v>
      </c>
      <c r="R622" s="7">
        <f>(deutsche_bank_financial_performance_cleaned[[#This Row],[Operating_Income]]-deutsche_bank_financial_performance_cleaned[[#This Row],[Expenses]])/deutsche_bank_financial_performance_cleaned[[#This Row],[Operating_Income]]</f>
        <v>0.2773667470522308</v>
      </c>
      <c r="S622">
        <v>0.06</v>
      </c>
      <c r="T622" s="7">
        <f>deutsche_bank_financial_performance_cleaned[[#This Row],[Net_Income_Corrected]]/deutsche_bank_financial_performance_cleaned[[#This Row],[RevenueCorrected]]</f>
        <v>5.614627031646896E-2</v>
      </c>
      <c r="U622" s="1">
        <v>1617061.66</v>
      </c>
      <c r="V622" s="1">
        <v>848501.29</v>
      </c>
      <c r="W622" s="1">
        <v>1127829.58</v>
      </c>
    </row>
    <row r="623" spans="1:23" x14ac:dyDescent="0.3">
      <c r="A623" s="4">
        <v>42626</v>
      </c>
      <c r="B623" s="1">
        <v>2884143.91</v>
      </c>
      <c r="C623" s="1">
        <v>2782556.64</v>
      </c>
      <c r="D623" s="1">
        <v>293314314.5</v>
      </c>
      <c r="E623" s="1">
        <v>184451414.30000001</v>
      </c>
      <c r="F623" s="1">
        <v>42630381.689999998</v>
      </c>
      <c r="G623" s="1">
        <v>11940462.359999999</v>
      </c>
      <c r="H62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11940462.359999999</v>
      </c>
      <c r="I623" s="1">
        <v>2821021.62</v>
      </c>
      <c r="J623" s="1">
        <v>101587.27</v>
      </c>
      <c r="K62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101587.27</v>
      </c>
      <c r="L623">
        <v>4.33</v>
      </c>
      <c r="M623">
        <f>deutsche_bank_financial_performance_cleaned[[#This Row],[Liabilities]]/deutsche_bank_financial_performance_cleaned[[#This Row],[Assets]]</f>
        <v>0.62885241252008517</v>
      </c>
      <c r="N623">
        <f>deutsche_bank_financial_performance_cleaned[[#This Row],[RevenueCorrected]]/deutsche_bank_financial_performance_cleaned[[#This Row],[Assets]]</f>
        <v>4.0708761112986866E-2</v>
      </c>
      <c r="O623">
        <f>deutsche_bank_financial_performance_cleaned[[#This Row],[Expenses]]/deutsche_bank_financial_performance_cleaned[[#This Row],[RevenueCorrected]]</f>
        <v>0.23303592072962243</v>
      </c>
      <c r="P623" s="7">
        <f>deutsche_bank_financial_performance_cleaned[[#This Row],[Net_Income]]/deutsche_bank_financial_performance_cleaned[[#This Row],[Equity]]</f>
        <v>2.382978194723267E-3</v>
      </c>
      <c r="Q623">
        <v>0</v>
      </c>
      <c r="R623" s="7">
        <f>(deutsche_bank_financial_performance_cleaned[[#This Row],[Operating_Income]]-deutsche_bank_financial_performance_cleaned[[#This Row],[Expenses]])/deutsche_bank_financial_performance_cleaned[[#This Row],[Operating_Income]]</f>
        <v>3.5222677220707758E-2</v>
      </c>
      <c r="S623">
        <v>0.01</v>
      </c>
      <c r="T623" s="7">
        <f>deutsche_bank_financial_performance_cleaned[[#This Row],[Net_Income_Corrected]]/deutsche_bank_financial_performance_cleaned[[#This Row],[RevenueCorrected]]</f>
        <v>8.5078171127034984E-3</v>
      </c>
      <c r="U623" s="1">
        <v>1443733.82</v>
      </c>
      <c r="V623" s="1">
        <v>1234350.3899999999</v>
      </c>
      <c r="W623" s="1">
        <v>1205325.96</v>
      </c>
    </row>
    <row r="624" spans="1:23" x14ac:dyDescent="0.3">
      <c r="A624" s="4">
        <v>42627</v>
      </c>
      <c r="B624" s="1">
        <v>4334248.93</v>
      </c>
      <c r="C624" s="1">
        <v>687077.87</v>
      </c>
      <c r="D624" s="1">
        <v>93440511.590000004</v>
      </c>
      <c r="E624" s="1">
        <v>280468675.60000002</v>
      </c>
      <c r="F624" s="1">
        <v>82514307.310000002</v>
      </c>
      <c r="G624" s="1">
        <v>3907036.48</v>
      </c>
      <c r="H62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3907036.48</v>
      </c>
      <c r="I624" s="1">
        <v>7811782.0499999998</v>
      </c>
      <c r="J624" s="1">
        <v>3647171.06</v>
      </c>
      <c r="K62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3647171.06</v>
      </c>
      <c r="L624">
        <v>3.4</v>
      </c>
      <c r="M624">
        <f>deutsche_bank_financial_performance_cleaned[[#This Row],[Liabilities]]/deutsche_bank_financial_performance_cleaned[[#This Row],[Assets]]</f>
        <v>3.0015747006035847</v>
      </c>
      <c r="N624">
        <f>deutsche_bank_financial_performance_cleaned[[#This Row],[RevenueCorrected]]/deutsche_bank_financial_performance_cleaned[[#This Row],[Assets]]</f>
        <v>4.1813089563800407E-2</v>
      </c>
      <c r="O624">
        <f>deutsche_bank_financial_performance_cleaned[[#This Row],[Expenses]]/deutsche_bank_financial_performance_cleaned[[#This Row],[RevenueCorrected]]</f>
        <v>0.17585652796361911</v>
      </c>
      <c r="P624" s="7">
        <f>deutsche_bank_financial_performance_cleaned[[#This Row],[Net_Income]]/deutsche_bank_financial_performance_cleaned[[#This Row],[Equity]]</f>
        <v>4.4200468729596855E-2</v>
      </c>
      <c r="Q624">
        <v>0.04</v>
      </c>
      <c r="R624" s="7">
        <f>(deutsche_bank_financial_performance_cleaned[[#This Row],[Operating_Income]]-deutsche_bank_financial_performance_cleaned[[#This Row],[Expenses]])/deutsche_bank_financial_performance_cleaned[[#This Row],[Operating_Income]]</f>
        <v>0.84147706301677505</v>
      </c>
      <c r="S624">
        <v>0.93</v>
      </c>
      <c r="T624" s="7">
        <f>deutsche_bank_financial_performance_cleaned[[#This Row],[Net_Income_Corrected]]/deutsche_bank_financial_performance_cleaned[[#This Row],[RevenueCorrected]]</f>
        <v>0.93348784396300288</v>
      </c>
      <c r="U624" s="1">
        <v>461725.39</v>
      </c>
      <c r="V624" s="1">
        <v>1441408.61</v>
      </c>
      <c r="W624" s="1">
        <v>1294371.6200000001</v>
      </c>
    </row>
    <row r="625" spans="1:23" x14ac:dyDescent="0.3">
      <c r="A625" s="4">
        <v>42628</v>
      </c>
      <c r="B625" s="1">
        <v>5360706.87</v>
      </c>
      <c r="C625" s="1">
        <v>1167544.3999999999</v>
      </c>
      <c r="D625" s="1">
        <v>158852222.69999999</v>
      </c>
      <c r="E625" s="1">
        <v>146333339.69999999</v>
      </c>
      <c r="F625" s="1">
        <v>39536153.450000003</v>
      </c>
      <c r="G625" s="1">
        <v>10974197.01</v>
      </c>
      <c r="H62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10974197.01</v>
      </c>
      <c r="I625" s="1">
        <v>3583350.63</v>
      </c>
      <c r="J625" s="1">
        <v>4193162.46</v>
      </c>
      <c r="K62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4193162.46</v>
      </c>
      <c r="L625">
        <v>3.7</v>
      </c>
      <c r="M625">
        <f>deutsche_bank_financial_performance_cleaned[[#This Row],[Liabilities]]/deutsche_bank_financial_performance_cleaned[[#This Row],[Assets]]</f>
        <v>0.92119164096531081</v>
      </c>
      <c r="N625">
        <f>deutsche_bank_financial_performance_cleaned[[#This Row],[RevenueCorrected]]/deutsche_bank_financial_performance_cleaned[[#This Row],[Assets]]</f>
        <v>6.9084315116731451E-2</v>
      </c>
      <c r="O625">
        <f>deutsche_bank_financial_performance_cleaned[[#This Row],[Expenses]]/deutsche_bank_financial_performance_cleaned[[#This Row],[RevenueCorrected]]</f>
        <v>0.10638996173807526</v>
      </c>
      <c r="P625" s="7">
        <f>deutsche_bank_financial_performance_cleaned[[#This Row],[Net_Income]]/deutsche_bank_financial_performance_cleaned[[#This Row],[Equity]]</f>
        <v>0.10605893831586187</v>
      </c>
      <c r="Q625">
        <v>0.03</v>
      </c>
      <c r="R625" s="7">
        <f>(deutsche_bank_financial_performance_cleaned[[#This Row],[Operating_Income]]-deutsche_bank_financial_performance_cleaned[[#This Row],[Expenses]])/deutsche_bank_financial_performance_cleaned[[#This Row],[Operating_Income]]</f>
        <v>0.78220327499459041</v>
      </c>
      <c r="S625">
        <v>0.38</v>
      </c>
      <c r="T625" s="7">
        <f>deutsche_bank_financial_performance_cleaned[[#This Row],[Net_Income_Corrected]]/deutsche_bank_financial_performance_cleaned[[#This Row],[RevenueCorrected]]</f>
        <v>0.38209287259733637</v>
      </c>
      <c r="U625" s="1">
        <v>796771.63</v>
      </c>
      <c r="V625" s="1">
        <v>1199360.5900000001</v>
      </c>
      <c r="W625" s="1">
        <v>2209980.0299999998</v>
      </c>
    </row>
    <row r="626" spans="1:23" x14ac:dyDescent="0.3">
      <c r="A626" s="4">
        <v>42629</v>
      </c>
      <c r="B626" s="1">
        <v>6564292.9400000004</v>
      </c>
      <c r="C626" s="1">
        <v>4939835.55</v>
      </c>
      <c r="D626" s="1">
        <v>55581816.32</v>
      </c>
      <c r="E626" s="1">
        <v>41502549.340000004</v>
      </c>
      <c r="F626" s="1">
        <v>28815343.629999999</v>
      </c>
      <c r="G626" s="1">
        <v>14285312.84</v>
      </c>
      <c r="H62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14285312.84</v>
      </c>
      <c r="I626" s="1">
        <v>3835345.83</v>
      </c>
      <c r="J626" s="1">
        <v>1624457.39</v>
      </c>
      <c r="K62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1624457.39</v>
      </c>
      <c r="L626">
        <v>1.44</v>
      </c>
      <c r="M626">
        <f>deutsche_bank_financial_performance_cleaned[[#This Row],[Liabilities]]/deutsche_bank_financial_performance_cleaned[[#This Row],[Assets]]</f>
        <v>0.74669293103086565</v>
      </c>
      <c r="N626">
        <f>deutsche_bank_financial_performance_cleaned[[#This Row],[RevenueCorrected]]/deutsche_bank_financial_performance_cleaned[[#This Row],[Assets]]</f>
        <v>0.25701414213877927</v>
      </c>
      <c r="O626">
        <f>deutsche_bank_financial_performance_cleaned[[#This Row],[Expenses]]/deutsche_bank_financial_performance_cleaned[[#This Row],[RevenueCorrected]]</f>
        <v>0.34579820584454207</v>
      </c>
      <c r="P626" s="7">
        <f>deutsche_bank_financial_performance_cleaned[[#This Row],[Net_Income]]/deutsche_bank_financial_performance_cleaned[[#This Row],[Equity]]</f>
        <v>5.6374736003798956E-2</v>
      </c>
      <c r="Q626">
        <v>0.03</v>
      </c>
      <c r="R626" s="7">
        <f>(deutsche_bank_financial_performance_cleaned[[#This Row],[Operating_Income]]-deutsche_bank_financial_performance_cleaned[[#This Row],[Expenses]])/deutsche_bank_financial_performance_cleaned[[#This Row],[Operating_Income]]</f>
        <v>0.24746875327596218</v>
      </c>
      <c r="S626">
        <v>0.11</v>
      </c>
      <c r="T626" s="7">
        <f>deutsche_bank_financial_performance_cleaned[[#This Row],[Net_Income_Corrected]]/deutsche_bank_financial_performance_cleaned[[#This Row],[RevenueCorrected]]</f>
        <v>0.11371521283393889</v>
      </c>
      <c r="U626" s="1">
        <v>301029.55</v>
      </c>
      <c r="V626" s="1">
        <v>925514.46</v>
      </c>
      <c r="W626" s="1">
        <v>1409753.09</v>
      </c>
    </row>
    <row r="627" spans="1:23" x14ac:dyDescent="0.3">
      <c r="A627" s="4">
        <v>42630</v>
      </c>
      <c r="B627" s="1">
        <v>4320222.76</v>
      </c>
      <c r="C627" s="1">
        <v>4843034.13</v>
      </c>
      <c r="D627" s="1">
        <v>260945584.5</v>
      </c>
      <c r="E627" s="1">
        <v>162089997.90000001</v>
      </c>
      <c r="F627" s="1">
        <v>17621950.77</v>
      </c>
      <c r="G627" s="1">
        <v>10873026.220000001</v>
      </c>
      <c r="H62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10873026.220000001</v>
      </c>
      <c r="I627" s="1">
        <v>4824087.42</v>
      </c>
      <c r="J627" s="1">
        <v>-522811.38</v>
      </c>
      <c r="K62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-522811.38</v>
      </c>
      <c r="L627">
        <v>9.1999999999999993</v>
      </c>
      <c r="M627">
        <f>deutsche_bank_financial_performance_cleaned[[#This Row],[Liabilities]]/deutsche_bank_financial_performance_cleaned[[#This Row],[Assets]]</f>
        <v>0.62116398026271258</v>
      </c>
      <c r="N627">
        <f>deutsche_bank_financial_performance_cleaned[[#This Row],[RevenueCorrected]]/deutsche_bank_financial_performance_cleaned[[#This Row],[Assets]]</f>
        <v>4.1667791546785113E-2</v>
      </c>
      <c r="O627">
        <f>deutsche_bank_financial_performance_cleaned[[#This Row],[Expenses]]/deutsche_bank_financial_performance_cleaned[[#This Row],[RevenueCorrected]]</f>
        <v>0.44541731363543052</v>
      </c>
      <c r="P627" s="7">
        <f>deutsche_bank_financial_performance_cleaned[[#This Row],[Net_Income]]/deutsche_bank_financial_performance_cleaned[[#This Row],[Equity]]</f>
        <v>-2.9668189794857771E-2</v>
      </c>
      <c r="Q627">
        <v>0</v>
      </c>
      <c r="R627" s="7">
        <f>(deutsche_bank_financial_performance_cleaned[[#This Row],[Operating_Income]]-deutsche_bank_financial_performance_cleaned[[#This Row],[Expenses]])/deutsche_bank_financial_performance_cleaned[[#This Row],[Operating_Income]]</f>
        <v>-0.12101491035152089</v>
      </c>
      <c r="S627">
        <v>-0.05</v>
      </c>
      <c r="T627" s="7">
        <f>deutsche_bank_financial_performance_cleaned[[#This Row],[Net_Income_Corrected]]/deutsche_bank_financial_performance_cleaned[[#This Row],[RevenueCorrected]]</f>
        <v>-4.808333663707471E-2</v>
      </c>
      <c r="U627" s="1">
        <v>1293592.53</v>
      </c>
      <c r="V627" s="1">
        <v>765345.3</v>
      </c>
      <c r="W627" s="1">
        <v>2584516.84</v>
      </c>
    </row>
    <row r="628" spans="1:23" x14ac:dyDescent="0.3">
      <c r="A628" s="4">
        <v>42631</v>
      </c>
      <c r="B628" s="1">
        <v>5162812.45</v>
      </c>
      <c r="C628" s="1">
        <v>522229.91</v>
      </c>
      <c r="D628" s="1">
        <v>185569367.30000001</v>
      </c>
      <c r="E628" s="1">
        <v>378890461.39999998</v>
      </c>
      <c r="F628" s="1">
        <v>52002380.880000003</v>
      </c>
      <c r="G628" s="1">
        <v>6311019.04</v>
      </c>
      <c r="H62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6311019.04</v>
      </c>
      <c r="I628" s="1">
        <v>7875055.7599999998</v>
      </c>
      <c r="J628" s="1">
        <v>4640582.53</v>
      </c>
      <c r="K62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4640582.53</v>
      </c>
      <c r="L628">
        <v>7.29</v>
      </c>
      <c r="M628">
        <f>deutsche_bank_financial_performance_cleaned[[#This Row],[Liabilities]]/deutsche_bank_financial_performance_cleaned[[#This Row],[Assets]]</f>
        <v>2.0417726638441795</v>
      </c>
      <c r="N628">
        <f>deutsche_bank_financial_performance_cleaned[[#This Row],[RevenueCorrected]]/deutsche_bank_financial_performance_cleaned[[#This Row],[Assets]]</f>
        <v>3.4008948415485594E-2</v>
      </c>
      <c r="O628">
        <f>deutsche_bank_financial_performance_cleaned[[#This Row],[Expenses]]/deutsche_bank_financial_performance_cleaned[[#This Row],[RevenueCorrected]]</f>
        <v>8.2748904208661669E-2</v>
      </c>
      <c r="P628" s="7">
        <f>deutsche_bank_financial_performance_cleaned[[#This Row],[Net_Income]]/deutsche_bank_financial_performance_cleaned[[#This Row],[Equity]]</f>
        <v>8.9237885871197825E-2</v>
      </c>
      <c r="Q628">
        <v>0.03</v>
      </c>
      <c r="R628" s="7">
        <f>(deutsche_bank_financial_performance_cleaned[[#This Row],[Operating_Income]]-deutsche_bank_financial_performance_cleaned[[#This Row],[Expenses]])/deutsche_bank_financial_performance_cleaned[[#This Row],[Operating_Income]]</f>
        <v>0.89884778595821346</v>
      </c>
      <c r="S628">
        <v>0.74</v>
      </c>
      <c r="T628" s="7">
        <f>deutsche_bank_financial_performance_cleaned[[#This Row],[Net_Income_Corrected]]/deutsche_bank_financial_performance_cleaned[[#This Row],[RevenueCorrected]]</f>
        <v>0.73531429719787378</v>
      </c>
      <c r="U628" s="1">
        <v>330606.65999999997</v>
      </c>
      <c r="V628" s="1">
        <v>108100.18</v>
      </c>
      <c r="W628" s="1">
        <v>2837874.88</v>
      </c>
    </row>
    <row r="629" spans="1:23" x14ac:dyDescent="0.3">
      <c r="A629" s="4">
        <v>42632</v>
      </c>
      <c r="B629" s="1">
        <v>7727238.4400000004</v>
      </c>
      <c r="C629" s="1">
        <v>4783153.03</v>
      </c>
      <c r="D629" s="1">
        <v>319260867.89999998</v>
      </c>
      <c r="E629" s="1">
        <v>263859071</v>
      </c>
      <c r="F629" s="1">
        <v>53391888.899999999</v>
      </c>
      <c r="G629" s="1">
        <v>8507531.1300000008</v>
      </c>
      <c r="H62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8507531.1300000008</v>
      </c>
      <c r="I629" s="1">
        <v>2312009.5699999998</v>
      </c>
      <c r="J629" s="1">
        <v>2944085.41</v>
      </c>
      <c r="K62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2944085.41</v>
      </c>
      <c r="L629">
        <v>4.9400000000000004</v>
      </c>
      <c r="M629">
        <f>deutsche_bank_financial_performance_cleaned[[#This Row],[Liabilities]]/deutsche_bank_financial_performance_cleaned[[#This Row],[Assets]]</f>
        <v>0.82646856389129053</v>
      </c>
      <c r="N629">
        <f>deutsche_bank_financial_performance_cleaned[[#This Row],[RevenueCorrected]]/deutsche_bank_financial_performance_cleaned[[#This Row],[Assets]]</f>
        <v>2.664758504842742E-2</v>
      </c>
      <c r="O629">
        <f>deutsche_bank_financial_performance_cleaned[[#This Row],[Expenses]]/deutsche_bank_financial_performance_cleaned[[#This Row],[RevenueCorrected]]</f>
        <v>0.56222574527329405</v>
      </c>
      <c r="P629" s="7">
        <f>deutsche_bank_financial_performance_cleaned[[#This Row],[Net_Income]]/deutsche_bank_financial_performance_cleaned[[#This Row],[Equity]]</f>
        <v>5.5141061135973411E-2</v>
      </c>
      <c r="Q629">
        <v>0.01</v>
      </c>
      <c r="R629" s="7">
        <f>(deutsche_bank_financial_performance_cleaned[[#This Row],[Operating_Income]]-deutsche_bank_financial_performance_cleaned[[#This Row],[Expenses]])/deutsche_bank_financial_performance_cleaned[[#This Row],[Operating_Income]]</f>
        <v>0.38100097892152013</v>
      </c>
      <c r="S629">
        <v>0.35</v>
      </c>
      <c r="T629" s="7">
        <f>deutsche_bank_financial_performance_cleaned[[#This Row],[Net_Income_Corrected]]/deutsche_bank_financial_performance_cleaned[[#This Row],[RevenueCorrected]]</f>
        <v>0.34605637816808082</v>
      </c>
      <c r="U629" s="1">
        <v>1973274.92</v>
      </c>
      <c r="V629" s="1">
        <v>1477266.87</v>
      </c>
      <c r="W629" s="1">
        <v>1074243.8400000001</v>
      </c>
    </row>
    <row r="630" spans="1:23" x14ac:dyDescent="0.3">
      <c r="A630" s="4">
        <v>42633</v>
      </c>
      <c r="B630" s="1">
        <v>1330148.83</v>
      </c>
      <c r="C630" s="1">
        <v>3376039.72</v>
      </c>
      <c r="D630" s="1">
        <v>183757013.5</v>
      </c>
      <c r="E630" s="1">
        <v>275162076.5</v>
      </c>
      <c r="F630" s="1">
        <v>85681783.939999998</v>
      </c>
      <c r="G630" s="1">
        <v>10394425.560000001</v>
      </c>
      <c r="H63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10394425.560000001</v>
      </c>
      <c r="I630" s="1">
        <v>5609615.8300000001</v>
      </c>
      <c r="J630" s="1">
        <v>-2045890.89</v>
      </c>
      <c r="K63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-2045890.89</v>
      </c>
      <c r="L630">
        <v>3.21</v>
      </c>
      <c r="M630">
        <f>deutsche_bank_financial_performance_cleaned[[#This Row],[Liabilities]]/deutsche_bank_financial_performance_cleaned[[#This Row],[Assets]]</f>
        <v>1.4974235337145376</v>
      </c>
      <c r="N630">
        <f>deutsche_bank_financial_performance_cleaned[[#This Row],[RevenueCorrected]]/deutsche_bank_financial_performance_cleaned[[#This Row],[Assets]]</f>
        <v>5.6566143310769472E-2</v>
      </c>
      <c r="O630">
        <f>deutsche_bank_financial_performance_cleaned[[#This Row],[Expenses]]/deutsche_bank_financial_performance_cleaned[[#This Row],[RevenueCorrected]]</f>
        <v>0.32479329430110421</v>
      </c>
      <c r="P630" s="7">
        <f>deutsche_bank_financial_performance_cleaned[[#This Row],[Net_Income]]/deutsche_bank_financial_performance_cleaned[[#This Row],[Equity]]</f>
        <v>-2.3877781202976199E-2</v>
      </c>
      <c r="Q630">
        <v>-0.01</v>
      </c>
      <c r="R630" s="7">
        <f>(deutsche_bank_financial_performance_cleaned[[#This Row],[Operating_Income]]-deutsche_bank_financial_performance_cleaned[[#This Row],[Expenses]])/deutsche_bank_financial_performance_cleaned[[#This Row],[Operating_Income]]</f>
        <v>-1.5380917111358132</v>
      </c>
      <c r="S630">
        <v>-0.2</v>
      </c>
      <c r="T630" s="7">
        <f>deutsche_bank_financial_performance_cleaned[[#This Row],[Net_Income_Corrected]]/deutsche_bank_financial_performance_cleaned[[#This Row],[RevenueCorrected]]</f>
        <v>-0.19682577725824801</v>
      </c>
      <c r="U630" s="1">
        <v>1583295.94</v>
      </c>
      <c r="V630" s="1">
        <v>606047.63</v>
      </c>
      <c r="W630" s="1">
        <v>1726014</v>
      </c>
    </row>
    <row r="631" spans="1:23" x14ac:dyDescent="0.3">
      <c r="A631" s="4">
        <v>42634</v>
      </c>
      <c r="B631" s="1">
        <v>3271932.5</v>
      </c>
      <c r="C631" s="1">
        <v>4405632.33</v>
      </c>
      <c r="D631" s="1">
        <v>184963600.19999999</v>
      </c>
      <c r="E631" s="1">
        <v>260267218.40000001</v>
      </c>
      <c r="F631" s="1">
        <v>29911482.68</v>
      </c>
      <c r="G631" s="1">
        <v>8637415.3100000005</v>
      </c>
      <c r="H63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8637415.3100000005</v>
      </c>
      <c r="I631" s="1">
        <v>5869885.2000000002</v>
      </c>
      <c r="J631" s="1">
        <v>-1133699.83</v>
      </c>
      <c r="K63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-1133699.83</v>
      </c>
      <c r="L631">
        <v>8.6999999999999993</v>
      </c>
      <c r="M631">
        <f>deutsche_bank_financial_performance_cleaned[[#This Row],[Liabilities]]/deutsche_bank_financial_performance_cleaned[[#This Row],[Assets]]</f>
        <v>1.407126689351714</v>
      </c>
      <c r="N631">
        <f>deutsche_bank_financial_performance_cleaned[[#This Row],[RevenueCorrected]]/deutsche_bank_financial_performance_cleaned[[#This Row],[Assets]]</f>
        <v>4.6697919486106548E-2</v>
      </c>
      <c r="O631">
        <f>deutsche_bank_financial_performance_cleaned[[#This Row],[Expenses]]/deutsche_bank_financial_performance_cleaned[[#This Row],[RevenueCorrected]]</f>
        <v>0.51006373687963835</v>
      </c>
      <c r="P631" s="7">
        <f>deutsche_bank_financial_performance_cleaned[[#This Row],[Net_Income]]/deutsche_bank_financial_performance_cleaned[[#This Row],[Equity]]</f>
        <v>-3.7901826603802445E-2</v>
      </c>
      <c r="Q631">
        <v>-0.01</v>
      </c>
      <c r="R631" s="7">
        <f>(deutsche_bank_financial_performance_cleaned[[#This Row],[Operating_Income]]-deutsche_bank_financial_performance_cleaned[[#This Row],[Expenses]])/deutsche_bank_financial_performance_cleaned[[#This Row],[Operating_Income]]</f>
        <v>-0.34649242611209125</v>
      </c>
      <c r="S631">
        <v>-0.13</v>
      </c>
      <c r="T631" s="7">
        <f>deutsche_bank_financial_performance_cleaned[[#This Row],[Net_Income_Corrected]]/deutsche_bank_financial_performance_cleaned[[#This Row],[RevenueCorrected]]</f>
        <v>-0.13125452340904054</v>
      </c>
      <c r="U631" s="1">
        <v>841453.24</v>
      </c>
      <c r="V631" s="1">
        <v>270730.90999999997</v>
      </c>
      <c r="W631" s="1">
        <v>375663.96</v>
      </c>
    </row>
    <row r="632" spans="1:23" x14ac:dyDescent="0.3">
      <c r="A632" s="4">
        <v>42635</v>
      </c>
      <c r="B632" s="1">
        <v>7420146.2699999996</v>
      </c>
      <c r="C632" s="1">
        <v>2546329.35</v>
      </c>
      <c r="D632" s="1">
        <v>384436939.39999998</v>
      </c>
      <c r="E632" s="1">
        <v>95617012.799999997</v>
      </c>
      <c r="F632" s="1">
        <v>44289214.630000003</v>
      </c>
      <c r="G632" s="1">
        <v>3559388.24</v>
      </c>
      <c r="H63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4873816.92</v>
      </c>
      <c r="I632" s="1">
        <v>5054933.13</v>
      </c>
      <c r="J632" s="1">
        <v>4873816.92</v>
      </c>
      <c r="K63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3559388.24</v>
      </c>
      <c r="L632">
        <v>2.16</v>
      </c>
      <c r="M632">
        <f>deutsche_bank_financial_performance_cleaned[[#This Row],[Liabilities]]/deutsche_bank_financial_performance_cleaned[[#This Row],[Assets]]</f>
        <v>0.24871962863202424</v>
      </c>
      <c r="N632">
        <f>deutsche_bank_financial_performance_cleaned[[#This Row],[RevenueCorrected]]/deutsche_bank_financial_performance_cleaned[[#This Row],[Assets]]</f>
        <v>1.2677805955917462E-2</v>
      </c>
      <c r="O632">
        <f>deutsche_bank_financial_performance_cleaned[[#This Row],[Expenses]]/deutsche_bank_financial_performance_cleaned[[#This Row],[RevenueCorrected]]</f>
        <v>0.52245075918854988</v>
      </c>
      <c r="P632" s="7">
        <f>deutsche_bank_financial_performance_cleaned[[#This Row],[Net_Income]]/deutsche_bank_financial_performance_cleaned[[#This Row],[Equity]]</f>
        <v>0.11004523247288839</v>
      </c>
      <c r="Q632">
        <v>0.01</v>
      </c>
      <c r="R632" s="7">
        <f>(deutsche_bank_financial_performance_cleaned[[#This Row],[Operating_Income]]-deutsche_bank_financial_performance_cleaned[[#This Row],[Expenses]])/deutsche_bank_financial_performance_cleaned[[#This Row],[Operating_Income]]</f>
        <v>0.6568356933481313</v>
      </c>
      <c r="S632">
        <v>1.37</v>
      </c>
      <c r="T632" s="7">
        <f>deutsche_bank_financial_performance_cleaned[[#This Row],[Net_Income_Corrected]]/deutsche_bank_financial_performance_cleaned[[#This Row],[RevenueCorrected]]</f>
        <v>0.73030815445566644</v>
      </c>
      <c r="U632" s="1">
        <v>1199271.47</v>
      </c>
      <c r="V632" s="1">
        <v>1016727.84</v>
      </c>
      <c r="W632" s="1">
        <v>681360.24</v>
      </c>
    </row>
    <row r="633" spans="1:23" x14ac:dyDescent="0.3">
      <c r="A633" s="4">
        <v>42636</v>
      </c>
      <c r="B633" s="1">
        <v>9056861.5399999991</v>
      </c>
      <c r="C633" s="1">
        <v>2820182.13</v>
      </c>
      <c r="D633" s="1">
        <v>71664276.189999998</v>
      </c>
      <c r="E633" s="1">
        <v>178966868.40000001</v>
      </c>
      <c r="F633" s="1">
        <v>82756516.5</v>
      </c>
      <c r="G633" s="1">
        <v>6056832.5800000001</v>
      </c>
      <c r="H63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6236679.4100000001</v>
      </c>
      <c r="I633" s="1">
        <v>1164337.55</v>
      </c>
      <c r="J633" s="1">
        <v>6236679.4100000001</v>
      </c>
      <c r="K63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6056832.5800000001</v>
      </c>
      <c r="L633">
        <v>2.16</v>
      </c>
      <c r="M633">
        <f>deutsche_bank_financial_performance_cleaned[[#This Row],[Liabilities]]/deutsche_bank_financial_performance_cleaned[[#This Row],[Assets]]</f>
        <v>2.4972954157175034</v>
      </c>
      <c r="N633">
        <f>deutsche_bank_financial_performance_cleaned[[#This Row],[RevenueCorrected]]/deutsche_bank_financial_performance_cleaned[[#This Row],[Assets]]</f>
        <v>8.7026336433859972E-2</v>
      </c>
      <c r="O633">
        <f>deutsche_bank_financial_performance_cleaned[[#This Row],[Expenses]]/deutsche_bank_financial_performance_cleaned[[#This Row],[RevenueCorrected]]</f>
        <v>0.45219289698907256</v>
      </c>
      <c r="P633" s="7">
        <f>deutsche_bank_financial_performance_cleaned[[#This Row],[Net_Income]]/deutsche_bank_financial_performance_cleaned[[#This Row],[Equity]]</f>
        <v>7.5361792324837654E-2</v>
      </c>
      <c r="Q633">
        <v>0.09</v>
      </c>
      <c r="R633" s="7">
        <f>(deutsche_bank_financial_performance_cleaned[[#This Row],[Operating_Income]]-deutsche_bank_financial_performance_cleaned[[#This Row],[Expenses]])/deutsche_bank_financial_performance_cleaned[[#This Row],[Operating_Income]]</f>
        <v>0.68861375239705824</v>
      </c>
      <c r="S633">
        <v>1.03</v>
      </c>
      <c r="T633" s="7">
        <f>deutsche_bank_financial_performance_cleaned[[#This Row],[Net_Income_Corrected]]/deutsche_bank_financial_performance_cleaned[[#This Row],[RevenueCorrected]]</f>
        <v>0.97116304716390733</v>
      </c>
      <c r="U633" s="1">
        <v>1831549.45</v>
      </c>
      <c r="V633" s="1">
        <v>462218.02</v>
      </c>
      <c r="W633" s="1">
        <v>1299050.72</v>
      </c>
    </row>
    <row r="634" spans="1:23" x14ac:dyDescent="0.3">
      <c r="A634" s="4">
        <v>42637</v>
      </c>
      <c r="B634" s="1">
        <v>5605096.9800000004</v>
      </c>
      <c r="C634" s="1">
        <v>2699809.61</v>
      </c>
      <c r="D634" s="1">
        <v>456302747.80000001</v>
      </c>
      <c r="E634" s="1">
        <v>305357123.39999998</v>
      </c>
      <c r="F634" s="1">
        <v>84126124.969999999</v>
      </c>
      <c r="G634" s="1">
        <v>12431148.4</v>
      </c>
      <c r="H63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12431148.4</v>
      </c>
      <c r="I634" s="1">
        <v>5576542.0700000003</v>
      </c>
      <c r="J634" s="1">
        <v>2905287.37</v>
      </c>
      <c r="K63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2905287.37</v>
      </c>
      <c r="L634">
        <v>3.63</v>
      </c>
      <c r="M634">
        <f>deutsche_bank_financial_performance_cleaned[[#This Row],[Liabilities]]/deutsche_bank_financial_performance_cleaned[[#This Row],[Assets]]</f>
        <v>0.66919851978151945</v>
      </c>
      <c r="N634">
        <f>deutsche_bank_financial_performance_cleaned[[#This Row],[RevenueCorrected]]/deutsche_bank_financial_performance_cleaned[[#This Row],[Assets]]</f>
        <v>2.7243203026795362E-2</v>
      </c>
      <c r="O634">
        <f>deutsche_bank_financial_performance_cleaned[[#This Row],[Expenses]]/deutsche_bank_financial_performance_cleaned[[#This Row],[RevenueCorrected]]</f>
        <v>0.21718102971081898</v>
      </c>
      <c r="P634" s="7">
        <f>deutsche_bank_financial_performance_cleaned[[#This Row],[Net_Income]]/deutsche_bank_financial_performance_cleaned[[#This Row],[Equity]]</f>
        <v>3.4534900674862264E-2</v>
      </c>
      <c r="Q634">
        <v>0.01</v>
      </c>
      <c r="R634" s="7">
        <f>(deutsche_bank_financial_performance_cleaned[[#This Row],[Operating_Income]]-deutsche_bank_financial_performance_cleaned[[#This Row],[Expenses]])/deutsche_bank_financial_performance_cleaned[[#This Row],[Operating_Income]]</f>
        <v>0.51832954547737375</v>
      </c>
      <c r="S634">
        <v>0.23</v>
      </c>
      <c r="T634" s="7">
        <f>deutsche_bank_financial_performance_cleaned[[#This Row],[Net_Income_Corrected]]/deutsche_bank_financial_performance_cleaned[[#This Row],[RevenueCorrected]]</f>
        <v>0.23371029582431821</v>
      </c>
      <c r="U634" s="1">
        <v>1152788.6299999999</v>
      </c>
      <c r="V634" s="1">
        <v>899378.49</v>
      </c>
      <c r="W634" s="1">
        <v>697987.88</v>
      </c>
    </row>
    <row r="635" spans="1:23" x14ac:dyDescent="0.3">
      <c r="A635" s="4">
        <v>42638</v>
      </c>
      <c r="B635" s="1">
        <v>5789021.3700000001</v>
      </c>
      <c r="C635" s="1">
        <v>3500889.16</v>
      </c>
      <c r="D635" s="1">
        <v>433518743.5</v>
      </c>
      <c r="E635" s="1">
        <v>58521701.07</v>
      </c>
      <c r="F635" s="1">
        <v>44614996.840000004</v>
      </c>
      <c r="G635" s="1">
        <v>13198434.6</v>
      </c>
      <c r="H63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13198434.6</v>
      </c>
      <c r="I635" s="1">
        <v>980710.33</v>
      </c>
      <c r="J635" s="1">
        <v>2288132.21</v>
      </c>
      <c r="K63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2288132.21</v>
      </c>
      <c r="L635">
        <v>1.31</v>
      </c>
      <c r="M635">
        <f>deutsche_bank_financial_performance_cleaned[[#This Row],[Liabilities]]/deutsche_bank_financial_performance_cleaned[[#This Row],[Assets]]</f>
        <v>0.13499232028014954</v>
      </c>
      <c r="N635">
        <f>deutsche_bank_financial_performance_cleaned[[#This Row],[RevenueCorrected]]/deutsche_bank_financial_performance_cleaned[[#This Row],[Assets]]</f>
        <v>3.044489955253803E-2</v>
      </c>
      <c r="O635">
        <f>deutsche_bank_financial_performance_cleaned[[#This Row],[Expenses]]/deutsche_bank_financial_performance_cleaned[[#This Row],[RevenueCorrected]]</f>
        <v>0.26525033203558857</v>
      </c>
      <c r="P635" s="7">
        <f>deutsche_bank_financial_performance_cleaned[[#This Row],[Net_Income]]/deutsche_bank_financial_performance_cleaned[[#This Row],[Equity]]</f>
        <v>5.1286167702886694E-2</v>
      </c>
      <c r="Q635">
        <v>0.01</v>
      </c>
      <c r="R635" s="7">
        <f>(deutsche_bank_financial_performance_cleaned[[#This Row],[Operating_Income]]-deutsche_bank_financial_performance_cleaned[[#This Row],[Expenses]])/deutsche_bank_financial_performance_cleaned[[#This Row],[Operating_Income]]</f>
        <v>0.39525371625981748</v>
      </c>
      <c r="S635">
        <v>0.17</v>
      </c>
      <c r="T635" s="7">
        <f>deutsche_bank_financial_performance_cleaned[[#This Row],[Net_Income_Corrected]]/deutsche_bank_financial_performance_cleaned[[#This Row],[RevenueCorrected]]</f>
        <v>0.17336390862595175</v>
      </c>
      <c r="U635" s="1">
        <v>431547.12</v>
      </c>
      <c r="V635" s="1">
        <v>900813.47</v>
      </c>
      <c r="W635" s="1">
        <v>2642025.42</v>
      </c>
    </row>
    <row r="636" spans="1:23" x14ac:dyDescent="0.3">
      <c r="A636" s="4">
        <v>42639</v>
      </c>
      <c r="B636" s="1">
        <v>1964548.1</v>
      </c>
      <c r="C636" s="1">
        <v>1128430.6499999999</v>
      </c>
      <c r="D636" s="1">
        <v>350512107.5</v>
      </c>
      <c r="E636" s="1">
        <v>125584054.90000001</v>
      </c>
      <c r="F636" s="1">
        <v>51321162.100000001</v>
      </c>
      <c r="G636" s="1">
        <v>3784900.43</v>
      </c>
      <c r="H63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3784900.43</v>
      </c>
      <c r="I636" s="1">
        <v>4971069.87</v>
      </c>
      <c r="J636" s="1">
        <v>836117.46</v>
      </c>
      <c r="K63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836117.46</v>
      </c>
      <c r="L636">
        <v>2.4500000000000002</v>
      </c>
      <c r="M636">
        <f>deutsche_bank_financial_performance_cleaned[[#This Row],[Liabilities]]/deutsche_bank_financial_performance_cleaned[[#This Row],[Assets]]</f>
        <v>0.35828735217085189</v>
      </c>
      <c r="N636">
        <f>deutsche_bank_financial_performance_cleaned[[#This Row],[RevenueCorrected]]/deutsche_bank_financial_performance_cleaned[[#This Row],[Assets]]</f>
        <v>1.0798201685515244E-2</v>
      </c>
      <c r="O636">
        <f>deutsche_bank_financial_performance_cleaned[[#This Row],[Expenses]]/deutsche_bank_financial_performance_cleaned[[#This Row],[RevenueCorrected]]</f>
        <v>0.29814011514168148</v>
      </c>
      <c r="P636" s="7">
        <f>deutsche_bank_financial_performance_cleaned[[#This Row],[Net_Income]]/deutsche_bank_financial_performance_cleaned[[#This Row],[Equity]]</f>
        <v>1.6291865300532622E-2</v>
      </c>
      <c r="Q636">
        <v>0</v>
      </c>
      <c r="R636" s="7">
        <f>(deutsche_bank_financial_performance_cleaned[[#This Row],[Operating_Income]]-deutsche_bank_financial_performance_cleaned[[#This Row],[Expenses]])/deutsche_bank_financial_performance_cleaned[[#This Row],[Operating_Income]]</f>
        <v>0.42560294146017608</v>
      </c>
      <c r="S636">
        <v>0.22</v>
      </c>
      <c r="T636" s="7">
        <f>deutsche_bank_financial_performance_cleaned[[#This Row],[Net_Income_Corrected]]/deutsche_bank_financial_performance_cleaned[[#This Row],[RevenueCorrected]]</f>
        <v>0.22090870696960446</v>
      </c>
      <c r="U636" s="1">
        <v>819536.38</v>
      </c>
      <c r="V636" s="1">
        <v>696308.24</v>
      </c>
      <c r="W636" s="1">
        <v>559030.14</v>
      </c>
    </row>
    <row r="637" spans="1:23" x14ac:dyDescent="0.3">
      <c r="A637" s="4">
        <v>42640</v>
      </c>
      <c r="B637" s="1">
        <v>5026711.3</v>
      </c>
      <c r="C637" s="1">
        <v>634881.15</v>
      </c>
      <c r="D637" s="1">
        <v>316949706.60000002</v>
      </c>
      <c r="E637" s="1">
        <v>125001261.2</v>
      </c>
      <c r="F637" s="1">
        <v>37295730.18</v>
      </c>
      <c r="G637" s="1">
        <v>14381027.779999999</v>
      </c>
      <c r="H63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14381027.779999999</v>
      </c>
      <c r="I637" s="1">
        <v>6046858.8300000001</v>
      </c>
      <c r="J637" s="1">
        <v>4391830.1500000004</v>
      </c>
      <c r="K63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4391830.1500000004</v>
      </c>
      <c r="L637">
        <v>3.35</v>
      </c>
      <c r="M637">
        <f>deutsche_bank_financial_performance_cleaned[[#This Row],[Liabilities]]/deutsche_bank_financial_performance_cleaned[[#This Row],[Assets]]</f>
        <v>0.39438831649639394</v>
      </c>
      <c r="N637">
        <f>deutsche_bank_financial_performance_cleaned[[#This Row],[RevenueCorrected]]/deutsche_bank_financial_performance_cleaned[[#This Row],[Assets]]</f>
        <v>4.5373216887527476E-2</v>
      </c>
      <c r="O637">
        <f>deutsche_bank_financial_performance_cleaned[[#This Row],[Expenses]]/deutsche_bank_financial_performance_cleaned[[#This Row],[RevenueCorrected]]</f>
        <v>4.4147133272556691E-2</v>
      </c>
      <c r="P637" s="7">
        <f>deutsche_bank_financial_performance_cleaned[[#This Row],[Net_Income]]/deutsche_bank_financial_performance_cleaned[[#This Row],[Equity]]</f>
        <v>0.11775691557193693</v>
      </c>
      <c r="Q637">
        <v>0.01</v>
      </c>
      <c r="R637" s="7">
        <f>(deutsche_bank_financial_performance_cleaned[[#This Row],[Operating_Income]]-deutsche_bank_financial_performance_cleaned[[#This Row],[Expenses]])/deutsche_bank_financial_performance_cleaned[[#This Row],[Operating_Income]]</f>
        <v>0.87369850542242189</v>
      </c>
      <c r="S637">
        <v>0.31</v>
      </c>
      <c r="T637" s="7">
        <f>deutsche_bank_financial_performance_cleaned[[#This Row],[Net_Income_Corrected]]/deutsche_bank_financial_performance_cleaned[[#This Row],[RevenueCorrected]]</f>
        <v>0.30539056159169736</v>
      </c>
      <c r="U637" s="1">
        <v>1701975.24</v>
      </c>
      <c r="V637" s="1">
        <v>1262371.99</v>
      </c>
      <c r="W637" s="1">
        <v>1421416.38</v>
      </c>
    </row>
    <row r="638" spans="1:23" x14ac:dyDescent="0.3">
      <c r="A638" s="4">
        <v>42641</v>
      </c>
      <c r="B638" s="1">
        <v>5793555.4000000004</v>
      </c>
      <c r="C638" s="1">
        <v>1885684.74</v>
      </c>
      <c r="D638" s="1">
        <v>451536124.19999999</v>
      </c>
      <c r="E638" s="1">
        <v>184167192.5</v>
      </c>
      <c r="F638" s="1">
        <v>93929939.060000002</v>
      </c>
      <c r="G638" s="1">
        <v>6274694.0300000003</v>
      </c>
      <c r="H63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6274694.0300000003</v>
      </c>
      <c r="I638" s="1">
        <v>2082274.18</v>
      </c>
      <c r="J638" s="1">
        <v>3907870.66</v>
      </c>
      <c r="K63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3907870.66</v>
      </c>
      <c r="L638">
        <v>1.96</v>
      </c>
      <c r="M638">
        <f>deutsche_bank_financial_performance_cleaned[[#This Row],[Liabilities]]/deutsche_bank_financial_performance_cleaned[[#This Row],[Assets]]</f>
        <v>0.40786812533835359</v>
      </c>
      <c r="N638">
        <f>deutsche_bank_financial_performance_cleaned[[#This Row],[RevenueCorrected]]/deutsche_bank_financial_performance_cleaned[[#This Row],[Assets]]</f>
        <v>1.3896327876572584E-2</v>
      </c>
      <c r="O638">
        <f>deutsche_bank_financial_performance_cleaned[[#This Row],[Expenses]]/deutsche_bank_financial_performance_cleaned[[#This Row],[RevenueCorrected]]</f>
        <v>0.30052218179632895</v>
      </c>
      <c r="P638" s="7">
        <f>deutsche_bank_financial_performance_cleaned[[#This Row],[Net_Income]]/deutsche_bank_financial_performance_cleaned[[#This Row],[Equity]]</f>
        <v>4.1604100876758303E-2</v>
      </c>
      <c r="Q638">
        <v>0.01</v>
      </c>
      <c r="R638" s="7">
        <f>(deutsche_bank_financial_performance_cleaned[[#This Row],[Operating_Income]]-deutsche_bank_financial_performance_cleaned[[#This Row],[Expenses]])/deutsche_bank_financial_performance_cleaned[[#This Row],[Operating_Income]]</f>
        <v>0.67452028852610957</v>
      </c>
      <c r="S638">
        <v>0.62</v>
      </c>
      <c r="T638" s="7">
        <f>deutsche_bank_financial_performance_cleaned[[#This Row],[Net_Income_Corrected]]/deutsche_bank_financial_performance_cleaned[[#This Row],[RevenueCorrected]]</f>
        <v>0.62279860042833035</v>
      </c>
      <c r="U638" s="1">
        <v>1324004.73</v>
      </c>
      <c r="V638" s="1">
        <v>434202.24</v>
      </c>
      <c r="W638" s="1">
        <v>1856527.8</v>
      </c>
    </row>
    <row r="639" spans="1:23" x14ac:dyDescent="0.3">
      <c r="A639" s="4">
        <v>42642</v>
      </c>
      <c r="B639" s="1">
        <v>3182234.53</v>
      </c>
      <c r="C639" s="1">
        <v>3671063.43</v>
      </c>
      <c r="D639" s="1">
        <v>133398580.8</v>
      </c>
      <c r="E639" s="1">
        <v>392540121.60000002</v>
      </c>
      <c r="F639" s="1">
        <v>20677938.920000002</v>
      </c>
      <c r="G639" s="1">
        <v>10610078.6</v>
      </c>
      <c r="H63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10610078.6</v>
      </c>
      <c r="I639" s="1">
        <v>6812165.0599999996</v>
      </c>
      <c r="J639" s="1">
        <v>-488828.9</v>
      </c>
      <c r="K63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-488828.9</v>
      </c>
      <c r="L639">
        <v>18.98</v>
      </c>
      <c r="M639">
        <f>deutsche_bank_financial_performance_cleaned[[#This Row],[Liabilities]]/deutsche_bank_financial_performance_cleaned[[#This Row],[Assets]]</f>
        <v>2.942610927686871</v>
      </c>
      <c r="N639">
        <f>deutsche_bank_financial_performance_cleaned[[#This Row],[RevenueCorrected]]/deutsche_bank_financial_performance_cleaned[[#This Row],[Assets]]</f>
        <v>7.953666775441437E-2</v>
      </c>
      <c r="O639">
        <f>deutsche_bank_financial_performance_cleaned[[#This Row],[Expenses]]/deutsche_bank_financial_performance_cleaned[[#This Row],[RevenueCorrected]]</f>
        <v>0.34599776009199407</v>
      </c>
      <c r="P639" s="7">
        <f>deutsche_bank_financial_performance_cleaned[[#This Row],[Net_Income]]/deutsche_bank_financial_performance_cleaned[[#This Row],[Equity]]</f>
        <v>-2.3640117223056388E-2</v>
      </c>
      <c r="Q639">
        <v>0</v>
      </c>
      <c r="R639" s="7">
        <f>(deutsche_bank_financial_performance_cleaned[[#This Row],[Operating_Income]]-deutsche_bank_financial_performance_cleaned[[#This Row],[Expenses]])/deutsche_bank_financial_performance_cleaned[[#This Row],[Operating_Income]]</f>
        <v>-0.15361183953968358</v>
      </c>
      <c r="S639">
        <v>-0.05</v>
      </c>
      <c r="T639" s="7">
        <f>deutsche_bank_financial_performance_cleaned[[#This Row],[Net_Income_Corrected]]/deutsche_bank_financial_performance_cleaned[[#This Row],[RevenueCorrected]]</f>
        <v>-4.6072128061332179E-2</v>
      </c>
      <c r="U639" s="1">
        <v>1336376.33</v>
      </c>
      <c r="V639" s="1">
        <v>700517.26</v>
      </c>
      <c r="W639" s="1">
        <v>2106405.33</v>
      </c>
    </row>
    <row r="640" spans="1:23" x14ac:dyDescent="0.3">
      <c r="A640" s="4">
        <v>42643</v>
      </c>
      <c r="B640" s="1">
        <v>3423189.08</v>
      </c>
      <c r="C640" s="1">
        <v>1408340.53</v>
      </c>
      <c r="D640" s="1">
        <v>85536122.989999995</v>
      </c>
      <c r="E640" s="1">
        <v>45650967.740000002</v>
      </c>
      <c r="F640" s="1">
        <v>94037448.069999993</v>
      </c>
      <c r="G640" s="1">
        <v>11773726.9</v>
      </c>
      <c r="H64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11773726.9</v>
      </c>
      <c r="I640" s="1">
        <v>727653.54</v>
      </c>
      <c r="J640" s="1">
        <v>2014848.54</v>
      </c>
      <c r="K64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2014848.54</v>
      </c>
      <c r="L640">
        <v>0.49</v>
      </c>
      <c r="M640">
        <f>deutsche_bank_financial_performance_cleaned[[#This Row],[Liabilities]]/deutsche_bank_financial_performance_cleaned[[#This Row],[Assets]]</f>
        <v>0.53370396207152204</v>
      </c>
      <c r="N640">
        <f>deutsche_bank_financial_performance_cleaned[[#This Row],[RevenueCorrected]]/deutsche_bank_financial_performance_cleaned[[#This Row],[Assets]]</f>
        <v>0.13764625386839738</v>
      </c>
      <c r="O640">
        <f>deutsche_bank_financial_performance_cleaned[[#This Row],[Expenses]]/deutsche_bank_financial_performance_cleaned[[#This Row],[RevenueCorrected]]</f>
        <v>0.11961722417733335</v>
      </c>
      <c r="P640" s="7">
        <f>deutsche_bank_financial_performance_cleaned[[#This Row],[Net_Income]]/deutsche_bank_financial_performance_cleaned[[#This Row],[Equity]]</f>
        <v>2.1426023157287068E-2</v>
      </c>
      <c r="Q640">
        <v>0.02</v>
      </c>
      <c r="R640" s="7">
        <f>(deutsche_bank_financial_performance_cleaned[[#This Row],[Operating_Income]]-deutsche_bank_financial_performance_cleaned[[#This Row],[Expenses]])/deutsche_bank_financial_performance_cleaned[[#This Row],[Operating_Income]]</f>
        <v>0.58858815651515228</v>
      </c>
      <c r="S640">
        <v>0.17</v>
      </c>
      <c r="T640" s="7">
        <f>deutsche_bank_financial_performance_cleaned[[#This Row],[Net_Income_Corrected]]/deutsche_bank_financial_performance_cleaned[[#This Row],[RevenueCorrected]]</f>
        <v>0.17113090503228845</v>
      </c>
      <c r="U640" s="1">
        <v>1746960.82</v>
      </c>
      <c r="V640" s="1">
        <v>829653.59</v>
      </c>
      <c r="W640" s="1">
        <v>1210901.17</v>
      </c>
    </row>
    <row r="641" spans="1:23" x14ac:dyDescent="0.3">
      <c r="A641" s="4">
        <v>42644</v>
      </c>
      <c r="B641" s="1">
        <v>4395557.47</v>
      </c>
      <c r="C641" s="1">
        <v>3530445.95</v>
      </c>
      <c r="D641" s="1">
        <v>157779576.5</v>
      </c>
      <c r="E641" s="1">
        <v>217106377.90000001</v>
      </c>
      <c r="F641" s="1">
        <v>71547980.670000002</v>
      </c>
      <c r="G641" s="1">
        <v>12555301.050000001</v>
      </c>
      <c r="H64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12555301.050000001</v>
      </c>
      <c r="I641" s="1">
        <v>6828596.4800000004</v>
      </c>
      <c r="J641" s="1">
        <v>865111.52</v>
      </c>
      <c r="K64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865111.52</v>
      </c>
      <c r="L641">
        <v>3.03</v>
      </c>
      <c r="M641">
        <f>deutsche_bank_financial_performance_cleaned[[#This Row],[Liabilities]]/deutsche_bank_financial_performance_cleaned[[#This Row],[Assets]]</f>
        <v>1.3760106517968758</v>
      </c>
      <c r="N641">
        <f>deutsche_bank_financial_performance_cleaned[[#This Row],[RevenueCorrected]]/deutsche_bank_financial_performance_cleaned[[#This Row],[Assets]]</f>
        <v>7.9574944542964987E-2</v>
      </c>
      <c r="O641">
        <f>deutsche_bank_financial_performance_cleaned[[#This Row],[Expenses]]/deutsche_bank_financial_performance_cleaned[[#This Row],[RevenueCorrected]]</f>
        <v>0.28119166047396371</v>
      </c>
      <c r="P641" s="7">
        <f>deutsche_bank_financial_performance_cleaned[[#This Row],[Net_Income]]/deutsche_bank_financial_performance_cleaned[[#This Row],[Equity]]</f>
        <v>1.2091347818607835E-2</v>
      </c>
      <c r="Q641">
        <v>0.01</v>
      </c>
      <c r="R641" s="7">
        <f>(deutsche_bank_financial_performance_cleaned[[#This Row],[Operating_Income]]-deutsche_bank_financial_performance_cleaned[[#This Row],[Expenses]])/deutsche_bank_financial_performance_cleaned[[#This Row],[Operating_Income]]</f>
        <v>0.19681497191299369</v>
      </c>
      <c r="S641">
        <v>7.0000000000000007E-2</v>
      </c>
      <c r="T641" s="7">
        <f>deutsche_bank_financial_performance_cleaned[[#This Row],[Net_Income_Corrected]]/deutsche_bank_financial_performance_cleaned[[#This Row],[RevenueCorrected]]</f>
        <v>6.8904084143804736E-2</v>
      </c>
      <c r="U641" s="1">
        <v>1798548.81</v>
      </c>
      <c r="V641" s="1">
        <v>1012255.85</v>
      </c>
      <c r="W641" s="1">
        <v>2620387.2999999998</v>
      </c>
    </row>
    <row r="642" spans="1:23" x14ac:dyDescent="0.3">
      <c r="A642" s="4">
        <v>42645</v>
      </c>
      <c r="B642" s="1">
        <v>1180640.78</v>
      </c>
      <c r="C642" s="1">
        <v>4864604.21</v>
      </c>
      <c r="D642" s="1">
        <v>407560225.39999998</v>
      </c>
      <c r="E642" s="1">
        <v>88158579.159999996</v>
      </c>
      <c r="F642" s="1">
        <v>57841493.740000002</v>
      </c>
      <c r="G642" s="1">
        <v>14294746.130000001</v>
      </c>
      <c r="H64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14294746.130000001</v>
      </c>
      <c r="I642" s="1">
        <v>3952467.88</v>
      </c>
      <c r="J642" s="1">
        <v>-3683963.43</v>
      </c>
      <c r="K64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-3683963.43</v>
      </c>
      <c r="L642">
        <v>1.52</v>
      </c>
      <c r="M642">
        <f>deutsche_bank_financial_performance_cleaned[[#This Row],[Liabilities]]/deutsche_bank_financial_performance_cleaned[[#This Row],[Assets]]</f>
        <v>0.21630810286621263</v>
      </c>
      <c r="N642">
        <f>deutsche_bank_financial_performance_cleaned[[#This Row],[RevenueCorrected]]/deutsche_bank_financial_performance_cleaned[[#This Row],[Assets]]</f>
        <v>3.5073947944675964E-2</v>
      </c>
      <c r="O642">
        <f>deutsche_bank_financial_performance_cleaned[[#This Row],[Expenses]]/deutsche_bank_financial_performance_cleaned[[#This Row],[RevenueCorrected]]</f>
        <v>0.34030714262149681</v>
      </c>
      <c r="P642" s="7">
        <f>deutsche_bank_financial_performance_cleaned[[#This Row],[Net_Income]]/deutsche_bank_financial_performance_cleaned[[#This Row],[Equity]]</f>
        <v>-6.3690668960929231E-2</v>
      </c>
      <c r="Q642">
        <v>-0.01</v>
      </c>
      <c r="R642" s="7">
        <f>(deutsche_bank_financial_performance_cleaned[[#This Row],[Operating_Income]]-deutsche_bank_financial_performance_cleaned[[#This Row],[Expenses]])/deutsche_bank_financial_performance_cleaned[[#This Row],[Operating_Income]]</f>
        <v>-3.1203084735053785</v>
      </c>
      <c r="S642">
        <v>-0.26</v>
      </c>
      <c r="T642" s="7">
        <f>deutsche_bank_financial_performance_cleaned[[#This Row],[Net_Income_Corrected]]/deutsche_bank_financial_performance_cleaned[[#This Row],[RevenueCorrected]]</f>
        <v>-0.25771450549013702</v>
      </c>
      <c r="U642" s="1">
        <v>1847605.89</v>
      </c>
      <c r="V642" s="1">
        <v>1186759.18</v>
      </c>
      <c r="W642" s="1">
        <v>1748125.54</v>
      </c>
    </row>
    <row r="643" spans="1:23" x14ac:dyDescent="0.3">
      <c r="A643" s="4">
        <v>42646</v>
      </c>
      <c r="B643" s="1">
        <v>3898712.49</v>
      </c>
      <c r="C643" s="1">
        <v>922553.22</v>
      </c>
      <c r="D643" s="1">
        <v>65601620.030000001</v>
      </c>
      <c r="E643" s="1">
        <v>388857087.30000001</v>
      </c>
      <c r="F643" s="1">
        <v>12939315.470000001</v>
      </c>
      <c r="G643" s="1">
        <v>6067954.1200000001</v>
      </c>
      <c r="H64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6067954.1200000001</v>
      </c>
      <c r="I643" s="1">
        <v>2131909.5499999998</v>
      </c>
      <c r="J643" s="1">
        <v>2976159.27</v>
      </c>
      <c r="K64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2976159.27</v>
      </c>
      <c r="L643">
        <v>30.05</v>
      </c>
      <c r="M643">
        <f>deutsche_bank_financial_performance_cleaned[[#This Row],[Liabilities]]/deutsche_bank_financial_performance_cleaned[[#This Row],[Assets]]</f>
        <v>5.9275531171665179</v>
      </c>
      <c r="N643">
        <f>deutsche_bank_financial_performance_cleaned[[#This Row],[RevenueCorrected]]/deutsche_bank_financial_performance_cleaned[[#This Row],[Assets]]</f>
        <v>9.2497016342356936E-2</v>
      </c>
      <c r="O643">
        <f>deutsche_bank_financial_performance_cleaned[[#This Row],[Expenses]]/deutsche_bank_financial_performance_cleaned[[#This Row],[RevenueCorrected]]</f>
        <v>0.15203694717454455</v>
      </c>
      <c r="P643" s="7">
        <f>deutsche_bank_financial_performance_cleaned[[#This Row],[Net_Income]]/deutsche_bank_financial_performance_cleaned[[#This Row],[Equity]]</f>
        <v>0.23000901994392753</v>
      </c>
      <c r="Q643">
        <v>0.05</v>
      </c>
      <c r="R643" s="7">
        <f>(deutsche_bank_financial_performance_cleaned[[#This Row],[Operating_Income]]-deutsche_bank_financial_performance_cleaned[[#This Row],[Expenses]])/deutsche_bank_financial_performance_cleaned[[#This Row],[Operating_Income]]</f>
        <v>0.76336977338895806</v>
      </c>
      <c r="S643">
        <v>0.49</v>
      </c>
      <c r="T643" s="7">
        <f>deutsche_bank_financial_performance_cleaned[[#This Row],[Net_Income_Corrected]]/deutsche_bank_financial_performance_cleaned[[#This Row],[RevenueCorrected]]</f>
        <v>0.49047161714531884</v>
      </c>
      <c r="U643" s="1">
        <v>280213.46999999997</v>
      </c>
      <c r="V643" s="1">
        <v>622470.56000000006</v>
      </c>
      <c r="W643" s="1">
        <v>1374572.56</v>
      </c>
    </row>
    <row r="644" spans="1:23" x14ac:dyDescent="0.3">
      <c r="A644" s="4">
        <v>42647</v>
      </c>
      <c r="B644" s="1">
        <v>2903032.06</v>
      </c>
      <c r="C644" s="1">
        <v>3526709.53</v>
      </c>
      <c r="D644" s="1">
        <v>312263075.80000001</v>
      </c>
      <c r="E644" s="1">
        <v>63055331.799999997</v>
      </c>
      <c r="F644" s="1">
        <v>52803657.259999998</v>
      </c>
      <c r="G644" s="1">
        <v>13160583.91</v>
      </c>
      <c r="H64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13160583.91</v>
      </c>
      <c r="I644" s="1">
        <v>1503336.09</v>
      </c>
      <c r="J644" s="1">
        <v>-623677.47</v>
      </c>
      <c r="K64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-623677.47</v>
      </c>
      <c r="L644">
        <v>1.19</v>
      </c>
      <c r="M644">
        <f>deutsche_bank_financial_performance_cleaned[[#This Row],[Liabilities]]/deutsche_bank_financial_performance_cleaned[[#This Row],[Assets]]</f>
        <v>0.20193015661059466</v>
      </c>
      <c r="N644">
        <f>deutsche_bank_financial_performance_cleaned[[#This Row],[RevenueCorrected]]/deutsche_bank_financial_performance_cleaned[[#This Row],[Assets]]</f>
        <v>4.2145821680271811E-2</v>
      </c>
      <c r="O644">
        <f>deutsche_bank_financial_performance_cleaned[[#This Row],[Expenses]]/deutsche_bank_financial_performance_cleaned[[#This Row],[RevenueCorrected]]</f>
        <v>0.26797515627860918</v>
      </c>
      <c r="P644" s="7">
        <f>deutsche_bank_financial_performance_cleaned[[#This Row],[Net_Income]]/deutsche_bank_financial_performance_cleaned[[#This Row],[Equity]]</f>
        <v>-1.1811255173653477E-2</v>
      </c>
      <c r="Q644">
        <v>0</v>
      </c>
      <c r="R644" s="7">
        <f>(deutsche_bank_financial_performance_cleaned[[#This Row],[Operating_Income]]-deutsche_bank_financial_performance_cleaned[[#This Row],[Expenses]])/deutsche_bank_financial_performance_cleaned[[#This Row],[Operating_Income]]</f>
        <v>-0.21483657676174603</v>
      </c>
      <c r="S644">
        <v>-0.05</v>
      </c>
      <c r="T644" s="7">
        <f>deutsche_bank_financial_performance_cleaned[[#This Row],[Net_Income_Corrected]]/deutsche_bank_financial_performance_cleaned[[#This Row],[RevenueCorrected]]</f>
        <v>-4.7389802326787488E-2</v>
      </c>
      <c r="U644" s="1">
        <v>1133839.3999999999</v>
      </c>
      <c r="V644" s="1">
        <v>986768.07</v>
      </c>
      <c r="W644" s="1">
        <v>294997.84000000003</v>
      </c>
    </row>
    <row r="645" spans="1:23" x14ac:dyDescent="0.3">
      <c r="A645" s="4">
        <v>42648</v>
      </c>
      <c r="B645" s="1">
        <v>3947476.17</v>
      </c>
      <c r="C645" s="1">
        <v>2496875.9900000002</v>
      </c>
      <c r="D645" s="1">
        <v>497946882.30000001</v>
      </c>
      <c r="E645" s="1">
        <v>173368380.90000001</v>
      </c>
      <c r="F645" s="1">
        <v>46697329.450000003</v>
      </c>
      <c r="G645" s="1">
        <v>3711929.74</v>
      </c>
      <c r="H64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3711929.74</v>
      </c>
      <c r="I645" s="1">
        <v>7649803.7599999998</v>
      </c>
      <c r="J645" s="1">
        <v>1450600.18</v>
      </c>
      <c r="K64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1450600.18</v>
      </c>
      <c r="L645">
        <v>3.71</v>
      </c>
      <c r="M645">
        <f>deutsche_bank_financial_performance_cleaned[[#This Row],[Liabilities]]/deutsche_bank_financial_performance_cleaned[[#This Row],[Assets]]</f>
        <v>0.34816641505860474</v>
      </c>
      <c r="N645">
        <f>deutsche_bank_financial_performance_cleaned[[#This Row],[RevenueCorrected]]/deutsche_bank_financial_performance_cleaned[[#This Row],[Assets]]</f>
        <v>7.4544692856690275E-3</v>
      </c>
      <c r="O645">
        <f>deutsche_bank_financial_performance_cleaned[[#This Row],[Expenses]]/deutsche_bank_financial_performance_cleaned[[#This Row],[RevenueCorrected]]</f>
        <v>0.67266251381148179</v>
      </c>
      <c r="P645" s="7">
        <f>deutsche_bank_financial_performance_cleaned[[#This Row],[Net_Income]]/deutsche_bank_financial_performance_cleaned[[#This Row],[Equity]]</f>
        <v>3.1063878750351104E-2</v>
      </c>
      <c r="Q645">
        <v>0</v>
      </c>
      <c r="R645" s="7">
        <f>(deutsche_bank_financial_performance_cleaned[[#This Row],[Operating_Income]]-deutsche_bank_financial_performance_cleaned[[#This Row],[Expenses]])/deutsche_bank_financial_performance_cleaned[[#This Row],[Operating_Income]]</f>
        <v>0.36747534817923921</v>
      </c>
      <c r="S645">
        <v>0.39</v>
      </c>
      <c r="T645" s="7">
        <f>deutsche_bank_financial_performance_cleaned[[#This Row],[Net_Income_Corrected]]/deutsche_bank_financial_performance_cleaned[[#This Row],[RevenueCorrected]]</f>
        <v>0.39079408329533732</v>
      </c>
      <c r="U645" s="1">
        <v>1506968.09</v>
      </c>
      <c r="V645" s="1">
        <v>268385.88</v>
      </c>
      <c r="W645" s="1">
        <v>1447599.46</v>
      </c>
    </row>
    <row r="646" spans="1:23" x14ac:dyDescent="0.3">
      <c r="A646" s="4">
        <v>42649</v>
      </c>
      <c r="B646" s="1">
        <v>2077859.19</v>
      </c>
      <c r="C646" s="1">
        <v>4406640.1399999997</v>
      </c>
      <c r="D646" s="1">
        <v>435063242.19999999</v>
      </c>
      <c r="E646" s="1">
        <v>300396294.19999999</v>
      </c>
      <c r="F646" s="1">
        <v>24509693.079999998</v>
      </c>
      <c r="G646" s="1">
        <v>11165531.779999999</v>
      </c>
      <c r="H64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11165531.779999999</v>
      </c>
      <c r="I646" s="1">
        <v>1044991.91</v>
      </c>
      <c r="J646" s="1">
        <v>-2328780.96</v>
      </c>
      <c r="K64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-2328780.96</v>
      </c>
      <c r="L646">
        <v>12.26</v>
      </c>
      <c r="M646">
        <f>deutsche_bank_financial_performance_cleaned[[#This Row],[Liabilities]]/deutsche_bank_financial_performance_cleaned[[#This Row],[Assets]]</f>
        <v>0.69046581062784163</v>
      </c>
      <c r="N646">
        <f>deutsche_bank_financial_performance_cleaned[[#This Row],[RevenueCorrected]]/deutsche_bank_financial_performance_cleaned[[#This Row],[Assets]]</f>
        <v>2.5664157982041535E-2</v>
      </c>
      <c r="O646">
        <f>deutsche_bank_financial_performance_cleaned[[#This Row],[Expenses]]/deutsche_bank_financial_performance_cleaned[[#This Row],[RevenueCorrected]]</f>
        <v>0.39466460056056551</v>
      </c>
      <c r="P646" s="7">
        <f>deutsche_bank_financial_performance_cleaned[[#This Row],[Net_Income]]/deutsche_bank_financial_performance_cleaned[[#This Row],[Equity]]</f>
        <v>-9.5014692856366045E-2</v>
      </c>
      <c r="Q646">
        <v>-0.01</v>
      </c>
      <c r="R646" s="7">
        <f>(deutsche_bank_financial_performance_cleaned[[#This Row],[Operating_Income]]-deutsche_bank_financial_performance_cleaned[[#This Row],[Expenses]])/deutsche_bank_financial_performance_cleaned[[#This Row],[Operating_Income]]</f>
        <v>-1.1207597517712449</v>
      </c>
      <c r="S646">
        <v>-0.21</v>
      </c>
      <c r="T646" s="7">
        <f>deutsche_bank_financial_performance_cleaned[[#This Row],[Net_Income_Corrected]]/deutsche_bank_financial_performance_cleaned[[#This Row],[RevenueCorrected]]</f>
        <v>-0.20856874584078253</v>
      </c>
      <c r="U646" s="1">
        <v>1538161.01</v>
      </c>
      <c r="V646" s="1">
        <v>1402339.75</v>
      </c>
      <c r="W646" s="1">
        <v>2480133.94</v>
      </c>
    </row>
    <row r="647" spans="1:23" x14ac:dyDescent="0.3">
      <c r="A647" s="4">
        <v>42650</v>
      </c>
      <c r="B647" s="1">
        <v>9014745.5299999993</v>
      </c>
      <c r="C647" s="1">
        <v>1297174.05</v>
      </c>
      <c r="D647" s="1">
        <v>284650560.10000002</v>
      </c>
      <c r="E647" s="1">
        <v>287730682.69999999</v>
      </c>
      <c r="F647" s="1">
        <v>69076864.319999993</v>
      </c>
      <c r="G647" s="1">
        <v>11645710.48</v>
      </c>
      <c r="H64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11645710.48</v>
      </c>
      <c r="I647" s="1">
        <v>1993200.65</v>
      </c>
      <c r="J647" s="1">
        <v>7717571.4699999997</v>
      </c>
      <c r="K64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7717571.4699999997</v>
      </c>
      <c r="L647">
        <v>4.17</v>
      </c>
      <c r="M647">
        <f>deutsche_bank_financial_performance_cleaned[[#This Row],[Liabilities]]/deutsche_bank_financial_performance_cleaned[[#This Row],[Assets]]</f>
        <v>1.0108207150511768</v>
      </c>
      <c r="N647">
        <f>deutsche_bank_financial_performance_cleaned[[#This Row],[RevenueCorrected]]/deutsche_bank_financial_performance_cleaned[[#This Row],[Assets]]</f>
        <v>4.091230481299165E-2</v>
      </c>
      <c r="O647">
        <f>deutsche_bank_financial_performance_cleaned[[#This Row],[Expenses]]/deutsche_bank_financial_performance_cleaned[[#This Row],[RevenueCorrected]]</f>
        <v>0.11138642440302191</v>
      </c>
      <c r="P647" s="7">
        <f>deutsche_bank_financial_performance_cleaned[[#This Row],[Net_Income]]/deutsche_bank_financial_performance_cleaned[[#This Row],[Equity]]</f>
        <v>0.11172440361867313</v>
      </c>
      <c r="Q647">
        <v>0.03</v>
      </c>
      <c r="R647" s="7">
        <f>(deutsche_bank_financial_performance_cleaned[[#This Row],[Operating_Income]]-deutsche_bank_financial_performance_cleaned[[#This Row],[Expenses]])/deutsche_bank_financial_performance_cleaned[[#This Row],[Operating_Income]]</f>
        <v>0.85610530594755463</v>
      </c>
      <c r="S647">
        <v>0.66</v>
      </c>
      <c r="T647" s="7">
        <f>deutsche_bank_financial_performance_cleaned[[#This Row],[Net_Income_Corrected]]/deutsche_bank_financial_performance_cleaned[[#This Row],[RevenueCorrected]]</f>
        <v>0.66269649097441752</v>
      </c>
      <c r="U647" s="1">
        <v>1252760.78</v>
      </c>
      <c r="V647" s="1">
        <v>605435.27</v>
      </c>
      <c r="W647" s="1">
        <v>1882168.95</v>
      </c>
    </row>
    <row r="648" spans="1:23" x14ac:dyDescent="0.3">
      <c r="A648" s="4">
        <v>42651</v>
      </c>
      <c r="B648" s="1">
        <v>6342332.0800000001</v>
      </c>
      <c r="C648" s="1">
        <v>3616816.79</v>
      </c>
      <c r="D648" s="1">
        <v>78638409.180000007</v>
      </c>
      <c r="E648" s="1">
        <v>180636882</v>
      </c>
      <c r="F648" s="1">
        <v>97403581.659999996</v>
      </c>
      <c r="G648" s="1">
        <v>10810402.140000001</v>
      </c>
      <c r="H64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10810402.140000001</v>
      </c>
      <c r="I648" s="1">
        <v>3108667.61</v>
      </c>
      <c r="J648" s="1">
        <v>2725515.3</v>
      </c>
      <c r="K64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2725515.3</v>
      </c>
      <c r="L648">
        <v>1.85</v>
      </c>
      <c r="M648">
        <f>deutsche_bank_financial_performance_cleaned[[#This Row],[Liabilities]]/deutsche_bank_financial_performance_cleaned[[#This Row],[Assets]]</f>
        <v>2.2970566658657829</v>
      </c>
      <c r="N648">
        <f>deutsche_bank_financial_performance_cleaned[[#This Row],[RevenueCorrected]]/deutsche_bank_financial_performance_cleaned[[#This Row],[Assets]]</f>
        <v>0.13746974605317161</v>
      </c>
      <c r="O648">
        <f>deutsche_bank_financial_performance_cleaned[[#This Row],[Expenses]]/deutsche_bank_financial_performance_cleaned[[#This Row],[RevenueCorrected]]</f>
        <v>0.33456820043884139</v>
      </c>
      <c r="P648" s="7">
        <f>deutsche_bank_financial_performance_cleaned[[#This Row],[Net_Income]]/deutsche_bank_financial_performance_cleaned[[#This Row],[Equity]]</f>
        <v>2.7981674323987071E-2</v>
      </c>
      <c r="Q648">
        <v>0.03</v>
      </c>
      <c r="R648" s="7">
        <f>(deutsche_bank_financial_performance_cleaned[[#This Row],[Operating_Income]]-deutsche_bank_financial_performance_cleaned[[#This Row],[Expenses]])/deutsche_bank_financial_performance_cleaned[[#This Row],[Operating_Income]]</f>
        <v>0.42973392998368509</v>
      </c>
      <c r="S648">
        <v>0.25</v>
      </c>
      <c r="T648" s="7">
        <f>deutsche_bank_financial_performance_cleaned[[#This Row],[Net_Income_Corrected]]/deutsche_bank_financial_performance_cleaned[[#This Row],[RevenueCorrected]]</f>
        <v>0.25211969589135003</v>
      </c>
      <c r="U648" s="1">
        <v>416895.94</v>
      </c>
      <c r="V648" s="1">
        <v>1107806.06</v>
      </c>
      <c r="W648" s="1">
        <v>2513271.12</v>
      </c>
    </row>
    <row r="649" spans="1:23" x14ac:dyDescent="0.3">
      <c r="A649" s="4">
        <v>42652</v>
      </c>
      <c r="B649" s="1">
        <v>7111920.8700000001</v>
      </c>
      <c r="C649" s="1">
        <v>4271518.8</v>
      </c>
      <c r="D649" s="1">
        <v>424118081.5</v>
      </c>
      <c r="E649" s="1">
        <v>151679183.80000001</v>
      </c>
      <c r="F649" s="1">
        <v>60596993</v>
      </c>
      <c r="G649" s="1">
        <v>5280091.57</v>
      </c>
      <c r="H64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5280091.57</v>
      </c>
      <c r="I649" s="1">
        <v>5151761.37</v>
      </c>
      <c r="J649" s="1">
        <v>2840402.07</v>
      </c>
      <c r="K64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2840402.07</v>
      </c>
      <c r="L649">
        <v>2.5</v>
      </c>
      <c r="M649">
        <f>deutsche_bank_financial_performance_cleaned[[#This Row],[Liabilities]]/deutsche_bank_financial_performance_cleaned[[#This Row],[Assets]]</f>
        <v>0.35763432500578263</v>
      </c>
      <c r="N649">
        <f>deutsche_bank_financial_performance_cleaned[[#This Row],[RevenueCorrected]]/deutsche_bank_financial_performance_cleaned[[#This Row],[Assets]]</f>
        <v>1.244957902130848E-2</v>
      </c>
      <c r="O649">
        <f>deutsche_bank_financial_performance_cleaned[[#This Row],[Expenses]]/deutsche_bank_financial_performance_cleaned[[#This Row],[RevenueCorrected]]</f>
        <v>0.80898574264688361</v>
      </c>
      <c r="P649" s="7">
        <f>deutsche_bank_financial_performance_cleaned[[#This Row],[Net_Income]]/deutsche_bank_financial_performance_cleaned[[#This Row],[Equity]]</f>
        <v>4.6873647179159532E-2</v>
      </c>
      <c r="Q649">
        <v>0.01</v>
      </c>
      <c r="R649" s="7">
        <f>(deutsche_bank_financial_performance_cleaned[[#This Row],[Operating_Income]]-deutsche_bank_financial_performance_cleaned[[#This Row],[Expenses]])/deutsche_bank_financial_performance_cleaned[[#This Row],[Operating_Income]]</f>
        <v>0.39938606206680138</v>
      </c>
      <c r="S649">
        <v>0.54</v>
      </c>
      <c r="T649" s="7">
        <f>deutsche_bank_financial_performance_cleaned[[#This Row],[Net_Income_Corrected]]/deutsche_bank_financial_performance_cleaned[[#This Row],[RevenueCorrected]]</f>
        <v>0.53794560801527913</v>
      </c>
      <c r="U649" s="1">
        <v>1615099.05</v>
      </c>
      <c r="V649" s="1">
        <v>79494.570000000007</v>
      </c>
      <c r="W649" s="1">
        <v>1532633.84</v>
      </c>
    </row>
    <row r="650" spans="1:23" x14ac:dyDescent="0.3">
      <c r="A650" s="4">
        <v>42653</v>
      </c>
      <c r="B650" s="1">
        <v>8102541.1500000004</v>
      </c>
      <c r="C650" s="1">
        <v>4750763.99</v>
      </c>
      <c r="D650" s="1">
        <v>319540328.69999999</v>
      </c>
      <c r="E650" s="1">
        <v>171092703.90000001</v>
      </c>
      <c r="F650" s="1">
        <v>74327794.879999995</v>
      </c>
      <c r="G650" s="1">
        <v>13349560.91</v>
      </c>
      <c r="H65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13349560.91</v>
      </c>
      <c r="I650" s="1">
        <v>4586008.1399999997</v>
      </c>
      <c r="J650" s="1">
        <v>3351777.16</v>
      </c>
      <c r="K65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3351777.16</v>
      </c>
      <c r="L650">
        <v>2.2999999999999998</v>
      </c>
      <c r="M650">
        <f>deutsche_bank_financial_performance_cleaned[[#This Row],[Liabilities]]/deutsche_bank_financial_performance_cleaned[[#This Row],[Assets]]</f>
        <v>0.53543383583557047</v>
      </c>
      <c r="N650">
        <f>deutsche_bank_financial_performance_cleaned[[#This Row],[RevenueCorrected]]/deutsche_bank_financial_performance_cleaned[[#This Row],[Assets]]</f>
        <v>4.1777389928559588E-2</v>
      </c>
      <c r="O650">
        <f>deutsche_bank_financial_performance_cleaned[[#This Row],[Expenses]]/deutsche_bank_financial_performance_cleaned[[#This Row],[RevenueCorrected]]</f>
        <v>0.35587417608928684</v>
      </c>
      <c r="P650" s="7">
        <f>deutsche_bank_financial_performance_cleaned[[#This Row],[Net_Income]]/deutsche_bank_financial_performance_cleaned[[#This Row],[Equity]]</f>
        <v>4.5094532474847994E-2</v>
      </c>
      <c r="Q650">
        <v>0.01</v>
      </c>
      <c r="R650" s="7">
        <f>(deutsche_bank_financial_performance_cleaned[[#This Row],[Operating_Income]]-deutsche_bank_financial_performance_cleaned[[#This Row],[Expenses]])/deutsche_bank_financial_performance_cleaned[[#This Row],[Operating_Income]]</f>
        <v>0.41366987195122112</v>
      </c>
      <c r="S650">
        <v>0.25</v>
      </c>
      <c r="T650" s="7">
        <f>deutsche_bank_financial_performance_cleaned[[#This Row],[Net_Income_Corrected]]/deutsche_bank_financial_performance_cleaned[[#This Row],[RevenueCorrected]]</f>
        <v>0.25107770829295389</v>
      </c>
      <c r="U650" s="1">
        <v>1468211.53</v>
      </c>
      <c r="V650" s="1">
        <v>347521.36</v>
      </c>
      <c r="W650" s="1">
        <v>443538.94</v>
      </c>
    </row>
    <row r="651" spans="1:23" x14ac:dyDescent="0.3">
      <c r="A651" s="4">
        <v>42654</v>
      </c>
      <c r="B651" s="1">
        <v>5485979.79</v>
      </c>
      <c r="C651" s="1">
        <v>3574616.13</v>
      </c>
      <c r="D651" s="1">
        <v>101719848.7</v>
      </c>
      <c r="E651" s="1">
        <v>120424980</v>
      </c>
      <c r="F651" s="1">
        <v>16160540.73</v>
      </c>
      <c r="G651" s="1">
        <v>4195160.0199999996</v>
      </c>
      <c r="H65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4195160.0199999996</v>
      </c>
      <c r="I651" s="1">
        <v>1442326.19</v>
      </c>
      <c r="J651" s="1">
        <v>1911363.66</v>
      </c>
      <c r="K65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1911363.66</v>
      </c>
      <c r="L651">
        <v>7.45</v>
      </c>
      <c r="M651">
        <f>deutsche_bank_financial_performance_cleaned[[#This Row],[Liabilities]]/deutsche_bank_financial_performance_cleaned[[#This Row],[Assets]]</f>
        <v>1.1838887054891971</v>
      </c>
      <c r="N651">
        <f>deutsche_bank_financial_performance_cleaned[[#This Row],[RevenueCorrected]]/deutsche_bank_financial_performance_cleaned[[#This Row],[Assets]]</f>
        <v>4.1242295123468851E-2</v>
      </c>
      <c r="O651">
        <f>deutsche_bank_financial_performance_cleaned[[#This Row],[Expenses]]/deutsche_bank_financial_performance_cleaned[[#This Row],[RevenueCorrected]]</f>
        <v>0.85208099642406498</v>
      </c>
      <c r="P651" s="7">
        <f>deutsche_bank_financial_performance_cleaned[[#This Row],[Net_Income]]/deutsche_bank_financial_performance_cleaned[[#This Row],[Equity]]</f>
        <v>0.11827349665669262</v>
      </c>
      <c r="Q651">
        <v>0.02</v>
      </c>
      <c r="R651" s="7">
        <f>(deutsche_bank_financial_performance_cleaned[[#This Row],[Operating_Income]]-deutsche_bank_financial_performance_cleaned[[#This Row],[Expenses]])/deutsche_bank_financial_performance_cleaned[[#This Row],[Operating_Income]]</f>
        <v>0.34840880447355788</v>
      </c>
      <c r="S651">
        <v>0.46</v>
      </c>
      <c r="T651" s="7">
        <f>deutsche_bank_financial_performance_cleaned[[#This Row],[Net_Income_Corrected]]/deutsche_bank_financial_performance_cleaned[[#This Row],[RevenueCorrected]]</f>
        <v>0.45561162169923619</v>
      </c>
      <c r="U651" s="1">
        <v>263657.96999999997</v>
      </c>
      <c r="V651" s="1">
        <v>756269.69</v>
      </c>
      <c r="W651" s="1">
        <v>139555.54999999999</v>
      </c>
    </row>
    <row r="652" spans="1:23" x14ac:dyDescent="0.3">
      <c r="A652" s="4">
        <v>42655</v>
      </c>
      <c r="B652" s="1">
        <v>1782282.59</v>
      </c>
      <c r="C652" s="1">
        <v>2737286.44</v>
      </c>
      <c r="D652" s="1">
        <v>92235778.170000002</v>
      </c>
      <c r="E652" s="1">
        <v>98026516.709999993</v>
      </c>
      <c r="F652" s="1">
        <v>47590029.619999997</v>
      </c>
      <c r="G652" s="1">
        <v>2697252.29</v>
      </c>
      <c r="H65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2697252.29</v>
      </c>
      <c r="I652" s="1">
        <v>2672959.88</v>
      </c>
      <c r="J652" s="1">
        <v>-955003.85</v>
      </c>
      <c r="K65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-955003.85</v>
      </c>
      <c r="L652">
        <v>2.06</v>
      </c>
      <c r="M652">
        <f>deutsche_bank_financial_performance_cleaned[[#This Row],[Liabilities]]/deutsche_bank_financial_performance_cleaned[[#This Row],[Assets]]</f>
        <v>1.0627819123434625</v>
      </c>
      <c r="N652">
        <f>deutsche_bank_financial_performance_cleaned[[#This Row],[RevenueCorrected]]/deutsche_bank_financial_performance_cleaned[[#This Row],[Assets]]</f>
        <v>2.924301549262898E-2</v>
      </c>
      <c r="O652">
        <f>deutsche_bank_financial_performance_cleaned[[#This Row],[Expenses]]/deutsche_bank_financial_performance_cleaned[[#This Row],[RevenueCorrected]]</f>
        <v>1.0148425678044377</v>
      </c>
      <c r="P652" s="7">
        <f>deutsche_bank_financial_performance_cleaned[[#This Row],[Net_Income]]/deutsche_bank_financial_performance_cleaned[[#This Row],[Equity]]</f>
        <v>-2.0067309426482344E-2</v>
      </c>
      <c r="Q652">
        <v>-0.01</v>
      </c>
      <c r="R652" s="7">
        <f>(deutsche_bank_financial_performance_cleaned[[#This Row],[Operating_Income]]-deutsche_bank_financial_performance_cleaned[[#This Row],[Expenses]])/deutsche_bank_financial_performance_cleaned[[#This Row],[Operating_Income]]</f>
        <v>-0.53583189072166149</v>
      </c>
      <c r="S652">
        <v>-0.35</v>
      </c>
      <c r="T652" s="7">
        <f>deutsche_bank_financial_performance_cleaned[[#This Row],[Net_Income_Corrected]]/deutsche_bank_financial_performance_cleaned[[#This Row],[RevenueCorrected]]</f>
        <v>-0.35406545154884267</v>
      </c>
      <c r="U652" s="1">
        <v>981238.67</v>
      </c>
      <c r="V652" s="1">
        <v>1323466.08</v>
      </c>
      <c r="W652" s="1">
        <v>979336.69</v>
      </c>
    </row>
    <row r="653" spans="1:23" x14ac:dyDescent="0.3">
      <c r="A653" s="4">
        <v>42656</v>
      </c>
      <c r="B653" s="1">
        <v>5833958.8799999999</v>
      </c>
      <c r="C653" s="1">
        <v>3280312.58</v>
      </c>
      <c r="D653" s="1">
        <v>459332068.80000001</v>
      </c>
      <c r="E653" s="1">
        <v>203555085.09999999</v>
      </c>
      <c r="F653" s="1">
        <v>20472263.66</v>
      </c>
      <c r="G653" s="1">
        <v>11327044.880000001</v>
      </c>
      <c r="H65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11327044.880000001</v>
      </c>
      <c r="I653" s="1">
        <v>2290638.2799999998</v>
      </c>
      <c r="J653" s="1">
        <v>2553646.2999999998</v>
      </c>
      <c r="K65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2553646.2999999998</v>
      </c>
      <c r="L653">
        <v>9.94</v>
      </c>
      <c r="M653">
        <f>deutsche_bank_financial_performance_cleaned[[#This Row],[Liabilities]]/deutsche_bank_financial_performance_cleaned[[#This Row],[Assets]]</f>
        <v>0.44315452572642144</v>
      </c>
      <c r="N653">
        <f>deutsche_bank_financial_performance_cleaned[[#This Row],[RevenueCorrected]]/deutsche_bank_financial_performance_cleaned[[#This Row],[Assets]]</f>
        <v>2.4659817263775599E-2</v>
      </c>
      <c r="O653">
        <f>deutsche_bank_financial_performance_cleaned[[#This Row],[Expenses]]/deutsche_bank_financial_performance_cleaned[[#This Row],[RevenueCorrected]]</f>
        <v>0.28960003379098465</v>
      </c>
      <c r="P653" s="7">
        <f>deutsche_bank_financial_performance_cleaned[[#This Row],[Net_Income]]/deutsche_bank_financial_performance_cleaned[[#This Row],[Equity]]</f>
        <v>0.12473688022050415</v>
      </c>
      <c r="Q653">
        <v>0.01</v>
      </c>
      <c r="R653" s="7">
        <f>(deutsche_bank_financial_performance_cleaned[[#This Row],[Operating_Income]]-deutsche_bank_financial_performance_cleaned[[#This Row],[Expenses]])/deutsche_bank_financial_performance_cleaned[[#This Row],[Operating_Income]]</f>
        <v>0.43772099744384896</v>
      </c>
      <c r="S653">
        <v>0.23</v>
      </c>
      <c r="T653" s="7">
        <f>deutsche_bank_financial_performance_cleaned[[#This Row],[Net_Income_Corrected]]/deutsche_bank_financial_performance_cleaned[[#This Row],[RevenueCorrected]]</f>
        <v>0.22544682457371878</v>
      </c>
      <c r="U653" s="1">
        <v>430557.06</v>
      </c>
      <c r="V653" s="1">
        <v>814519.97</v>
      </c>
      <c r="W653" s="1">
        <v>2124172.37</v>
      </c>
    </row>
    <row r="654" spans="1:23" x14ac:dyDescent="0.3">
      <c r="A654" s="4">
        <v>42657</v>
      </c>
      <c r="B654" s="1">
        <v>6281570.0599999996</v>
      </c>
      <c r="C654" s="1">
        <v>4410072.43</v>
      </c>
      <c r="D654" s="1">
        <v>351140118.30000001</v>
      </c>
      <c r="E654" s="1">
        <v>122042827.3</v>
      </c>
      <c r="F654" s="1">
        <v>65151625.200000003</v>
      </c>
      <c r="G654" s="1">
        <v>8181184.2999999998</v>
      </c>
      <c r="H65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8181184.2999999998</v>
      </c>
      <c r="I654" s="1">
        <v>2101571.41</v>
      </c>
      <c r="J654" s="1">
        <v>1871497.63</v>
      </c>
      <c r="K65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1871497.63</v>
      </c>
      <c r="L654">
        <v>1.87</v>
      </c>
      <c r="M654">
        <f>deutsche_bank_financial_performance_cleaned[[#This Row],[Liabilities]]/deutsche_bank_financial_performance_cleaned[[#This Row],[Assets]]</f>
        <v>0.34756161697175114</v>
      </c>
      <c r="N654">
        <f>deutsche_bank_financial_performance_cleaned[[#This Row],[RevenueCorrected]]/deutsche_bank_financial_performance_cleaned[[#This Row],[Assets]]</f>
        <v>2.3298916511186922E-2</v>
      </c>
      <c r="O654">
        <f>deutsche_bank_financial_performance_cleaned[[#This Row],[Expenses]]/deutsche_bank_financial_performance_cleaned[[#This Row],[RevenueCorrected]]</f>
        <v>0.53905061520249575</v>
      </c>
      <c r="P654" s="7">
        <f>deutsche_bank_financial_performance_cleaned[[#This Row],[Net_Income]]/deutsche_bank_financial_performance_cleaned[[#This Row],[Equity]]</f>
        <v>2.8725263940154171E-2</v>
      </c>
      <c r="Q654">
        <v>0.01</v>
      </c>
      <c r="R654" s="7">
        <f>(deutsche_bank_financial_performance_cleaned[[#This Row],[Operating_Income]]-deutsche_bank_financial_performance_cleaned[[#This Row],[Expenses]])/deutsche_bank_financial_performance_cleaned[[#This Row],[Operating_Income]]</f>
        <v>0.29793469023252445</v>
      </c>
      <c r="S654">
        <v>0.23</v>
      </c>
      <c r="T654" s="7">
        <f>deutsche_bank_financial_performance_cleaned[[#This Row],[Net_Income_Corrected]]/deutsche_bank_financial_performance_cleaned[[#This Row],[RevenueCorrected]]</f>
        <v>0.22875632199118162</v>
      </c>
      <c r="U654" s="1">
        <v>741206.39</v>
      </c>
      <c r="V654" s="1">
        <v>1398312.2</v>
      </c>
      <c r="W654" s="1">
        <v>2391753.7200000002</v>
      </c>
    </row>
    <row r="655" spans="1:23" x14ac:dyDescent="0.3">
      <c r="A655" s="4">
        <v>42658</v>
      </c>
      <c r="B655" s="1">
        <v>7708955.2699999996</v>
      </c>
      <c r="C655" s="1">
        <v>3067743.86</v>
      </c>
      <c r="D655" s="1">
        <v>423179059.69999999</v>
      </c>
      <c r="E655" s="1">
        <v>129235432.7</v>
      </c>
      <c r="F655" s="1">
        <v>94463394.239999995</v>
      </c>
      <c r="G655" s="1">
        <v>13038274.26</v>
      </c>
      <c r="H65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13038274.26</v>
      </c>
      <c r="I655" s="1">
        <v>3583582.52</v>
      </c>
      <c r="J655" s="1">
        <v>4641211.41</v>
      </c>
      <c r="K65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4641211.41</v>
      </c>
      <c r="L655">
        <v>1.37</v>
      </c>
      <c r="M655">
        <f>deutsche_bank_financial_performance_cleaned[[#This Row],[Liabilities]]/deutsche_bank_financial_performance_cleaned[[#This Row],[Assets]]</f>
        <v>0.30539184238373601</v>
      </c>
      <c r="N655">
        <f>deutsche_bank_financial_performance_cleaned[[#This Row],[RevenueCorrected]]/deutsche_bank_financial_performance_cleaned[[#This Row],[Assets]]</f>
        <v>3.0810301127005411E-2</v>
      </c>
      <c r="O655">
        <f>deutsche_bank_financial_performance_cleaned[[#This Row],[Expenses]]/deutsche_bank_financial_performance_cleaned[[#This Row],[RevenueCorrected]]</f>
        <v>0.23528756941488052</v>
      </c>
      <c r="P655" s="7">
        <f>deutsche_bank_financial_performance_cleaned[[#This Row],[Net_Income]]/deutsche_bank_financial_performance_cleaned[[#This Row],[Equity]]</f>
        <v>4.9132380297580977E-2</v>
      </c>
      <c r="Q655">
        <v>0.01</v>
      </c>
      <c r="R655" s="7">
        <f>(deutsche_bank_financial_performance_cleaned[[#This Row],[Operating_Income]]-deutsche_bank_financial_performance_cleaned[[#This Row],[Expenses]])/deutsche_bank_financial_performance_cleaned[[#This Row],[Operating_Income]]</f>
        <v>0.60205452586573383</v>
      </c>
      <c r="S655">
        <v>0.36</v>
      </c>
      <c r="T655" s="7">
        <f>deutsche_bank_financial_performance_cleaned[[#This Row],[Net_Income_Corrected]]/deutsche_bank_financial_performance_cleaned[[#This Row],[RevenueCorrected]]</f>
        <v>0.35596822995499716</v>
      </c>
      <c r="U655" s="1">
        <v>134354.07999999999</v>
      </c>
      <c r="V655" s="1">
        <v>751505.5</v>
      </c>
      <c r="W655" s="1">
        <v>957683.22</v>
      </c>
    </row>
    <row r="656" spans="1:23" x14ac:dyDescent="0.3">
      <c r="A656" s="4">
        <v>42659</v>
      </c>
      <c r="B656" s="1">
        <v>4884935.92</v>
      </c>
      <c r="C656" s="1">
        <v>636741.77</v>
      </c>
      <c r="D656" s="1">
        <v>445540505.10000002</v>
      </c>
      <c r="E656" s="1">
        <v>269567304.10000002</v>
      </c>
      <c r="F656" s="1">
        <v>69559995.920000002</v>
      </c>
      <c r="G656" s="1">
        <v>6984162.8300000001</v>
      </c>
      <c r="H65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6984162.8300000001</v>
      </c>
      <c r="I656" s="1">
        <v>5780235.8899999997</v>
      </c>
      <c r="J656" s="1">
        <v>4248194.1500000004</v>
      </c>
      <c r="K65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4248194.1500000004</v>
      </c>
      <c r="L656">
        <v>3.88</v>
      </c>
      <c r="M656">
        <f>deutsche_bank_financial_performance_cleaned[[#This Row],[Liabilities]]/deutsche_bank_financial_performance_cleaned[[#This Row],[Assets]]</f>
        <v>0.60503433697795128</v>
      </c>
      <c r="N656">
        <f>deutsche_bank_financial_performance_cleaned[[#This Row],[RevenueCorrected]]/deutsche_bank_financial_performance_cleaned[[#This Row],[Assets]]</f>
        <v>1.567570793239647E-2</v>
      </c>
      <c r="O656">
        <f>deutsche_bank_financial_performance_cleaned[[#This Row],[Expenses]]/deutsche_bank_financial_performance_cleaned[[#This Row],[RevenueCorrected]]</f>
        <v>9.1169376416156661E-2</v>
      </c>
      <c r="P656" s="7">
        <f>deutsche_bank_financial_performance_cleaned[[#This Row],[Net_Income]]/deutsche_bank_financial_performance_cleaned[[#This Row],[Equity]]</f>
        <v>6.1072374916263515E-2</v>
      </c>
      <c r="Q656">
        <v>0.01</v>
      </c>
      <c r="R656" s="7">
        <f>(deutsche_bank_financial_performance_cleaned[[#This Row],[Operating_Income]]-deutsche_bank_financial_performance_cleaned[[#This Row],[Expenses]])/deutsche_bank_financial_performance_cleaned[[#This Row],[Operating_Income]]</f>
        <v>0.86965197078777656</v>
      </c>
      <c r="S656">
        <v>0.61</v>
      </c>
      <c r="T656" s="7">
        <f>deutsche_bank_financial_performance_cleaned[[#This Row],[Net_Income_Corrected]]/deutsche_bank_financial_performance_cleaned[[#This Row],[RevenueCorrected]]</f>
        <v>0.60826104050039742</v>
      </c>
      <c r="U656" s="1">
        <v>860626.75</v>
      </c>
      <c r="V656" s="1">
        <v>761151.19</v>
      </c>
      <c r="W656" s="1">
        <v>1537396.37</v>
      </c>
    </row>
    <row r="657" spans="1:23" x14ac:dyDescent="0.3">
      <c r="A657" s="4">
        <v>42660</v>
      </c>
      <c r="B657" s="1">
        <v>2148222.73</v>
      </c>
      <c r="C657" s="1">
        <v>4689269.13</v>
      </c>
      <c r="D657" s="1">
        <v>307297558.39999998</v>
      </c>
      <c r="E657" s="1">
        <v>388044186.10000002</v>
      </c>
      <c r="F657" s="1">
        <v>16912274.350000001</v>
      </c>
      <c r="G657" s="1">
        <v>4187621.65</v>
      </c>
      <c r="H65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4187621.65</v>
      </c>
      <c r="I657" s="1">
        <v>2130896.9900000002</v>
      </c>
      <c r="J657" s="1">
        <v>-2541046.4</v>
      </c>
      <c r="K65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-2541046.4</v>
      </c>
      <c r="L657">
        <v>22.94</v>
      </c>
      <c r="M657">
        <f>deutsche_bank_financial_performance_cleaned[[#This Row],[Liabilities]]/deutsche_bank_financial_performance_cleaned[[#This Row],[Assets]]</f>
        <v>1.2627636487592739</v>
      </c>
      <c r="N657">
        <f>deutsche_bank_financial_performance_cleaned[[#This Row],[RevenueCorrected]]/deutsche_bank_financial_performance_cleaned[[#This Row],[Assets]]</f>
        <v>1.3627253245367798E-2</v>
      </c>
      <c r="O657">
        <f>deutsche_bank_financial_performance_cleaned[[#This Row],[Expenses]]/deutsche_bank_financial_performance_cleaned[[#This Row],[RevenueCorrected]]</f>
        <v>1.1197929330602252</v>
      </c>
      <c r="P657" s="7">
        <f>deutsche_bank_financial_performance_cleaned[[#This Row],[Net_Income]]/deutsche_bank_financial_performance_cleaned[[#This Row],[Equity]]</f>
        <v>-0.15024865061983811</v>
      </c>
      <c r="Q657">
        <v>-0.01</v>
      </c>
      <c r="R657" s="7">
        <f>(deutsche_bank_financial_performance_cleaned[[#This Row],[Operating_Income]]-deutsche_bank_financial_performance_cleaned[[#This Row],[Expenses]])/deutsche_bank_financial_performance_cleaned[[#This Row],[Operating_Income]]</f>
        <v>-1.1828598424708037</v>
      </c>
      <c r="S657">
        <v>-0.61</v>
      </c>
      <c r="T657" s="7">
        <f>deutsche_bank_financial_performance_cleaned[[#This Row],[Net_Income_Corrected]]/deutsche_bank_financial_performance_cleaned[[#This Row],[RevenueCorrected]]</f>
        <v>-0.60679942277020182</v>
      </c>
      <c r="U657" s="1">
        <v>1144766.1499999999</v>
      </c>
      <c r="V657" s="1">
        <v>223632.84</v>
      </c>
      <c r="W657" s="1">
        <v>1321244.82</v>
      </c>
    </row>
    <row r="658" spans="1:23" x14ac:dyDescent="0.3">
      <c r="A658" s="4">
        <v>42661</v>
      </c>
      <c r="B658" s="1">
        <v>3553983.15</v>
      </c>
      <c r="C658" s="1">
        <v>3602870.38</v>
      </c>
      <c r="D658" s="1">
        <v>282850858.30000001</v>
      </c>
      <c r="E658" s="1">
        <v>249382136.19999999</v>
      </c>
      <c r="F658" s="1">
        <v>41919958.450000003</v>
      </c>
      <c r="G658" s="1">
        <v>12873748.5</v>
      </c>
      <c r="H65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12873748.5</v>
      </c>
      <c r="I658" s="1">
        <v>3250091.6</v>
      </c>
      <c r="J658" s="1">
        <v>-48887.23</v>
      </c>
      <c r="K65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-48887.23</v>
      </c>
      <c r="L658">
        <v>5.95</v>
      </c>
      <c r="M658">
        <f>deutsche_bank_financial_performance_cleaned[[#This Row],[Liabilities]]/deutsche_bank_financial_performance_cleaned[[#This Row],[Assets]]</f>
        <v>0.88167360600864042</v>
      </c>
      <c r="N658">
        <f>deutsche_bank_financial_performance_cleaned[[#This Row],[RevenueCorrected]]/deutsche_bank_financial_performance_cleaned[[#This Row],[Assets]]</f>
        <v>4.5514263514610659E-2</v>
      </c>
      <c r="O658">
        <f>deutsche_bank_financial_performance_cleaned[[#This Row],[Expenses]]/deutsche_bank_financial_performance_cleaned[[#This Row],[RevenueCorrected]]</f>
        <v>0.27986179627479907</v>
      </c>
      <c r="P658" s="7">
        <f>deutsche_bank_financial_performance_cleaned[[#This Row],[Net_Income]]/deutsche_bank_financial_performance_cleaned[[#This Row],[Equity]]</f>
        <v>-1.1662041616360428E-3</v>
      </c>
      <c r="Q658">
        <v>0</v>
      </c>
      <c r="R658" s="7">
        <f>(deutsche_bank_financial_performance_cleaned[[#This Row],[Operating_Income]]-deutsche_bank_financial_performance_cleaned[[#This Row],[Expenses]])/deutsche_bank_financial_performance_cleaned[[#This Row],[Operating_Income]]</f>
        <v>-1.3755616708537288E-2</v>
      </c>
      <c r="S658">
        <v>0</v>
      </c>
      <c r="T658" s="7">
        <f>deutsche_bank_financial_performance_cleaned[[#This Row],[Net_Income_Corrected]]/deutsche_bank_financial_performance_cleaned[[#This Row],[RevenueCorrected]]</f>
        <v>-3.7974355332481449E-3</v>
      </c>
      <c r="U658" s="1">
        <v>1277206.93</v>
      </c>
      <c r="V658" s="1">
        <v>1213851.55</v>
      </c>
      <c r="W658" s="1">
        <v>1290516.07</v>
      </c>
    </row>
    <row r="659" spans="1:23" x14ac:dyDescent="0.3">
      <c r="A659" s="4">
        <v>42662</v>
      </c>
      <c r="B659" s="1">
        <v>4267740.67</v>
      </c>
      <c r="C659" s="1">
        <v>3544310.24</v>
      </c>
      <c r="D659" s="1">
        <v>243692334.59999999</v>
      </c>
      <c r="E659" s="1">
        <v>49252197.479999997</v>
      </c>
      <c r="F659" s="1">
        <v>59559704.149999999</v>
      </c>
      <c r="G659" s="1">
        <v>9135825.2100000009</v>
      </c>
      <c r="H65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9135825.2100000009</v>
      </c>
      <c r="I659" s="1">
        <v>3431880.7</v>
      </c>
      <c r="J659" s="1">
        <v>723430.43</v>
      </c>
      <c r="K65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723430.43</v>
      </c>
      <c r="L659">
        <v>0.83</v>
      </c>
      <c r="M659">
        <f>deutsche_bank_financial_performance_cleaned[[#This Row],[Liabilities]]/deutsche_bank_financial_performance_cleaned[[#This Row],[Assets]]</f>
        <v>0.20210811128238088</v>
      </c>
      <c r="N659">
        <f>deutsche_bank_financial_performance_cleaned[[#This Row],[RevenueCorrected]]/deutsche_bank_financial_performance_cleaned[[#This Row],[Assets]]</f>
        <v>3.7489177593524527E-2</v>
      </c>
      <c r="O659">
        <f>deutsche_bank_financial_performance_cleaned[[#This Row],[Expenses]]/deutsche_bank_financial_performance_cleaned[[#This Row],[RevenueCorrected]]</f>
        <v>0.38795731732262417</v>
      </c>
      <c r="P659" s="7">
        <f>deutsche_bank_financial_performance_cleaned[[#This Row],[Net_Income]]/deutsche_bank_financial_performance_cleaned[[#This Row],[Equity]]</f>
        <v>1.2146306640107784E-2</v>
      </c>
      <c r="Q659">
        <v>0</v>
      </c>
      <c r="R659" s="7">
        <f>(deutsche_bank_financial_performance_cleaned[[#This Row],[Operating_Income]]-deutsche_bank_financial_performance_cleaned[[#This Row],[Expenses]])/deutsche_bank_financial_performance_cleaned[[#This Row],[Operating_Income]]</f>
        <v>0.16951133771677832</v>
      </c>
      <c r="S659">
        <v>0.08</v>
      </c>
      <c r="T659" s="7">
        <f>deutsche_bank_financial_performance_cleaned[[#This Row],[Net_Income_Corrected]]/deutsche_bank_financial_performance_cleaned[[#This Row],[RevenueCorrected]]</f>
        <v>7.9186106714053475E-2</v>
      </c>
      <c r="U659" s="1">
        <v>1360631.66</v>
      </c>
      <c r="V659" s="1">
        <v>408099.85</v>
      </c>
      <c r="W659" s="1">
        <v>770911.27</v>
      </c>
    </row>
    <row r="660" spans="1:23" x14ac:dyDescent="0.3">
      <c r="A660" s="4">
        <v>42663</v>
      </c>
      <c r="B660" s="1">
        <v>6813255.1699999999</v>
      </c>
      <c r="C660" s="1">
        <v>1470538.19</v>
      </c>
      <c r="D660" s="1">
        <v>192625964.5</v>
      </c>
      <c r="E660" s="1">
        <v>48721773.259999998</v>
      </c>
      <c r="F660" s="1">
        <v>46288698.049999997</v>
      </c>
      <c r="G660" s="1">
        <v>4459545.3</v>
      </c>
      <c r="H66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5342716.99</v>
      </c>
      <c r="I660" s="1">
        <v>7823423.9699999997</v>
      </c>
      <c r="J660" s="1">
        <v>5342716.99</v>
      </c>
      <c r="K66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4459545.3</v>
      </c>
      <c r="L660">
        <v>1.05</v>
      </c>
      <c r="M660">
        <f>deutsche_bank_financial_performance_cleaned[[#This Row],[Liabilities]]/deutsche_bank_financial_performance_cleaned[[#This Row],[Assets]]</f>
        <v>0.25293461027679887</v>
      </c>
      <c r="N660">
        <f>deutsche_bank_financial_performance_cleaned[[#This Row],[RevenueCorrected]]/deutsche_bank_financial_performance_cleaned[[#This Row],[Assets]]</f>
        <v>2.7736224469365345E-2</v>
      </c>
      <c r="O660">
        <f>deutsche_bank_financial_performance_cleaned[[#This Row],[Expenses]]/deutsche_bank_financial_performance_cleaned[[#This Row],[RevenueCorrected]]</f>
        <v>0.27524164067690959</v>
      </c>
      <c r="P660" s="7">
        <f>deutsche_bank_financial_performance_cleaned[[#This Row],[Net_Income]]/deutsche_bank_financial_performance_cleaned[[#This Row],[Equity]]</f>
        <v>0.11542163022664667</v>
      </c>
      <c r="Q660">
        <v>0.03</v>
      </c>
      <c r="R660" s="7">
        <f>(deutsche_bank_financial_performance_cleaned[[#This Row],[Operating_Income]]-deutsche_bank_financial_performance_cleaned[[#This Row],[Expenses]])/deutsche_bank_financial_performance_cleaned[[#This Row],[Operating_Income]]</f>
        <v>0.78416510855559229</v>
      </c>
      <c r="S660">
        <v>1.2</v>
      </c>
      <c r="T660" s="7">
        <f>deutsche_bank_financial_performance_cleaned[[#This Row],[Net_Income_Corrected]]/deutsche_bank_financial_performance_cleaned[[#This Row],[RevenueCorrected]]</f>
        <v>0.83469614960832872</v>
      </c>
      <c r="U660" s="1">
        <v>1688953.49</v>
      </c>
      <c r="V660" s="1">
        <v>1354438.11</v>
      </c>
      <c r="W660" s="1">
        <v>495476.2</v>
      </c>
    </row>
    <row r="661" spans="1:23" x14ac:dyDescent="0.3">
      <c r="A661" s="4">
        <v>42664</v>
      </c>
      <c r="B661" s="1">
        <v>6137004.7400000002</v>
      </c>
      <c r="C661" s="1">
        <v>3464984.62</v>
      </c>
      <c r="D661" s="1">
        <v>245568182.40000001</v>
      </c>
      <c r="E661" s="1">
        <v>381540823.89999998</v>
      </c>
      <c r="F661" s="1">
        <v>85027960.939999998</v>
      </c>
      <c r="G661" s="1">
        <v>11364991.98</v>
      </c>
      <c r="H66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11364991.98</v>
      </c>
      <c r="I661" s="1">
        <v>7659997.6799999997</v>
      </c>
      <c r="J661" s="1">
        <v>2672020.13</v>
      </c>
      <c r="K66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2672020.13</v>
      </c>
      <c r="L661">
        <v>4.49</v>
      </c>
      <c r="M661">
        <f>deutsche_bank_financial_performance_cleaned[[#This Row],[Liabilities]]/deutsche_bank_financial_performance_cleaned[[#This Row],[Assets]]</f>
        <v>1.5537062667121813</v>
      </c>
      <c r="N661">
        <f>deutsche_bank_financial_performance_cleaned[[#This Row],[RevenueCorrected]]/deutsche_bank_financial_performance_cleaned[[#This Row],[Assets]]</f>
        <v>4.6280392960224154E-2</v>
      </c>
      <c r="O661">
        <f>deutsche_bank_financial_performance_cleaned[[#This Row],[Expenses]]/deutsche_bank_financial_performance_cleaned[[#This Row],[RevenueCorrected]]</f>
        <v>0.30488227586061173</v>
      </c>
      <c r="P661" s="7">
        <f>deutsche_bank_financial_performance_cleaned[[#This Row],[Net_Income]]/deutsche_bank_financial_performance_cleaned[[#This Row],[Equity]]</f>
        <v>3.142519355351249E-2</v>
      </c>
      <c r="Q661">
        <v>0.01</v>
      </c>
      <c r="R661" s="7">
        <f>(deutsche_bank_financial_performance_cleaned[[#This Row],[Operating_Income]]-deutsche_bank_financial_performance_cleaned[[#This Row],[Expenses]])/deutsche_bank_financial_performance_cleaned[[#This Row],[Operating_Income]]</f>
        <v>0.43539482747735342</v>
      </c>
      <c r="S661">
        <v>0.24</v>
      </c>
      <c r="T661" s="7">
        <f>deutsche_bank_financial_performance_cleaned[[#This Row],[Net_Income_Corrected]]/deutsche_bank_financial_performance_cleaned[[#This Row],[RevenueCorrected]]</f>
        <v>0.23510972420413445</v>
      </c>
      <c r="U661" s="1">
        <v>509379.52</v>
      </c>
      <c r="V661" s="1">
        <v>1370695.12</v>
      </c>
      <c r="W661" s="1">
        <v>670396.81999999995</v>
      </c>
    </row>
    <row r="662" spans="1:23" x14ac:dyDescent="0.3">
      <c r="A662" s="4">
        <v>42665</v>
      </c>
      <c r="B662" s="1">
        <v>4204870.53</v>
      </c>
      <c r="C662" s="1">
        <v>2272389.83</v>
      </c>
      <c r="D662" s="1">
        <v>398245845.10000002</v>
      </c>
      <c r="E662" s="1">
        <v>132970500.3</v>
      </c>
      <c r="F662" s="1">
        <v>83320390.420000002</v>
      </c>
      <c r="G662" s="1">
        <v>8644477.3000000007</v>
      </c>
      <c r="H66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8644477.3000000007</v>
      </c>
      <c r="I662" s="1">
        <v>6501031.8700000001</v>
      </c>
      <c r="J662" s="1">
        <v>1932480.71</v>
      </c>
      <c r="K66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1932480.71</v>
      </c>
      <c r="L662">
        <v>1.6</v>
      </c>
      <c r="M662">
        <f>deutsche_bank_financial_performance_cleaned[[#This Row],[Liabilities]]/deutsche_bank_financial_performance_cleaned[[#This Row],[Assets]]</f>
        <v>0.33389048984707159</v>
      </c>
      <c r="N662">
        <f>deutsche_bank_financial_performance_cleaned[[#This Row],[RevenueCorrected]]/deutsche_bank_financial_performance_cleaned[[#This Row],[Assets]]</f>
        <v>2.1706384150296312E-2</v>
      </c>
      <c r="O662">
        <f>deutsche_bank_financial_performance_cleaned[[#This Row],[Expenses]]/deutsche_bank_financial_performance_cleaned[[#This Row],[RevenueCorrected]]</f>
        <v>0.26287186039576965</v>
      </c>
      <c r="P662" s="7">
        <f>deutsche_bank_financial_performance_cleaned[[#This Row],[Net_Income]]/deutsche_bank_financial_performance_cleaned[[#This Row],[Equity]]</f>
        <v>2.3193370797457671E-2</v>
      </c>
      <c r="Q662">
        <v>0</v>
      </c>
      <c r="R662" s="7">
        <f>(deutsche_bank_financial_performance_cleaned[[#This Row],[Operating_Income]]-deutsche_bank_financial_performance_cleaned[[#This Row],[Expenses]])/deutsche_bank_financial_performance_cleaned[[#This Row],[Operating_Income]]</f>
        <v>0.45958149869598958</v>
      </c>
      <c r="S662">
        <v>0.22</v>
      </c>
      <c r="T662" s="7">
        <f>deutsche_bank_financial_performance_cleaned[[#This Row],[Net_Income_Corrected]]/deutsche_bank_financial_performance_cleaned[[#This Row],[RevenueCorrected]]</f>
        <v>0.22355090341899558</v>
      </c>
      <c r="U662" s="1">
        <v>328915.46000000002</v>
      </c>
      <c r="V662" s="1">
        <v>1417799.66</v>
      </c>
      <c r="W662" s="1">
        <v>260463.92</v>
      </c>
    </row>
    <row r="663" spans="1:23" x14ac:dyDescent="0.3">
      <c r="A663" s="4">
        <v>42666</v>
      </c>
      <c r="B663" s="1">
        <v>9878637.2400000002</v>
      </c>
      <c r="C663" s="1">
        <v>3430548.4</v>
      </c>
      <c r="D663" s="1">
        <v>320865544</v>
      </c>
      <c r="E663" s="1">
        <v>54985454.710000001</v>
      </c>
      <c r="F663" s="1">
        <v>65064791.810000002</v>
      </c>
      <c r="G663" s="1">
        <v>9856068.7699999996</v>
      </c>
      <c r="H66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9856068.7699999996</v>
      </c>
      <c r="I663" s="1">
        <v>2312441.91</v>
      </c>
      <c r="J663" s="1">
        <v>6448088.8399999999</v>
      </c>
      <c r="K66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6448088.8399999999</v>
      </c>
      <c r="L663">
        <v>0.85</v>
      </c>
      <c r="M663">
        <f>deutsche_bank_financial_performance_cleaned[[#This Row],[Liabilities]]/deutsche_bank_financial_performance_cleaned[[#This Row],[Assets]]</f>
        <v>0.17136603084437138</v>
      </c>
      <c r="N663">
        <f>deutsche_bank_financial_performance_cleaned[[#This Row],[RevenueCorrected]]/deutsche_bank_financial_performance_cleaned[[#This Row],[Assets]]</f>
        <v>3.0717130443897084E-2</v>
      </c>
      <c r="O663">
        <f>deutsche_bank_financial_performance_cleaned[[#This Row],[Expenses]]/deutsche_bank_financial_performance_cleaned[[#This Row],[RevenueCorrected]]</f>
        <v>0.34806457625802462</v>
      </c>
      <c r="P663" s="7">
        <f>deutsche_bank_financial_performance_cleaned[[#This Row],[Net_Income]]/deutsche_bank_financial_performance_cleaned[[#This Row],[Equity]]</f>
        <v>9.9102581605570797E-2</v>
      </c>
      <c r="Q663">
        <v>0.02</v>
      </c>
      <c r="R663" s="7">
        <f>(deutsche_bank_financial_performance_cleaned[[#This Row],[Operating_Income]]-deutsche_bank_financial_performance_cleaned[[#This Row],[Expenses]])/deutsche_bank_financial_performance_cleaned[[#This Row],[Operating_Income]]</f>
        <v>0.65273060274860339</v>
      </c>
      <c r="S663">
        <v>0.65</v>
      </c>
      <c r="T663" s="7">
        <f>deutsche_bank_financial_performance_cleaned[[#This Row],[Net_Income_Corrected]]/deutsche_bank_financial_performance_cleaned[[#This Row],[RevenueCorrected]]</f>
        <v>0.65422522817888173</v>
      </c>
      <c r="U663" s="1">
        <v>1717920.63</v>
      </c>
      <c r="V663" s="1">
        <v>804334.21</v>
      </c>
      <c r="W663" s="1">
        <v>674579.15</v>
      </c>
    </row>
    <row r="664" spans="1:23" x14ac:dyDescent="0.3">
      <c r="A664" s="4">
        <v>42667</v>
      </c>
      <c r="B664" s="1">
        <v>6451973.3700000001</v>
      </c>
      <c r="C664" s="1">
        <v>979668.64</v>
      </c>
      <c r="D664" s="1">
        <v>451635480.5</v>
      </c>
      <c r="E664" s="1">
        <v>247636943.09999999</v>
      </c>
      <c r="F664" s="1">
        <v>43611215.060000002</v>
      </c>
      <c r="G664" s="1">
        <v>7991678.4000000004</v>
      </c>
      <c r="H66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7991678.4000000004</v>
      </c>
      <c r="I664" s="1">
        <v>1010279.86</v>
      </c>
      <c r="J664" s="1">
        <v>5472304.7400000002</v>
      </c>
      <c r="K66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5472304.7400000002</v>
      </c>
      <c r="L664">
        <v>5.68</v>
      </c>
      <c r="M664">
        <f>deutsche_bank_financial_performance_cleaned[[#This Row],[Liabilities]]/deutsche_bank_financial_performance_cleaned[[#This Row],[Assets]]</f>
        <v>0.54831153395177068</v>
      </c>
      <c r="N664">
        <f>deutsche_bank_financial_performance_cleaned[[#This Row],[RevenueCorrected]]/deutsche_bank_financial_performance_cleaned[[#This Row],[Assets]]</f>
        <v>1.7694974697631181E-2</v>
      </c>
      <c r="O664">
        <f>deutsche_bank_financial_performance_cleaned[[#This Row],[Expenses]]/deutsche_bank_financial_performance_cleaned[[#This Row],[RevenueCorrected]]</f>
        <v>0.12258609405503604</v>
      </c>
      <c r="P664" s="7">
        <f>deutsche_bank_financial_performance_cleaned[[#This Row],[Net_Income]]/deutsche_bank_financial_performance_cleaned[[#This Row],[Equity]]</f>
        <v>0.12547930004865129</v>
      </c>
      <c r="Q664">
        <v>0.01</v>
      </c>
      <c r="R664" s="7">
        <f>(deutsche_bank_financial_performance_cleaned[[#This Row],[Operating_Income]]-deutsche_bank_financial_performance_cleaned[[#This Row],[Expenses]])/deutsche_bank_financial_performance_cleaned[[#This Row],[Operating_Income]]</f>
        <v>0.84815984446631409</v>
      </c>
      <c r="S664">
        <v>0.68</v>
      </c>
      <c r="T664" s="7">
        <f>deutsche_bank_financial_performance_cleaned[[#This Row],[Net_Income_Corrected]]/deutsche_bank_financial_performance_cleaned[[#This Row],[RevenueCorrected]]</f>
        <v>0.68475036983470206</v>
      </c>
      <c r="U664" s="1">
        <v>397564.35</v>
      </c>
      <c r="V664" s="1">
        <v>1031785.99</v>
      </c>
      <c r="W664" s="1">
        <v>126682.6</v>
      </c>
    </row>
    <row r="665" spans="1:23" x14ac:dyDescent="0.3">
      <c r="A665" s="4">
        <v>42668</v>
      </c>
      <c r="B665" s="1">
        <v>3135041.13</v>
      </c>
      <c r="C665" s="1">
        <v>3460303.87</v>
      </c>
      <c r="D665" s="1">
        <v>249521006.5</v>
      </c>
      <c r="E665" s="1">
        <v>256986535.80000001</v>
      </c>
      <c r="F665" s="1">
        <v>32980273.640000001</v>
      </c>
      <c r="G665" s="1">
        <v>12773216.789999999</v>
      </c>
      <c r="H66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12773216.789999999</v>
      </c>
      <c r="I665" s="1">
        <v>2876781.03</v>
      </c>
      <c r="J665" s="1">
        <v>-325262.75</v>
      </c>
      <c r="K66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-325262.75</v>
      </c>
      <c r="L665">
        <v>7.79</v>
      </c>
      <c r="M665">
        <f>deutsche_bank_financial_performance_cleaned[[#This Row],[Liabilities]]/deutsche_bank_financial_performance_cleaned[[#This Row],[Assets]]</f>
        <v>1.0299194420731066</v>
      </c>
      <c r="N665">
        <f>deutsche_bank_financial_performance_cleaned[[#This Row],[RevenueCorrected]]/deutsche_bank_financial_performance_cleaned[[#This Row],[Assets]]</f>
        <v>5.1190947684799433E-2</v>
      </c>
      <c r="O665">
        <f>deutsche_bank_financial_performance_cleaned[[#This Row],[Expenses]]/deutsche_bank_financial_performance_cleaned[[#This Row],[RevenueCorrected]]</f>
        <v>0.2709030878352453</v>
      </c>
      <c r="P665" s="7">
        <f>deutsche_bank_financial_performance_cleaned[[#This Row],[Net_Income]]/deutsche_bank_financial_performance_cleaned[[#This Row],[Equity]]</f>
        <v>-9.8623423671508389E-3</v>
      </c>
      <c r="Q665">
        <v>0</v>
      </c>
      <c r="R665" s="7">
        <f>(deutsche_bank_financial_performance_cleaned[[#This Row],[Operating_Income]]-deutsche_bank_financial_performance_cleaned[[#This Row],[Expenses]])/deutsche_bank_financial_performance_cleaned[[#This Row],[Operating_Income]]</f>
        <v>-0.10375070900584971</v>
      </c>
      <c r="S665">
        <v>-0.03</v>
      </c>
      <c r="T665" s="7">
        <f>deutsche_bank_financial_performance_cleaned[[#This Row],[Net_Income_Corrected]]/deutsche_bank_financial_performance_cleaned[[#This Row],[RevenueCorrected]]</f>
        <v>-2.5464435102569023E-2</v>
      </c>
      <c r="U665" s="1">
        <v>1952044.15</v>
      </c>
      <c r="V665" s="1">
        <v>1178848.03</v>
      </c>
      <c r="W665" s="1">
        <v>1919049.36</v>
      </c>
    </row>
    <row r="666" spans="1:23" x14ac:dyDescent="0.3">
      <c r="A666" s="4">
        <v>42669</v>
      </c>
      <c r="B666" s="1">
        <v>1916042.25</v>
      </c>
      <c r="C666" s="1">
        <v>4997361.7699999996</v>
      </c>
      <c r="D666" s="1">
        <v>323190310.39999998</v>
      </c>
      <c r="E666" s="1">
        <v>266431831.69999999</v>
      </c>
      <c r="F666" s="1">
        <v>19528688.640000001</v>
      </c>
      <c r="G666" s="1">
        <v>12784315.300000001</v>
      </c>
      <c r="H66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12784315.300000001</v>
      </c>
      <c r="I666" s="1">
        <v>2500959.12</v>
      </c>
      <c r="J666" s="1">
        <v>-3081319.51</v>
      </c>
      <c r="K66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-3081319.51</v>
      </c>
      <c r="L666">
        <v>13.64</v>
      </c>
      <c r="M666">
        <f>deutsche_bank_financial_performance_cleaned[[#This Row],[Liabilities]]/deutsche_bank_financial_performance_cleaned[[#This Row],[Assets]]</f>
        <v>0.82438063000789774</v>
      </c>
      <c r="N666">
        <f>deutsche_bank_financial_performance_cleaned[[#This Row],[RevenueCorrected]]/deutsche_bank_financial_performance_cleaned[[#This Row],[Assets]]</f>
        <v>3.9556616917683439E-2</v>
      </c>
      <c r="O666">
        <f>deutsche_bank_financial_performance_cleaned[[#This Row],[Expenses]]/deutsche_bank_financial_performance_cleaned[[#This Row],[RevenueCorrected]]</f>
        <v>0.39089788171917189</v>
      </c>
      <c r="P666" s="7">
        <f>deutsche_bank_financial_performance_cleaned[[#This Row],[Net_Income]]/deutsche_bank_financial_performance_cleaned[[#This Row],[Equity]]</f>
        <v>-0.15778425099617951</v>
      </c>
      <c r="Q666">
        <v>-0.01</v>
      </c>
      <c r="R666" s="7">
        <f>(deutsche_bank_financial_performance_cleaned[[#This Row],[Operating_Income]]-deutsche_bank_financial_performance_cleaned[[#This Row],[Expenses]])/deutsche_bank_financial_performance_cleaned[[#This Row],[Operating_Income]]</f>
        <v>-1.6081688804096046</v>
      </c>
      <c r="S666">
        <v>-0.24</v>
      </c>
      <c r="T666" s="7">
        <f>deutsche_bank_financial_performance_cleaned[[#This Row],[Net_Income_Corrected]]/deutsche_bank_financial_performance_cleaned[[#This Row],[RevenueCorrected]]</f>
        <v>-0.24102342891996723</v>
      </c>
      <c r="U666" s="1">
        <v>1700822.64</v>
      </c>
      <c r="V666" s="1">
        <v>239971.20000000001</v>
      </c>
      <c r="W666" s="1">
        <v>1017488.68</v>
      </c>
    </row>
    <row r="667" spans="1:23" x14ac:dyDescent="0.3">
      <c r="A667" s="4">
        <v>42670</v>
      </c>
      <c r="B667" s="1">
        <v>2375732.25</v>
      </c>
      <c r="C667" s="1">
        <v>716954.17</v>
      </c>
      <c r="D667" s="1">
        <v>334088398.89999998</v>
      </c>
      <c r="E667" s="1">
        <v>121612770.59999999</v>
      </c>
      <c r="F667" s="1">
        <v>41940791.509999998</v>
      </c>
      <c r="G667" s="1">
        <v>11222054.68</v>
      </c>
      <c r="H66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11222054.68</v>
      </c>
      <c r="I667" s="1">
        <v>4294443.5</v>
      </c>
      <c r="J667" s="1">
        <v>1658778.08</v>
      </c>
      <c r="K66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1658778.08</v>
      </c>
      <c r="L667">
        <v>2.9</v>
      </c>
      <c r="M667">
        <f>deutsche_bank_financial_performance_cleaned[[#This Row],[Liabilities]]/deutsche_bank_financial_performance_cleaned[[#This Row],[Assets]]</f>
        <v>0.36401374905688172</v>
      </c>
      <c r="N667">
        <f>deutsche_bank_financial_performance_cleaned[[#This Row],[RevenueCorrected]]/deutsche_bank_financial_performance_cleaned[[#This Row],[Assets]]</f>
        <v>3.3590075910893892E-2</v>
      </c>
      <c r="O667">
        <f>deutsche_bank_financial_performance_cleaned[[#This Row],[Expenses]]/deutsche_bank_financial_performance_cleaned[[#This Row],[RevenueCorrected]]</f>
        <v>6.3887959063125874E-2</v>
      </c>
      <c r="P667" s="7">
        <f>deutsche_bank_financial_performance_cleaned[[#This Row],[Net_Income]]/deutsche_bank_financial_performance_cleaned[[#This Row],[Equity]]</f>
        <v>3.955047151660205E-2</v>
      </c>
      <c r="Q667">
        <v>0</v>
      </c>
      <c r="R667" s="7">
        <f>(deutsche_bank_financial_performance_cleaned[[#This Row],[Operating_Income]]-deutsche_bank_financial_performance_cleaned[[#This Row],[Expenses]])/deutsche_bank_financial_performance_cleaned[[#This Row],[Operating_Income]]</f>
        <v>0.6982176042775865</v>
      </c>
      <c r="S667">
        <v>0.15</v>
      </c>
      <c r="T667" s="7">
        <f>deutsche_bank_financial_performance_cleaned[[#This Row],[Net_Income_Corrected]]/deutsche_bank_financial_performance_cleaned[[#This Row],[RevenueCorrected]]</f>
        <v>0.14781411491037219</v>
      </c>
      <c r="U667" s="1">
        <v>1051665.55</v>
      </c>
      <c r="V667" s="1">
        <v>921387.93</v>
      </c>
      <c r="W667" s="1">
        <v>2922119.66</v>
      </c>
    </row>
    <row r="668" spans="1:23" x14ac:dyDescent="0.3">
      <c r="A668" s="4">
        <v>42671</v>
      </c>
      <c r="B668" s="1">
        <v>3213619.56</v>
      </c>
      <c r="C668" s="1">
        <v>4897283.83</v>
      </c>
      <c r="D668" s="1">
        <v>316263723</v>
      </c>
      <c r="E668" s="1">
        <v>25742060</v>
      </c>
      <c r="F668" s="1">
        <v>47185526.549999997</v>
      </c>
      <c r="G668" s="1">
        <v>3370217.91</v>
      </c>
      <c r="H66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3370217.91</v>
      </c>
      <c r="I668" s="1">
        <v>6332959.3300000001</v>
      </c>
      <c r="J668" s="1">
        <v>-1683664.27</v>
      </c>
      <c r="K66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-1683664.27</v>
      </c>
      <c r="L668">
        <v>0.55000000000000004</v>
      </c>
      <c r="M668">
        <f>deutsche_bank_financial_performance_cleaned[[#This Row],[Liabilities]]/deutsche_bank_financial_performance_cleaned[[#This Row],[Assets]]</f>
        <v>8.139428624888477E-2</v>
      </c>
      <c r="N668">
        <f>deutsche_bank_financial_performance_cleaned[[#This Row],[RevenueCorrected]]/deutsche_bank_financial_performance_cleaned[[#This Row],[Assets]]</f>
        <v>1.0656353115782426E-2</v>
      </c>
      <c r="O668">
        <f>deutsche_bank_financial_performance_cleaned[[#This Row],[Expenses]]/deutsche_bank_financial_performance_cleaned[[#This Row],[RevenueCorrected]]</f>
        <v>1.4531059892207385</v>
      </c>
      <c r="P668" s="7">
        <f>deutsche_bank_financial_performance_cleaned[[#This Row],[Net_Income]]/deutsche_bank_financial_performance_cleaned[[#This Row],[Equity]]</f>
        <v>-3.5681794675236071E-2</v>
      </c>
      <c r="Q668">
        <v>-0.01</v>
      </c>
      <c r="R668" s="7">
        <f>(deutsche_bank_financial_performance_cleaned[[#This Row],[Operating_Income]]-deutsche_bank_financial_performance_cleaned[[#This Row],[Expenses]])/deutsche_bank_financial_performance_cleaned[[#This Row],[Operating_Income]]</f>
        <v>-0.52391524216388574</v>
      </c>
      <c r="S668">
        <v>-0.5</v>
      </c>
      <c r="T668" s="7">
        <f>deutsche_bank_financial_performance_cleaned[[#This Row],[Net_Income_Corrected]]/deutsche_bank_financial_performance_cleaned[[#This Row],[RevenueCorrected]]</f>
        <v>-0.49957133780705593</v>
      </c>
      <c r="U668" s="1">
        <v>1964700.71</v>
      </c>
      <c r="V668" s="1">
        <v>99731.96</v>
      </c>
      <c r="W668" s="1">
        <v>661779.44999999995</v>
      </c>
    </row>
    <row r="669" spans="1:23" x14ac:dyDescent="0.3">
      <c r="A669" s="4">
        <v>42672</v>
      </c>
      <c r="B669" s="1">
        <v>2446132.36</v>
      </c>
      <c r="C669" s="1">
        <v>2331085.8199999998</v>
      </c>
      <c r="D669" s="1">
        <v>366185197.89999998</v>
      </c>
      <c r="E669" s="1">
        <v>386705840.39999998</v>
      </c>
      <c r="F669" s="1">
        <v>70824063.260000005</v>
      </c>
      <c r="G669" s="1">
        <v>12905100.199999999</v>
      </c>
      <c r="H66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12905100.199999999</v>
      </c>
      <c r="I669" s="1">
        <v>6937422.04</v>
      </c>
      <c r="J669" s="1">
        <v>115046.54</v>
      </c>
      <c r="K66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115046.54</v>
      </c>
      <c r="L669">
        <v>5.46</v>
      </c>
      <c r="M669">
        <f>deutsche_bank_financial_performance_cleaned[[#This Row],[Liabilities]]/deutsche_bank_financial_performance_cleaned[[#This Row],[Assets]]</f>
        <v>1.0560389732236088</v>
      </c>
      <c r="N669">
        <f>deutsche_bank_financial_performance_cleaned[[#This Row],[RevenueCorrected]]/deutsche_bank_financial_performance_cleaned[[#This Row],[Assets]]</f>
        <v>3.5242003975060186E-2</v>
      </c>
      <c r="O669">
        <f>deutsche_bank_financial_performance_cleaned[[#This Row],[Expenses]]/deutsche_bank_financial_performance_cleaned[[#This Row],[RevenueCorrected]]</f>
        <v>0.18063291131982068</v>
      </c>
      <c r="P669" s="7">
        <f>deutsche_bank_financial_performance_cleaned[[#This Row],[Net_Income]]/deutsche_bank_financial_performance_cleaned[[#This Row],[Equity]]</f>
        <v>1.624399034797767E-3</v>
      </c>
      <c r="Q669">
        <v>0</v>
      </c>
      <c r="R669" s="7">
        <f>(deutsche_bank_financial_performance_cleaned[[#This Row],[Operating_Income]]-deutsche_bank_financial_performance_cleaned[[#This Row],[Expenses]])/deutsche_bank_financial_performance_cleaned[[#This Row],[Operating_Income]]</f>
        <v>4.7032017515192856E-2</v>
      </c>
      <c r="S669">
        <v>0.01</v>
      </c>
      <c r="T669" s="7">
        <f>deutsche_bank_financial_performance_cleaned[[#This Row],[Net_Income_Corrected]]/deutsche_bank_financial_performance_cleaned[[#This Row],[RevenueCorrected]]</f>
        <v>8.9148118354013244E-3</v>
      </c>
      <c r="U669" s="1">
        <v>285015.78999999998</v>
      </c>
      <c r="V669" s="1">
        <v>771470.82</v>
      </c>
      <c r="W669" s="1">
        <v>1102902.8500000001</v>
      </c>
    </row>
    <row r="670" spans="1:23" x14ac:dyDescent="0.3">
      <c r="A670" s="4">
        <v>42673</v>
      </c>
      <c r="B670" s="1">
        <v>2679103.2200000002</v>
      </c>
      <c r="C670" s="1">
        <v>4418390.53</v>
      </c>
      <c r="D670" s="1">
        <v>156845060.80000001</v>
      </c>
      <c r="E670" s="1">
        <v>115339357.40000001</v>
      </c>
      <c r="F670" s="1">
        <v>69234384.189999998</v>
      </c>
      <c r="G670" s="1">
        <v>10723168.75</v>
      </c>
      <c r="H67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10723168.75</v>
      </c>
      <c r="I670" s="1">
        <v>6836480.6399999997</v>
      </c>
      <c r="J670" s="1">
        <v>-1739287.31</v>
      </c>
      <c r="K67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-1739287.31</v>
      </c>
      <c r="L670">
        <v>1.67</v>
      </c>
      <c r="M670">
        <f>deutsche_bank_financial_performance_cleaned[[#This Row],[Liabilities]]/deutsche_bank_financial_performance_cleaned[[#This Row],[Assets]]</f>
        <v>0.73537130727421662</v>
      </c>
      <c r="N670">
        <f>deutsche_bank_financial_performance_cleaned[[#This Row],[RevenueCorrected]]/deutsche_bank_financial_performance_cleaned[[#This Row],[Assets]]</f>
        <v>6.8367908401486613E-2</v>
      </c>
      <c r="O670">
        <f>deutsche_bank_financial_performance_cleaned[[#This Row],[Expenses]]/deutsche_bank_financial_performance_cleaned[[#This Row],[RevenueCorrected]]</f>
        <v>0.41204149939354451</v>
      </c>
      <c r="P670" s="7">
        <f>deutsche_bank_financial_performance_cleaned[[#This Row],[Net_Income]]/deutsche_bank_financial_performance_cleaned[[#This Row],[Equity]]</f>
        <v>-2.5121727164162708E-2</v>
      </c>
      <c r="Q670">
        <v>-0.01</v>
      </c>
      <c r="R670" s="7">
        <f>(deutsche_bank_financial_performance_cleaned[[#This Row],[Operating_Income]]-deutsche_bank_financial_performance_cleaned[[#This Row],[Expenses]])/deutsche_bank_financial_performance_cleaned[[#This Row],[Operating_Income]]</f>
        <v>-0.64920503884131797</v>
      </c>
      <c r="S670">
        <v>-0.16</v>
      </c>
      <c r="T670" s="7">
        <f>deutsche_bank_financial_performance_cleaned[[#This Row],[Net_Income_Corrected]]/deutsche_bank_financial_performance_cleaned[[#This Row],[RevenueCorrected]]</f>
        <v>-0.16219900577429597</v>
      </c>
      <c r="U670" s="1">
        <v>675824.95</v>
      </c>
      <c r="V670" s="1">
        <v>274521.89</v>
      </c>
      <c r="W670" s="1">
        <v>1137739.3600000001</v>
      </c>
    </row>
    <row r="671" spans="1:23" x14ac:dyDescent="0.3">
      <c r="A671" s="4">
        <v>42674</v>
      </c>
      <c r="B671" s="1">
        <v>3565856.52</v>
      </c>
      <c r="C671" s="1">
        <v>4020734.68</v>
      </c>
      <c r="D671" s="1">
        <v>280563699.89999998</v>
      </c>
      <c r="E671" s="1">
        <v>276889989.5</v>
      </c>
      <c r="F671" s="1">
        <v>16309732.57</v>
      </c>
      <c r="G671" s="1">
        <v>11061314.16</v>
      </c>
      <c r="H67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11061314.16</v>
      </c>
      <c r="I671" s="1">
        <v>3197566.71</v>
      </c>
      <c r="J671" s="1">
        <v>-454878.16</v>
      </c>
      <c r="K67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-454878.16</v>
      </c>
      <c r="L671">
        <v>16.98</v>
      </c>
      <c r="M671">
        <f>deutsche_bank_financial_performance_cleaned[[#This Row],[Liabilities]]/deutsche_bank_financial_performance_cleaned[[#This Row],[Assets]]</f>
        <v>0.98690596680429654</v>
      </c>
      <c r="N671">
        <f>deutsche_bank_financial_performance_cleaned[[#This Row],[RevenueCorrected]]/deutsche_bank_financial_performance_cleaned[[#This Row],[Assets]]</f>
        <v>3.9425321821541896E-2</v>
      </c>
      <c r="O671">
        <f>deutsche_bank_financial_performance_cleaned[[#This Row],[Expenses]]/deutsche_bank_financial_performance_cleaned[[#This Row],[RevenueCorrected]]</f>
        <v>0.36349520697457527</v>
      </c>
      <c r="P671" s="7">
        <f>deutsche_bank_financial_performance_cleaned[[#This Row],[Net_Income]]/deutsche_bank_financial_performance_cleaned[[#This Row],[Equity]]</f>
        <v>-2.7889982747890021E-2</v>
      </c>
      <c r="Q671">
        <v>0</v>
      </c>
      <c r="R671" s="7">
        <f>(deutsche_bank_financial_performance_cleaned[[#This Row],[Operating_Income]]-deutsche_bank_financial_performance_cleaned[[#This Row],[Expenses]])/deutsche_bank_financial_performance_cleaned[[#This Row],[Operating_Income]]</f>
        <v>-0.12756490830427472</v>
      </c>
      <c r="S671">
        <v>-0.04</v>
      </c>
      <c r="T671" s="7">
        <f>deutsche_bank_financial_performance_cleaned[[#This Row],[Net_Income_Corrected]]/deutsche_bank_financial_performance_cleaned[[#This Row],[RevenueCorrected]]</f>
        <v>-4.1123337916296916E-2</v>
      </c>
      <c r="U671" s="1">
        <v>1312626.3899999999</v>
      </c>
      <c r="V671" s="1">
        <v>315238.24</v>
      </c>
      <c r="W671" s="1">
        <v>124509.34</v>
      </c>
    </row>
    <row r="672" spans="1:23" x14ac:dyDescent="0.3">
      <c r="A672" s="4">
        <v>42675</v>
      </c>
      <c r="B672" s="1">
        <v>2560362.36</v>
      </c>
      <c r="C672" s="1">
        <v>3051573.17</v>
      </c>
      <c r="D672" s="1">
        <v>96901161.260000005</v>
      </c>
      <c r="E672" s="1">
        <v>288519350.60000002</v>
      </c>
      <c r="F672" s="1">
        <v>45573338.390000001</v>
      </c>
      <c r="G672" s="1">
        <v>6718776.9299999997</v>
      </c>
      <c r="H67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6718776.9299999997</v>
      </c>
      <c r="I672" s="1">
        <v>5654257.5800000001</v>
      </c>
      <c r="J672" s="1">
        <v>-491210.82</v>
      </c>
      <c r="K67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-491210.82</v>
      </c>
      <c r="L672">
        <v>6.33</v>
      </c>
      <c r="M672">
        <f>deutsche_bank_financial_performance_cleaned[[#This Row],[Liabilities]]/deutsche_bank_financial_performance_cleaned[[#This Row],[Assets]]</f>
        <v>2.977460196022423</v>
      </c>
      <c r="N672">
        <f>deutsche_bank_financial_performance_cleaned[[#This Row],[RevenueCorrected]]/deutsche_bank_financial_performance_cleaned[[#This Row],[Assets]]</f>
        <v>6.9336392285047413E-2</v>
      </c>
      <c r="O672">
        <f>deutsche_bank_financial_performance_cleaned[[#This Row],[Expenses]]/deutsche_bank_financial_performance_cleaned[[#This Row],[RevenueCorrected]]</f>
        <v>0.45418581414340842</v>
      </c>
      <c r="P672" s="7">
        <f>deutsche_bank_financial_performance_cleaned[[#This Row],[Net_Income]]/deutsche_bank_financial_performance_cleaned[[#This Row],[Equity]]</f>
        <v>-1.0778469108328142E-2</v>
      </c>
      <c r="Q672">
        <v>-0.01</v>
      </c>
      <c r="R672" s="7">
        <f>(deutsche_bank_financial_performance_cleaned[[#This Row],[Operating_Income]]-deutsche_bank_financial_performance_cleaned[[#This Row],[Expenses]])/deutsche_bank_financial_performance_cleaned[[#This Row],[Operating_Income]]</f>
        <v>-0.19185206659576112</v>
      </c>
      <c r="S672">
        <v>-7.0000000000000007E-2</v>
      </c>
      <c r="T672" s="7">
        <f>deutsche_bank_financial_performance_cleaned[[#This Row],[Net_Income_Corrected]]/deutsche_bank_financial_performance_cleaned[[#This Row],[RevenueCorrected]]</f>
        <v>-7.3110154588805501E-2</v>
      </c>
      <c r="U672" s="1">
        <v>765013.05</v>
      </c>
      <c r="V672" s="1">
        <v>579318.97</v>
      </c>
      <c r="W672" s="1">
        <v>2533703.06</v>
      </c>
    </row>
    <row r="673" spans="1:23" x14ac:dyDescent="0.3">
      <c r="A673" s="4">
        <v>42676</v>
      </c>
      <c r="B673" s="1">
        <v>9070888.8200000003</v>
      </c>
      <c r="C673" s="1">
        <v>3823021.44</v>
      </c>
      <c r="D673" s="1">
        <v>223030097.40000001</v>
      </c>
      <c r="E673" s="1">
        <v>251802818.5</v>
      </c>
      <c r="F673" s="1">
        <v>26360098.050000001</v>
      </c>
      <c r="G673" s="1">
        <v>13430634.23</v>
      </c>
      <c r="H67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13430634.23</v>
      </c>
      <c r="I673" s="1">
        <v>2846256.48</v>
      </c>
      <c r="J673" s="1">
        <v>5247867.38</v>
      </c>
      <c r="K67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5247867.38</v>
      </c>
      <c r="L673">
        <v>9.5500000000000007</v>
      </c>
      <c r="M673">
        <f>deutsche_bank_financial_performance_cleaned[[#This Row],[Liabilities]]/deutsche_bank_financial_performance_cleaned[[#This Row],[Assets]]</f>
        <v>1.1290082434407795</v>
      </c>
      <c r="N673">
        <f>deutsche_bank_financial_performance_cleaned[[#This Row],[RevenueCorrected]]/deutsche_bank_financial_performance_cleaned[[#This Row],[Assets]]</f>
        <v>6.021893182386244E-2</v>
      </c>
      <c r="O673">
        <f>deutsche_bank_financial_performance_cleaned[[#This Row],[Expenses]]/deutsche_bank_financial_performance_cleaned[[#This Row],[RevenueCorrected]]</f>
        <v>0.28464936015162406</v>
      </c>
      <c r="P673" s="7">
        <f>deutsche_bank_financial_performance_cleaned[[#This Row],[Net_Income]]/deutsche_bank_financial_performance_cleaned[[#This Row],[Equity]]</f>
        <v>0.19908375796045263</v>
      </c>
      <c r="Q673">
        <v>0.02</v>
      </c>
      <c r="R673" s="7">
        <f>(deutsche_bank_financial_performance_cleaned[[#This Row],[Operating_Income]]-deutsche_bank_financial_performance_cleaned[[#This Row],[Expenses]])/deutsche_bank_financial_performance_cleaned[[#This Row],[Operating_Income]]</f>
        <v>0.5785394887024975</v>
      </c>
      <c r="S673">
        <v>0.39</v>
      </c>
      <c r="T673" s="7">
        <f>deutsche_bank_financial_performance_cleaned[[#This Row],[Net_Income_Corrected]]/deutsche_bank_financial_performance_cleaned[[#This Row],[RevenueCorrected]]</f>
        <v>0.39073861220029665</v>
      </c>
      <c r="U673" s="1">
        <v>1863907.85</v>
      </c>
      <c r="V673" s="1">
        <v>677033.89</v>
      </c>
      <c r="W673" s="1">
        <v>192783.93</v>
      </c>
    </row>
    <row r="674" spans="1:23" x14ac:dyDescent="0.3">
      <c r="A674" s="4">
        <v>42677</v>
      </c>
      <c r="B674" s="1">
        <v>1722103.71</v>
      </c>
      <c r="C674" s="1">
        <v>4453320.03</v>
      </c>
      <c r="D674" s="1">
        <v>269450180.89999998</v>
      </c>
      <c r="E674" s="1">
        <v>138904809.80000001</v>
      </c>
      <c r="F674" s="1">
        <v>24113143.48</v>
      </c>
      <c r="G674" s="1">
        <v>11429830.800000001</v>
      </c>
      <c r="H67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11429830.800000001</v>
      </c>
      <c r="I674" s="1">
        <v>956791.57</v>
      </c>
      <c r="J674" s="1">
        <v>-2731216.31</v>
      </c>
      <c r="K67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-2731216.31</v>
      </c>
      <c r="L674">
        <v>5.76</v>
      </c>
      <c r="M674">
        <f>deutsche_bank_financial_performance_cleaned[[#This Row],[Liabilities]]/deutsche_bank_financial_performance_cleaned[[#This Row],[Assets]]</f>
        <v>0.51551203022406289</v>
      </c>
      <c r="N674">
        <f>deutsche_bank_financial_performance_cleaned[[#This Row],[RevenueCorrected]]/deutsche_bank_financial_performance_cleaned[[#This Row],[Assets]]</f>
        <v>4.2419087498189179E-2</v>
      </c>
      <c r="O674">
        <f>deutsche_bank_financial_performance_cleaned[[#This Row],[Expenses]]/deutsche_bank_financial_performance_cleaned[[#This Row],[RevenueCorrected]]</f>
        <v>0.38962256816610091</v>
      </c>
      <c r="P674" s="7">
        <f>deutsche_bank_financial_performance_cleaned[[#This Row],[Net_Income]]/deutsche_bank_financial_performance_cleaned[[#This Row],[Equity]]</f>
        <v>-0.11326670503434502</v>
      </c>
      <c r="Q674">
        <v>-0.01</v>
      </c>
      <c r="R674" s="7">
        <f>(deutsche_bank_financial_performance_cleaned[[#This Row],[Operating_Income]]-deutsche_bank_financial_performance_cleaned[[#This Row],[Expenses]])/deutsche_bank_financial_performance_cleaned[[#This Row],[Operating_Income]]</f>
        <v>-1.5859766773279875</v>
      </c>
      <c r="S674">
        <v>-0.24</v>
      </c>
      <c r="T674" s="7">
        <f>deutsche_bank_financial_performance_cleaned[[#This Row],[Net_Income_Corrected]]/deutsche_bank_financial_performance_cleaned[[#This Row],[RevenueCorrected]]</f>
        <v>-0.23895509546825486</v>
      </c>
      <c r="U674" s="1">
        <v>224689.57</v>
      </c>
      <c r="V674" s="1">
        <v>953600.02</v>
      </c>
      <c r="W674" s="1">
        <v>2826521.52</v>
      </c>
    </row>
    <row r="675" spans="1:23" x14ac:dyDescent="0.3">
      <c r="A675" s="4">
        <v>42678</v>
      </c>
      <c r="B675" s="1">
        <v>5720602.5099999998</v>
      </c>
      <c r="C675" s="1">
        <v>2318631.4500000002</v>
      </c>
      <c r="D675" s="1">
        <v>343500916.80000001</v>
      </c>
      <c r="E675" s="1">
        <v>123016576.40000001</v>
      </c>
      <c r="F675" s="1">
        <v>84457193.480000004</v>
      </c>
      <c r="G675" s="1">
        <v>3463676.06</v>
      </c>
      <c r="H67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3463676.06</v>
      </c>
      <c r="I675" s="1">
        <v>5761739.4900000002</v>
      </c>
      <c r="J675" s="1">
        <v>3401971.06</v>
      </c>
      <c r="K67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3401971.06</v>
      </c>
      <c r="L675">
        <v>1.46</v>
      </c>
      <c r="M675">
        <f>deutsche_bank_financial_performance_cleaned[[#This Row],[Liabilities]]/deutsche_bank_financial_performance_cleaned[[#This Row],[Assets]]</f>
        <v>0.35812590413441364</v>
      </c>
      <c r="N675">
        <f>deutsche_bank_financial_performance_cleaned[[#This Row],[RevenueCorrected]]/deutsche_bank_financial_performance_cleaned[[#This Row],[Assets]]</f>
        <v>1.0083455066924001E-2</v>
      </c>
      <c r="O675">
        <f>deutsche_bank_financial_performance_cleaned[[#This Row],[Expenses]]/deutsche_bank_financial_performance_cleaned[[#This Row],[RevenueCorrected]]</f>
        <v>0.66941348146743263</v>
      </c>
      <c r="P675" s="7">
        <f>deutsche_bank_financial_performance_cleaned[[#This Row],[Net_Income]]/deutsche_bank_financial_performance_cleaned[[#This Row],[Equity]]</f>
        <v>4.0280418041662824E-2</v>
      </c>
      <c r="Q675">
        <v>0.01</v>
      </c>
      <c r="R675" s="7">
        <f>(deutsche_bank_financial_performance_cleaned[[#This Row],[Operating_Income]]-deutsche_bank_financial_performance_cleaned[[#This Row],[Expenses]])/deutsche_bank_financial_performance_cleaned[[#This Row],[Operating_Income]]</f>
        <v>0.59468754454677186</v>
      </c>
      <c r="S675">
        <v>0.98</v>
      </c>
      <c r="T675" s="7">
        <f>deutsche_bank_financial_performance_cleaned[[#This Row],[Net_Income_Corrected]]/deutsche_bank_financial_performance_cleaned[[#This Row],[RevenueCorrected]]</f>
        <v>0.9821851123109937</v>
      </c>
      <c r="U675" s="1">
        <v>1143882.48</v>
      </c>
      <c r="V675" s="1">
        <v>157921.21</v>
      </c>
      <c r="W675" s="1">
        <v>2687015.62</v>
      </c>
    </row>
    <row r="676" spans="1:23" x14ac:dyDescent="0.3">
      <c r="A676" s="4">
        <v>42679</v>
      </c>
      <c r="B676" s="1">
        <v>4693571.4400000004</v>
      </c>
      <c r="C676" s="1">
        <v>1971649.23</v>
      </c>
      <c r="D676" s="1">
        <v>477738973.69999999</v>
      </c>
      <c r="E676" s="1">
        <v>247113947.40000001</v>
      </c>
      <c r="F676" s="1">
        <v>13772369.5</v>
      </c>
      <c r="G676" s="1">
        <v>7301114.4500000002</v>
      </c>
      <c r="H67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7301114.4500000002</v>
      </c>
      <c r="I676" s="1">
        <v>573706.64</v>
      </c>
      <c r="J676" s="1">
        <v>2721922.22</v>
      </c>
      <c r="K67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2721922.22</v>
      </c>
      <c r="L676">
        <v>17.940000000000001</v>
      </c>
      <c r="M676">
        <f>deutsche_bank_financial_performance_cleaned[[#This Row],[Liabilities]]/deutsche_bank_financial_performance_cleaned[[#This Row],[Assets]]</f>
        <v>0.51725724925925176</v>
      </c>
      <c r="N676">
        <f>deutsche_bank_financial_performance_cleaned[[#This Row],[RevenueCorrected]]/deutsche_bank_financial_performance_cleaned[[#This Row],[Assets]]</f>
        <v>1.5282643560466125E-2</v>
      </c>
      <c r="O676">
        <f>deutsche_bank_financial_performance_cleaned[[#This Row],[Expenses]]/deutsche_bank_financial_performance_cleaned[[#This Row],[RevenueCorrected]]</f>
        <v>0.27004770894941937</v>
      </c>
      <c r="P676" s="7">
        <f>deutsche_bank_financial_performance_cleaned[[#This Row],[Net_Income]]/deutsche_bank_financial_performance_cleaned[[#This Row],[Equity]]</f>
        <v>0.19763645028547921</v>
      </c>
      <c r="Q676">
        <v>0.01</v>
      </c>
      <c r="R676" s="7">
        <f>(deutsche_bank_financial_performance_cleaned[[#This Row],[Operating_Income]]-deutsche_bank_financial_performance_cleaned[[#This Row],[Expenses]])/deutsche_bank_financial_performance_cleaned[[#This Row],[Operating_Income]]</f>
        <v>0.57992559499637664</v>
      </c>
      <c r="S676">
        <v>0.37</v>
      </c>
      <c r="T676" s="7">
        <f>deutsche_bank_financial_performance_cleaned[[#This Row],[Net_Income_Corrected]]/deutsche_bank_financial_performance_cleaned[[#This Row],[RevenueCorrected]]</f>
        <v>0.37280914285626632</v>
      </c>
      <c r="U676" s="1">
        <v>1222645.9099999999</v>
      </c>
      <c r="V676" s="1">
        <v>780353.05</v>
      </c>
      <c r="W676" s="1">
        <v>1653013.56</v>
      </c>
    </row>
    <row r="677" spans="1:23" x14ac:dyDescent="0.3">
      <c r="A677" s="4">
        <v>42680</v>
      </c>
      <c r="B677" s="1">
        <v>9841407.5500000007</v>
      </c>
      <c r="C677" s="1">
        <v>3504170.24</v>
      </c>
      <c r="D677" s="1">
        <v>320292980</v>
      </c>
      <c r="E677" s="1">
        <v>349116340.80000001</v>
      </c>
      <c r="F677" s="1">
        <v>47726458.829999998</v>
      </c>
      <c r="G677" s="1">
        <v>13522944.710000001</v>
      </c>
      <c r="H67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13522944.710000001</v>
      </c>
      <c r="I677" s="1">
        <v>3568869.41</v>
      </c>
      <c r="J677" s="1">
        <v>6337237.3200000003</v>
      </c>
      <c r="K67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6337237.3200000003</v>
      </c>
      <c r="L677">
        <v>7.31</v>
      </c>
      <c r="M677">
        <f>deutsche_bank_financial_performance_cleaned[[#This Row],[Liabilities]]/deutsche_bank_financial_performance_cleaned[[#This Row],[Assets]]</f>
        <v>1.0899906104717001</v>
      </c>
      <c r="N677">
        <f>deutsche_bank_financial_performance_cleaned[[#This Row],[RevenueCorrected]]/deutsche_bank_financial_performance_cleaned[[#This Row],[Assets]]</f>
        <v>4.222054666948992E-2</v>
      </c>
      <c r="O677">
        <f>deutsche_bank_financial_performance_cleaned[[#This Row],[Expenses]]/deutsche_bank_financial_performance_cleaned[[#This Row],[RevenueCorrected]]</f>
        <v>0.25912775029012153</v>
      </c>
      <c r="P677" s="7">
        <f>deutsche_bank_financial_performance_cleaned[[#This Row],[Net_Income]]/deutsche_bank_financial_performance_cleaned[[#This Row],[Equity]]</f>
        <v>0.13278247486521097</v>
      </c>
      <c r="Q677">
        <v>0.02</v>
      </c>
      <c r="R677" s="7">
        <f>(deutsche_bank_financial_performance_cleaned[[#This Row],[Operating_Income]]-deutsche_bank_financial_performance_cleaned[[#This Row],[Expenses]])/deutsche_bank_financial_performance_cleaned[[#This Row],[Operating_Income]]</f>
        <v>0.6439360709129458</v>
      </c>
      <c r="S677">
        <v>0.47</v>
      </c>
      <c r="T677" s="7">
        <f>deutsche_bank_financial_performance_cleaned[[#This Row],[Net_Income_Corrected]]/deutsche_bank_financial_performance_cleaned[[#This Row],[RevenueCorrected]]</f>
        <v>0.46862850184647392</v>
      </c>
      <c r="U677" s="1">
        <v>1340183.44</v>
      </c>
      <c r="V677" s="1">
        <v>314806.44</v>
      </c>
      <c r="W677" s="1">
        <v>1676427.17</v>
      </c>
    </row>
    <row r="678" spans="1:23" x14ac:dyDescent="0.3">
      <c r="A678" s="4">
        <v>42681</v>
      </c>
      <c r="B678" s="1">
        <v>2008350.12</v>
      </c>
      <c r="C678" s="1">
        <v>4135306.74</v>
      </c>
      <c r="D678" s="1">
        <v>384617262.30000001</v>
      </c>
      <c r="E678" s="1">
        <v>379758817</v>
      </c>
      <c r="F678" s="1">
        <v>25138329.02</v>
      </c>
      <c r="G678" s="1">
        <v>2613557.12</v>
      </c>
      <c r="H67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2613557.12</v>
      </c>
      <c r="I678" s="1">
        <v>2970344.52</v>
      </c>
      <c r="J678" s="1">
        <v>-2126956.62</v>
      </c>
      <c r="K67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-2126956.62</v>
      </c>
      <c r="L678">
        <v>15.11</v>
      </c>
      <c r="M678">
        <f>deutsche_bank_financial_performance_cleaned[[#This Row],[Liabilities]]/deutsche_bank_financial_performance_cleaned[[#This Row],[Assets]]</f>
        <v>0.98736810388866414</v>
      </c>
      <c r="N678">
        <f>deutsche_bank_financial_performance_cleaned[[#This Row],[RevenueCorrected]]/deutsche_bank_financial_performance_cleaned[[#This Row],[Assets]]</f>
        <v>6.7952153378946249E-3</v>
      </c>
      <c r="O678">
        <f>deutsche_bank_financial_performance_cleaned[[#This Row],[Expenses]]/deutsche_bank_financial_performance_cleaned[[#This Row],[RevenueCorrected]]</f>
        <v>1.5822522907018004</v>
      </c>
      <c r="P678" s="7">
        <f>deutsche_bank_financial_performance_cleaned[[#This Row],[Net_Income]]/deutsche_bank_financial_performance_cleaned[[#This Row],[Equity]]</f>
        <v>-8.4610103492073721E-2</v>
      </c>
      <c r="Q678">
        <v>-0.01</v>
      </c>
      <c r="R678" s="7">
        <f>(deutsche_bank_financial_performance_cleaned[[#This Row],[Operating_Income]]-deutsche_bank_financial_performance_cleaned[[#This Row],[Expenses]])/deutsche_bank_financial_performance_cleaned[[#This Row],[Operating_Income]]</f>
        <v>-1.0590566847975691</v>
      </c>
      <c r="S678">
        <v>-0.81</v>
      </c>
      <c r="T678" s="7">
        <f>deutsche_bank_financial_performance_cleaned[[#This Row],[Net_Income_Corrected]]/deutsche_bank_financial_performance_cleaned[[#This Row],[RevenueCorrected]]</f>
        <v>-0.81381677244536366</v>
      </c>
      <c r="U678" s="1">
        <v>585765.81999999995</v>
      </c>
      <c r="V678" s="1">
        <v>882264</v>
      </c>
      <c r="W678" s="1">
        <v>1995955.98</v>
      </c>
    </row>
    <row r="679" spans="1:23" x14ac:dyDescent="0.3">
      <c r="A679" s="4">
        <v>42682</v>
      </c>
      <c r="B679" s="1">
        <v>4580700.3899999997</v>
      </c>
      <c r="C679" s="1">
        <v>3930283.11</v>
      </c>
      <c r="D679" s="1">
        <v>277819726.80000001</v>
      </c>
      <c r="E679" s="1">
        <v>60244205.670000002</v>
      </c>
      <c r="F679" s="1">
        <v>89139719.409999996</v>
      </c>
      <c r="G679" s="1">
        <v>14498416.060000001</v>
      </c>
      <c r="H67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14498416.060000001</v>
      </c>
      <c r="I679" s="1">
        <v>5700331.54</v>
      </c>
      <c r="J679" s="1">
        <v>650417.28</v>
      </c>
      <c r="K67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650417.28</v>
      </c>
      <c r="L679">
        <v>0.68</v>
      </c>
      <c r="M679">
        <f>deutsche_bank_financial_performance_cleaned[[#This Row],[Liabilities]]/deutsche_bank_financial_performance_cleaned[[#This Row],[Assets]]</f>
        <v>0.21684639303302344</v>
      </c>
      <c r="N679">
        <f>deutsche_bank_financial_performance_cleaned[[#This Row],[RevenueCorrected]]/deutsche_bank_financial_performance_cleaned[[#This Row],[Assets]]</f>
        <v>5.2186416807029991E-2</v>
      </c>
      <c r="O679">
        <f>deutsche_bank_financial_performance_cleaned[[#This Row],[Expenses]]/deutsche_bank_financial_performance_cleaned[[#This Row],[RevenueCorrected]]</f>
        <v>0.27108362001304021</v>
      </c>
      <c r="P679" s="7">
        <f>deutsche_bank_financial_performance_cleaned[[#This Row],[Net_Income]]/deutsche_bank_financial_performance_cleaned[[#This Row],[Equity]]</f>
        <v>7.2966045249524764E-3</v>
      </c>
      <c r="Q679">
        <v>0</v>
      </c>
      <c r="R679" s="7">
        <f>(deutsche_bank_financial_performance_cleaned[[#This Row],[Operating_Income]]-deutsche_bank_financial_performance_cleaned[[#This Row],[Expenses]])/deutsche_bank_financial_performance_cleaned[[#This Row],[Operating_Income]]</f>
        <v>0.14199079280974319</v>
      </c>
      <c r="S679">
        <v>0.04</v>
      </c>
      <c r="T679" s="7">
        <f>deutsche_bank_financial_performance_cleaned[[#This Row],[Net_Income_Corrected]]/deutsche_bank_financial_performance_cleaned[[#This Row],[RevenueCorrected]]</f>
        <v>4.486126465872714E-2</v>
      </c>
      <c r="U679" s="1">
        <v>792676.21</v>
      </c>
      <c r="V679" s="1">
        <v>974236.69</v>
      </c>
      <c r="W679" s="1">
        <v>1222445.03</v>
      </c>
    </row>
    <row r="680" spans="1:23" x14ac:dyDescent="0.3">
      <c r="A680" s="4">
        <v>42683</v>
      </c>
      <c r="B680" s="1">
        <v>9725233.9000000004</v>
      </c>
      <c r="C680" s="1">
        <v>4090161.42</v>
      </c>
      <c r="D680" s="1">
        <v>335346814.10000002</v>
      </c>
      <c r="E680" s="1">
        <v>78834872.790000007</v>
      </c>
      <c r="F680" s="1">
        <v>60133646.189999998</v>
      </c>
      <c r="G680" s="1">
        <v>10829113.390000001</v>
      </c>
      <c r="H68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10829113.390000001</v>
      </c>
      <c r="I680" s="1">
        <v>6246841.0499999998</v>
      </c>
      <c r="J680" s="1">
        <v>5635072.4800000004</v>
      </c>
      <c r="K68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5635072.4800000004</v>
      </c>
      <c r="L680">
        <v>1.31</v>
      </c>
      <c r="M680">
        <f>deutsche_bank_financial_performance_cleaned[[#This Row],[Liabilities]]/deutsche_bank_financial_performance_cleaned[[#This Row],[Assets]]</f>
        <v>0.23508460338761872</v>
      </c>
      <c r="N680">
        <f>deutsche_bank_financial_performance_cleaned[[#This Row],[RevenueCorrected]]/deutsche_bank_financial_performance_cleaned[[#This Row],[Assets]]</f>
        <v>3.2292280512826857E-2</v>
      </c>
      <c r="O680">
        <f>deutsche_bank_financial_performance_cleaned[[#This Row],[Expenses]]/deutsche_bank_financial_performance_cleaned[[#This Row],[RevenueCorrected]]</f>
        <v>0.37770048873779499</v>
      </c>
      <c r="P680" s="7">
        <f>deutsche_bank_financial_performance_cleaned[[#This Row],[Net_Income]]/deutsche_bank_financial_performance_cleaned[[#This Row],[Equity]]</f>
        <v>9.3709143500050926E-2</v>
      </c>
      <c r="Q680">
        <v>0.02</v>
      </c>
      <c r="R680" s="7">
        <f>(deutsche_bank_financial_performance_cleaned[[#This Row],[Operating_Income]]-deutsche_bank_financial_performance_cleaned[[#This Row],[Expenses]])/deutsche_bank_financial_performance_cleaned[[#This Row],[Operating_Income]]</f>
        <v>0.57942796419528786</v>
      </c>
      <c r="S680">
        <v>0.52</v>
      </c>
      <c r="T680" s="7">
        <f>deutsche_bank_financial_performance_cleaned[[#This Row],[Net_Income_Corrected]]/deutsche_bank_financial_performance_cleaned[[#This Row],[RevenueCorrected]]</f>
        <v>0.52036323538763873</v>
      </c>
      <c r="U680" s="1">
        <v>1702993.01</v>
      </c>
      <c r="V680" s="1">
        <v>857228.42</v>
      </c>
      <c r="W680" s="1">
        <v>1976944.62</v>
      </c>
    </row>
    <row r="681" spans="1:23" x14ac:dyDescent="0.3">
      <c r="A681" s="4">
        <v>42684</v>
      </c>
      <c r="B681" s="1">
        <v>8789564.1300000008</v>
      </c>
      <c r="C681" s="1">
        <v>2460124.92</v>
      </c>
      <c r="D681" s="1">
        <v>81919497.260000005</v>
      </c>
      <c r="E681" s="1">
        <v>378999778.30000001</v>
      </c>
      <c r="F681" s="1">
        <v>30824257.27</v>
      </c>
      <c r="G681" s="1">
        <v>10207887.710000001</v>
      </c>
      <c r="H68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10207887.710000001</v>
      </c>
      <c r="I681" s="1">
        <v>2780709.77</v>
      </c>
      <c r="J681" s="1">
        <v>6329439.2199999997</v>
      </c>
      <c r="K68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6329439.2199999997</v>
      </c>
      <c r="L681">
        <v>12.3</v>
      </c>
      <c r="M681">
        <f>deutsche_bank_financial_performance_cleaned[[#This Row],[Liabilities]]/deutsche_bank_financial_performance_cleaned[[#This Row],[Assets]]</f>
        <v>4.6264905300518686</v>
      </c>
      <c r="N681">
        <f>deutsche_bank_financial_performance_cleaned[[#This Row],[RevenueCorrected]]/deutsche_bank_financial_performance_cleaned[[#This Row],[Assets]]</f>
        <v>0.1246087689918521</v>
      </c>
      <c r="O681">
        <f>deutsche_bank_financial_performance_cleaned[[#This Row],[Expenses]]/deutsche_bank_financial_performance_cleaned[[#This Row],[RevenueCorrected]]</f>
        <v>0.2410023493489232</v>
      </c>
      <c r="P681" s="7">
        <f>deutsche_bank_financial_performance_cleaned[[#This Row],[Net_Income]]/deutsche_bank_financial_performance_cleaned[[#This Row],[Equity]]</f>
        <v>0.20533955334457277</v>
      </c>
      <c r="Q681">
        <v>0.08</v>
      </c>
      <c r="R681" s="7">
        <f>(deutsche_bank_financial_performance_cleaned[[#This Row],[Operating_Income]]-deutsche_bank_financial_performance_cleaned[[#This Row],[Expenses]])/deutsche_bank_financial_performance_cleaned[[#This Row],[Operating_Income]]</f>
        <v>0.7201084281752661</v>
      </c>
      <c r="S681">
        <v>0.62</v>
      </c>
      <c r="T681" s="7">
        <f>deutsche_bank_financial_performance_cleaned[[#This Row],[Net_Income_Corrected]]/deutsche_bank_financial_performance_cleaned[[#This Row],[RevenueCorrected]]</f>
        <v>0.62005376624582786</v>
      </c>
      <c r="U681" s="1">
        <v>470391.26</v>
      </c>
      <c r="V681" s="1">
        <v>1120528.49</v>
      </c>
      <c r="W681" s="1">
        <v>229828.33</v>
      </c>
    </row>
    <row r="682" spans="1:23" x14ac:dyDescent="0.3">
      <c r="A682" s="4">
        <v>42685</v>
      </c>
      <c r="B682" s="1">
        <v>8353648.6399999997</v>
      </c>
      <c r="C682" s="1">
        <v>4180253.97</v>
      </c>
      <c r="D682" s="1">
        <v>164476211.40000001</v>
      </c>
      <c r="E682" s="1">
        <v>299883386.80000001</v>
      </c>
      <c r="F682" s="1">
        <v>55218455.840000004</v>
      </c>
      <c r="G682" s="1">
        <v>5517270.3300000001</v>
      </c>
      <c r="H68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5517270.3300000001</v>
      </c>
      <c r="I682" s="1">
        <v>6587202.6100000003</v>
      </c>
      <c r="J682" s="1">
        <v>4173394.67</v>
      </c>
      <c r="K68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4173394.67</v>
      </c>
      <c r="L682">
        <v>5.43</v>
      </c>
      <c r="M682">
        <f>deutsche_bank_financial_performance_cleaned[[#This Row],[Liabilities]]/deutsche_bank_financial_performance_cleaned[[#This Row],[Assets]]</f>
        <v>1.8232629767395043</v>
      </c>
      <c r="N682">
        <f>deutsche_bank_financial_performance_cleaned[[#This Row],[RevenueCorrected]]/deutsche_bank_financial_performance_cleaned[[#This Row],[Assets]]</f>
        <v>3.3544488184873156E-2</v>
      </c>
      <c r="O682">
        <f>deutsche_bank_financial_performance_cleaned[[#This Row],[Expenses]]/deutsche_bank_financial_performance_cleaned[[#This Row],[RevenueCorrected]]</f>
        <v>0.75766705634668441</v>
      </c>
      <c r="P682" s="7">
        <f>deutsche_bank_financial_performance_cleaned[[#This Row],[Net_Income]]/deutsche_bank_financial_performance_cleaned[[#This Row],[Equity]]</f>
        <v>7.5579706214399633E-2</v>
      </c>
      <c r="Q682">
        <v>0.03</v>
      </c>
      <c r="R682" s="7">
        <f>(deutsche_bank_financial_performance_cleaned[[#This Row],[Operating_Income]]-deutsche_bank_financial_performance_cleaned[[#This Row],[Expenses]])/deutsche_bank_financial_performance_cleaned[[#This Row],[Operating_Income]]</f>
        <v>0.49958944287127688</v>
      </c>
      <c r="S682">
        <v>0.76</v>
      </c>
      <c r="T682" s="7">
        <f>deutsche_bank_financial_performance_cleaned[[#This Row],[Net_Income_Corrected]]/deutsche_bank_financial_performance_cleaned[[#This Row],[RevenueCorrected]]</f>
        <v>0.75642381474536158</v>
      </c>
      <c r="U682" s="1">
        <v>1671048.91</v>
      </c>
      <c r="V682" s="1">
        <v>536633.4</v>
      </c>
      <c r="W682" s="1">
        <v>256738.12</v>
      </c>
    </row>
    <row r="683" spans="1:23" x14ac:dyDescent="0.3">
      <c r="A683" s="4">
        <v>42686</v>
      </c>
      <c r="B683" s="1">
        <v>3321125.44</v>
      </c>
      <c r="C683" s="1">
        <v>1040940.75</v>
      </c>
      <c r="D683" s="1">
        <v>212833891.90000001</v>
      </c>
      <c r="E683" s="1">
        <v>355537653.39999998</v>
      </c>
      <c r="F683" s="1">
        <v>75833772.370000005</v>
      </c>
      <c r="G683" s="1">
        <v>5234293.25</v>
      </c>
      <c r="H68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5234293.25</v>
      </c>
      <c r="I683" s="1">
        <v>2704375.7</v>
      </c>
      <c r="J683" s="1">
        <v>2280184.69</v>
      </c>
      <c r="K68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2280184.69</v>
      </c>
      <c r="L683">
        <v>4.6900000000000004</v>
      </c>
      <c r="M683">
        <f>deutsche_bank_financial_performance_cleaned[[#This Row],[Liabilities]]/deutsche_bank_financial_performance_cleaned[[#This Row],[Assets]]</f>
        <v>1.6704935958557263</v>
      </c>
      <c r="N683">
        <f>deutsche_bank_financial_performance_cleaned[[#This Row],[RevenueCorrected]]/deutsche_bank_financial_performance_cleaned[[#This Row],[Assets]]</f>
        <v>2.4593325824532365E-2</v>
      </c>
      <c r="O683">
        <f>deutsche_bank_financial_performance_cleaned[[#This Row],[Expenses]]/deutsche_bank_financial_performance_cleaned[[#This Row],[RevenueCorrected]]</f>
        <v>0.1988693984617694</v>
      </c>
      <c r="P683" s="7">
        <f>deutsche_bank_financial_performance_cleaned[[#This Row],[Net_Income]]/deutsche_bank_financial_performance_cleaned[[#This Row],[Equity]]</f>
        <v>3.0068195458809135E-2</v>
      </c>
      <c r="Q683">
        <v>0.01</v>
      </c>
      <c r="R683" s="7">
        <f>(deutsche_bank_financial_performance_cleaned[[#This Row],[Operating_Income]]-deutsche_bank_financial_performance_cleaned[[#This Row],[Expenses]])/deutsche_bank_financial_performance_cleaned[[#This Row],[Operating_Income]]</f>
        <v>0.68656987855297635</v>
      </c>
      <c r="S683">
        <v>0.44</v>
      </c>
      <c r="T683" s="7">
        <f>deutsche_bank_financial_performance_cleaned[[#This Row],[Net_Income_Corrected]]/deutsche_bank_financial_performance_cleaned[[#This Row],[RevenueCorrected]]</f>
        <v>0.4356241771513279</v>
      </c>
      <c r="U683" s="1">
        <v>1169045.3</v>
      </c>
      <c r="V683" s="1">
        <v>1159404.56</v>
      </c>
      <c r="W683" s="1">
        <v>1425968.22</v>
      </c>
    </row>
    <row r="684" spans="1:23" x14ac:dyDescent="0.3">
      <c r="A684" s="4">
        <v>42687</v>
      </c>
      <c r="B684" s="1">
        <v>2537988.29</v>
      </c>
      <c r="C684" s="1">
        <v>2950200.94</v>
      </c>
      <c r="D684" s="1">
        <v>262622009.80000001</v>
      </c>
      <c r="E684" s="1">
        <v>97000400.969999999</v>
      </c>
      <c r="F684" s="1">
        <v>96230620.799999997</v>
      </c>
      <c r="G684" s="1">
        <v>14246756.85</v>
      </c>
      <c r="H68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14246756.85</v>
      </c>
      <c r="I684" s="1">
        <v>3847447.7</v>
      </c>
      <c r="J684" s="1">
        <v>-412212.65</v>
      </c>
      <c r="K68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-412212.65</v>
      </c>
      <c r="L684">
        <v>1.01</v>
      </c>
      <c r="M684">
        <f>deutsche_bank_financial_performance_cleaned[[#This Row],[Liabilities]]/deutsche_bank_financial_performance_cleaned[[#This Row],[Assets]]</f>
        <v>0.36935366172801254</v>
      </c>
      <c r="N684">
        <f>deutsche_bank_financial_performance_cleaned[[#This Row],[RevenueCorrected]]/deutsche_bank_financial_performance_cleaned[[#This Row],[Assets]]</f>
        <v>5.4248144932138885E-2</v>
      </c>
      <c r="O684">
        <f>deutsche_bank_financial_performance_cleaned[[#This Row],[Expenses]]/deutsche_bank_financial_performance_cleaned[[#This Row],[RevenueCorrected]]</f>
        <v>0.207078773861435</v>
      </c>
      <c r="P684" s="7">
        <f>deutsche_bank_financial_performance_cleaned[[#This Row],[Net_Income]]/deutsche_bank_financial_performance_cleaned[[#This Row],[Equity]]</f>
        <v>-4.2835912994546536E-3</v>
      </c>
      <c r="Q684">
        <v>0</v>
      </c>
      <c r="R684" s="7">
        <f>(deutsche_bank_financial_performance_cleaned[[#This Row],[Operating_Income]]-deutsche_bank_financial_performance_cleaned[[#This Row],[Expenses]])/deutsche_bank_financial_performance_cleaned[[#This Row],[Operating_Income]]</f>
        <v>-0.16241708112845543</v>
      </c>
      <c r="S684">
        <v>-0.03</v>
      </c>
      <c r="T684" s="7">
        <f>deutsche_bank_financial_performance_cleaned[[#This Row],[Net_Income_Corrected]]/deutsche_bank_financial_performance_cleaned[[#This Row],[RevenueCorrected]]</f>
        <v>-2.8933788534476184E-2</v>
      </c>
      <c r="U684" s="1">
        <v>1548156.27</v>
      </c>
      <c r="V684" s="1">
        <v>677512.27</v>
      </c>
      <c r="W684" s="1">
        <v>1693904.67</v>
      </c>
    </row>
    <row r="685" spans="1:23" x14ac:dyDescent="0.3">
      <c r="A685" s="4">
        <v>42688</v>
      </c>
      <c r="B685" s="1">
        <v>7017788.9800000004</v>
      </c>
      <c r="C685" s="1">
        <v>525913.97</v>
      </c>
      <c r="D685" s="1">
        <v>70541935.480000004</v>
      </c>
      <c r="E685" s="1">
        <v>243282631</v>
      </c>
      <c r="F685" s="1">
        <v>29840140.379999999</v>
      </c>
      <c r="G685" s="1">
        <v>5877541.9100000001</v>
      </c>
      <c r="H68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6491875.0099999998</v>
      </c>
      <c r="I685" s="1">
        <v>5952638.9500000002</v>
      </c>
      <c r="J685" s="1">
        <v>6491875.0099999998</v>
      </c>
      <c r="K68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5877541.9100000001</v>
      </c>
      <c r="L685">
        <v>8.15</v>
      </c>
      <c r="M685">
        <f>deutsche_bank_financial_performance_cleaned[[#This Row],[Liabilities]]/deutsche_bank_financial_performance_cleaned[[#This Row],[Assets]]</f>
        <v>3.4487660332055294</v>
      </c>
      <c r="N685">
        <f>deutsche_bank_financial_performance_cleaned[[#This Row],[RevenueCorrected]]/deutsche_bank_financial_performance_cleaned[[#This Row],[Assets]]</f>
        <v>9.202859215339465E-2</v>
      </c>
      <c r="O685">
        <f>deutsche_bank_financial_performance_cleaned[[#This Row],[Expenses]]/deutsche_bank_financial_performance_cleaned[[#This Row],[RevenueCorrected]]</f>
        <v>8.1011105295448374E-2</v>
      </c>
      <c r="P685" s="7">
        <f>deutsche_bank_financial_performance_cleaned[[#This Row],[Net_Income]]/deutsche_bank_financial_performance_cleaned[[#This Row],[Equity]]</f>
        <v>0.21755510957150531</v>
      </c>
      <c r="Q685">
        <v>0.09</v>
      </c>
      <c r="R685" s="7">
        <f>(deutsche_bank_financial_performance_cleaned[[#This Row],[Operating_Income]]-deutsche_bank_financial_performance_cleaned[[#This Row],[Expenses]])/deutsche_bank_financial_performance_cleaned[[#This Row],[Operating_Income]]</f>
        <v>0.92505987690727065</v>
      </c>
      <c r="S685">
        <v>1.1000000000000001</v>
      </c>
      <c r="T685" s="7">
        <f>deutsche_bank_financial_performance_cleaned[[#This Row],[Net_Income_Corrected]]/deutsche_bank_financial_performance_cleaned[[#This Row],[RevenueCorrected]]</f>
        <v>0.90536892668856239</v>
      </c>
      <c r="U685" s="1">
        <v>1455854</v>
      </c>
      <c r="V685" s="1">
        <v>752067.52</v>
      </c>
      <c r="W685" s="1">
        <v>2674671.16</v>
      </c>
    </row>
    <row r="686" spans="1:23" x14ac:dyDescent="0.3">
      <c r="A686" s="4">
        <v>42689</v>
      </c>
      <c r="B686" s="1">
        <v>9364383.9000000004</v>
      </c>
      <c r="C686" s="1">
        <v>1960636.23</v>
      </c>
      <c r="D686" s="1">
        <v>113010843.90000001</v>
      </c>
      <c r="E686" s="1">
        <v>286433045.89999998</v>
      </c>
      <c r="F686" s="1">
        <v>89756359.489999995</v>
      </c>
      <c r="G686" s="1">
        <v>12081568.859999999</v>
      </c>
      <c r="H68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12081568.859999999</v>
      </c>
      <c r="I686" s="1">
        <v>5696901.7199999997</v>
      </c>
      <c r="J686" s="1">
        <v>7403747.6699999999</v>
      </c>
      <c r="K68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7403747.6699999999</v>
      </c>
      <c r="L686">
        <v>3.19</v>
      </c>
      <c r="M686">
        <f>deutsche_bank_financial_performance_cleaned[[#This Row],[Liabilities]]/deutsche_bank_financial_performance_cleaned[[#This Row],[Assets]]</f>
        <v>2.5345624898921755</v>
      </c>
      <c r="N686">
        <f>deutsche_bank_financial_performance_cleaned[[#This Row],[RevenueCorrected]]/deutsche_bank_financial_performance_cleaned[[#This Row],[Assets]]</f>
        <v>0.10690627946014301</v>
      </c>
      <c r="O686">
        <f>deutsche_bank_financial_performance_cleaned[[#This Row],[Expenses]]/deutsche_bank_financial_performance_cleaned[[#This Row],[RevenueCorrected]]</f>
        <v>0.16228324754174353</v>
      </c>
      <c r="P686" s="7">
        <f>deutsche_bank_financial_performance_cleaned[[#This Row],[Net_Income]]/deutsche_bank_financial_performance_cleaned[[#This Row],[Equity]]</f>
        <v>8.2487165389376921E-2</v>
      </c>
      <c r="Q686">
        <v>7.0000000000000007E-2</v>
      </c>
      <c r="R686" s="7">
        <f>(deutsche_bank_financial_performance_cleaned[[#This Row],[Operating_Income]]-deutsche_bank_financial_performance_cleaned[[#This Row],[Expenses]])/deutsche_bank_financial_performance_cleaned[[#This Row],[Operating_Income]]</f>
        <v>0.79062837972714894</v>
      </c>
      <c r="S686">
        <v>0.61</v>
      </c>
      <c r="T686" s="7">
        <f>deutsche_bank_financial_performance_cleaned[[#This Row],[Net_Income_Corrected]]/deutsche_bank_financial_performance_cleaned[[#This Row],[RevenueCorrected]]</f>
        <v>0.61281343141721745</v>
      </c>
      <c r="U686" s="1">
        <v>494271.84</v>
      </c>
      <c r="V686" s="1">
        <v>989748.08</v>
      </c>
      <c r="W686" s="1">
        <v>403515.84</v>
      </c>
    </row>
    <row r="687" spans="1:23" x14ac:dyDescent="0.3">
      <c r="A687" s="4">
        <v>42690</v>
      </c>
      <c r="B687" s="1">
        <v>6010866.04</v>
      </c>
      <c r="C687" s="1">
        <v>2149076.91</v>
      </c>
      <c r="D687" s="1">
        <v>174566438.5</v>
      </c>
      <c r="E687" s="1">
        <v>278442516.5</v>
      </c>
      <c r="F687" s="1">
        <v>94087370.280000001</v>
      </c>
      <c r="G687" s="1">
        <v>7110583.3799999999</v>
      </c>
      <c r="H68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7110583.3799999999</v>
      </c>
      <c r="I687" s="1">
        <v>7905263.54</v>
      </c>
      <c r="J687" s="1">
        <v>3861789.13</v>
      </c>
      <c r="K68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3861789.13</v>
      </c>
      <c r="L687">
        <v>2.96</v>
      </c>
      <c r="M687">
        <f>deutsche_bank_financial_performance_cleaned[[#This Row],[Liabilities]]/deutsche_bank_financial_performance_cleaned[[#This Row],[Assets]]</f>
        <v>1.5950518260702213</v>
      </c>
      <c r="N687">
        <f>deutsche_bank_financial_performance_cleaned[[#This Row],[RevenueCorrected]]/deutsche_bank_financial_performance_cleaned[[#This Row],[Assets]]</f>
        <v>4.0732820358250016E-2</v>
      </c>
      <c r="O687">
        <f>deutsche_bank_financial_performance_cleaned[[#This Row],[Expenses]]/deutsche_bank_financial_performance_cleaned[[#This Row],[RevenueCorrected]]</f>
        <v>0.30223637009091653</v>
      </c>
      <c r="P687" s="7">
        <f>deutsche_bank_financial_performance_cleaned[[#This Row],[Net_Income]]/deutsche_bank_financial_performance_cleaned[[#This Row],[Equity]]</f>
        <v>4.1044713211852775E-2</v>
      </c>
      <c r="Q687">
        <v>0.02</v>
      </c>
      <c r="R687" s="7">
        <f>(deutsche_bank_financial_performance_cleaned[[#This Row],[Operating_Income]]-deutsche_bank_financial_performance_cleaned[[#This Row],[Expenses]])/deutsche_bank_financial_performance_cleaned[[#This Row],[Operating_Income]]</f>
        <v>0.64246800782138203</v>
      </c>
      <c r="S687">
        <v>0.54</v>
      </c>
      <c r="T687" s="7">
        <f>deutsche_bank_financial_performance_cleaned[[#This Row],[Net_Income_Corrected]]/deutsche_bank_financial_performance_cleaned[[#This Row],[RevenueCorrected]]</f>
        <v>0.54310440137191673</v>
      </c>
      <c r="U687" s="1">
        <v>1180744.2</v>
      </c>
      <c r="V687" s="1">
        <v>76619.66</v>
      </c>
      <c r="W687" s="1">
        <v>2485678.9900000002</v>
      </c>
    </row>
    <row r="688" spans="1:23" x14ac:dyDescent="0.3">
      <c r="A688" s="4">
        <v>42691</v>
      </c>
      <c r="B688" s="1">
        <v>6144514.21</v>
      </c>
      <c r="C688" s="1">
        <v>2282777.11</v>
      </c>
      <c r="D688" s="1">
        <v>487189710.89999998</v>
      </c>
      <c r="E688" s="1">
        <v>175097642.5</v>
      </c>
      <c r="F688" s="1">
        <v>92477849.010000005</v>
      </c>
      <c r="G688" s="1">
        <v>3810302.92</v>
      </c>
      <c r="H68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3861737.09</v>
      </c>
      <c r="I688" s="1">
        <v>2188707.6800000002</v>
      </c>
      <c r="J688" s="1">
        <v>3861737.09</v>
      </c>
      <c r="K68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3810302.92</v>
      </c>
      <c r="L688">
        <v>1.89</v>
      </c>
      <c r="M688">
        <f>deutsche_bank_financial_performance_cleaned[[#This Row],[Liabilities]]/deutsche_bank_financial_performance_cleaned[[#This Row],[Assets]]</f>
        <v>0.35940340812316612</v>
      </c>
      <c r="N688">
        <f>deutsche_bank_financial_performance_cleaned[[#This Row],[RevenueCorrected]]/deutsche_bank_financial_performance_cleaned[[#This Row],[Assets]]</f>
        <v>7.9265571575107743E-3</v>
      </c>
      <c r="O688">
        <f>deutsche_bank_financial_performance_cleaned[[#This Row],[Expenses]]/deutsche_bank_financial_performance_cleaned[[#This Row],[RevenueCorrected]]</f>
        <v>0.59112701274026913</v>
      </c>
      <c r="P688" s="7">
        <f>deutsche_bank_financial_performance_cleaned[[#This Row],[Net_Income]]/deutsche_bank_financial_performance_cleaned[[#This Row],[Equity]]</f>
        <v>4.1758508998002479E-2</v>
      </c>
      <c r="Q688">
        <v>0.01</v>
      </c>
      <c r="R688" s="7">
        <f>(deutsche_bank_financial_performance_cleaned[[#This Row],[Operating_Income]]-deutsche_bank_financial_performance_cleaned[[#This Row],[Expenses]])/deutsche_bank_financial_performance_cleaned[[#This Row],[Operating_Income]]</f>
        <v>0.62848533960832031</v>
      </c>
      <c r="S688">
        <v>1.01</v>
      </c>
      <c r="T688" s="7">
        <f>deutsche_bank_financial_performance_cleaned[[#This Row],[Net_Income_Corrected]]/deutsche_bank_financial_performance_cleaned[[#This Row],[RevenueCorrected]]</f>
        <v>0.98668107931708005</v>
      </c>
      <c r="U688" s="1">
        <v>1748673.99</v>
      </c>
      <c r="V688" s="1">
        <v>998291.62</v>
      </c>
      <c r="W688" s="1">
        <v>709137.28</v>
      </c>
    </row>
    <row r="689" spans="1:23" x14ac:dyDescent="0.3">
      <c r="A689" s="4">
        <v>42692</v>
      </c>
      <c r="B689" s="1">
        <v>3519811.84</v>
      </c>
      <c r="C689" s="1">
        <v>3629602.43</v>
      </c>
      <c r="D689" s="1">
        <v>199106153.19999999</v>
      </c>
      <c r="E689" s="1">
        <v>25850058.84</v>
      </c>
      <c r="F689" s="1">
        <v>67187292.120000005</v>
      </c>
      <c r="G689" s="1">
        <v>2139298.87</v>
      </c>
      <c r="H68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2139298.87</v>
      </c>
      <c r="I689" s="1">
        <v>5467384.3499999996</v>
      </c>
      <c r="J689" s="1">
        <v>-109790.59</v>
      </c>
      <c r="K68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-109790.59</v>
      </c>
      <c r="L689">
        <v>0.38</v>
      </c>
      <c r="M689">
        <f>deutsche_bank_financial_performance_cleaned[[#This Row],[Liabilities]]/deutsche_bank_financial_performance_cleaned[[#This Row],[Assets]]</f>
        <v>0.12983053725132188</v>
      </c>
      <c r="N689">
        <f>deutsche_bank_financial_performance_cleaned[[#This Row],[RevenueCorrected]]/deutsche_bank_financial_performance_cleaned[[#This Row],[Assets]]</f>
        <v>1.0744514097719007E-2</v>
      </c>
      <c r="O689">
        <f>deutsche_bank_financial_performance_cleaned[[#This Row],[Expenses]]/deutsche_bank_financial_performance_cleaned[[#This Row],[RevenueCorrected]]</f>
        <v>1.6966317707632874</v>
      </c>
      <c r="P689" s="7">
        <f>deutsche_bank_financial_performance_cleaned[[#This Row],[Net_Income]]/deutsche_bank_financial_performance_cleaned[[#This Row],[Equity]]</f>
        <v>-1.6340975582690292E-3</v>
      </c>
      <c r="Q689">
        <v>0</v>
      </c>
      <c r="R689" s="7">
        <f>(deutsche_bank_financial_performance_cleaned[[#This Row],[Operating_Income]]-deutsche_bank_financial_performance_cleaned[[#This Row],[Expenses]])/deutsche_bank_financial_performance_cleaned[[#This Row],[Operating_Income]]</f>
        <v>-3.1192175886311103E-2</v>
      </c>
      <c r="S689">
        <v>-0.05</v>
      </c>
      <c r="T689" s="7">
        <f>deutsche_bank_financial_performance_cleaned[[#This Row],[Net_Income_Corrected]]/deutsche_bank_financial_performance_cleaned[[#This Row],[RevenueCorrected]]</f>
        <v>-5.1320828304836148E-2</v>
      </c>
      <c r="U689" s="1">
        <v>921020.85</v>
      </c>
      <c r="V689" s="1">
        <v>946948.47</v>
      </c>
      <c r="W689" s="1">
        <v>1242842.58</v>
      </c>
    </row>
    <row r="690" spans="1:23" x14ac:dyDescent="0.3">
      <c r="A690" s="4">
        <v>42693</v>
      </c>
      <c r="B690" s="1">
        <v>7925436.4000000004</v>
      </c>
      <c r="C690" s="1">
        <v>2248511.46</v>
      </c>
      <c r="D690" s="1">
        <v>266918476.19999999</v>
      </c>
      <c r="E690" s="1">
        <v>241511901.59999999</v>
      </c>
      <c r="F690" s="1">
        <v>66683858.899999999</v>
      </c>
      <c r="G690" s="1">
        <v>9075345.3800000008</v>
      </c>
      <c r="H69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9075345.3800000008</v>
      </c>
      <c r="I690" s="1">
        <v>5072614.3099999996</v>
      </c>
      <c r="J690" s="1">
        <v>5676924.9400000004</v>
      </c>
      <c r="K69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5676924.9400000004</v>
      </c>
      <c r="L690">
        <v>3.62</v>
      </c>
      <c r="M690">
        <f>deutsche_bank_financial_performance_cleaned[[#This Row],[Liabilities]]/deutsche_bank_financial_performance_cleaned[[#This Row],[Assets]]</f>
        <v>0.90481522687487903</v>
      </c>
      <c r="N690">
        <f>deutsche_bank_financial_performance_cleaned[[#This Row],[RevenueCorrected]]/deutsche_bank_financial_performance_cleaned[[#This Row],[Assets]]</f>
        <v>3.4000439044916148E-2</v>
      </c>
      <c r="O690">
        <f>deutsche_bank_financial_performance_cleaned[[#This Row],[Expenses]]/deutsche_bank_financial_performance_cleaned[[#This Row],[RevenueCorrected]]</f>
        <v>0.24776042848520216</v>
      </c>
      <c r="P690" s="7">
        <f>deutsche_bank_financial_performance_cleaned[[#This Row],[Net_Income]]/deutsche_bank_financial_performance_cleaned[[#This Row],[Equity]]</f>
        <v>8.5131919982513196E-2</v>
      </c>
      <c r="Q690">
        <v>0.02</v>
      </c>
      <c r="R690" s="7">
        <f>(deutsche_bank_financial_performance_cleaned[[#This Row],[Operating_Income]]-deutsche_bank_financial_performance_cleaned[[#This Row],[Expenses]])/deutsche_bank_financial_performance_cleaned[[#This Row],[Operating_Income]]</f>
        <v>0.71629177921357112</v>
      </c>
      <c r="S690">
        <v>0.63</v>
      </c>
      <c r="T690" s="7">
        <f>deutsche_bank_financial_performance_cleaned[[#This Row],[Net_Income_Corrected]]/deutsche_bank_financial_performance_cleaned[[#This Row],[RevenueCorrected]]</f>
        <v>0.62553266044404798</v>
      </c>
      <c r="U690" s="1">
        <v>1936522.46</v>
      </c>
      <c r="V690" s="1">
        <v>499278.32</v>
      </c>
      <c r="W690" s="1">
        <v>1018147.06</v>
      </c>
    </row>
    <row r="691" spans="1:23" x14ac:dyDescent="0.3">
      <c r="A691" s="4">
        <v>42694</v>
      </c>
      <c r="B691" s="1">
        <v>2683393.7400000002</v>
      </c>
      <c r="C691" s="1">
        <v>2519121.2999999998</v>
      </c>
      <c r="D691" s="1">
        <v>138243970.69999999</v>
      </c>
      <c r="E691" s="1">
        <v>116178584.90000001</v>
      </c>
      <c r="F691" s="1">
        <v>46288956.990000002</v>
      </c>
      <c r="G691" s="1">
        <v>14685124.640000001</v>
      </c>
      <c r="H69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14685124.640000001</v>
      </c>
      <c r="I691" s="1">
        <v>7363238.4100000001</v>
      </c>
      <c r="J691" s="1">
        <v>164272.44</v>
      </c>
      <c r="K69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164272.44</v>
      </c>
      <c r="L691">
        <v>2.5099999999999998</v>
      </c>
      <c r="M691">
        <f>deutsche_bank_financial_performance_cleaned[[#This Row],[Liabilities]]/deutsche_bank_financial_performance_cleaned[[#This Row],[Assets]]</f>
        <v>0.84038807849433406</v>
      </c>
      <c r="N691">
        <f>deutsche_bank_financial_performance_cleaned[[#This Row],[RevenueCorrected]]/deutsche_bank_financial_performance_cleaned[[#This Row],[Assets]]</f>
        <v>0.10622614907284345</v>
      </c>
      <c r="O691">
        <f>deutsche_bank_financial_performance_cleaned[[#This Row],[Expenses]]/deutsche_bank_financial_performance_cleaned[[#This Row],[RevenueCorrected]]</f>
        <v>0.17154238467532679</v>
      </c>
      <c r="P691" s="7">
        <f>deutsche_bank_financial_performance_cleaned[[#This Row],[Net_Income]]/deutsche_bank_financial_performance_cleaned[[#This Row],[Equity]]</f>
        <v>3.5488472992702873E-3</v>
      </c>
      <c r="Q691">
        <v>0</v>
      </c>
      <c r="R691" s="7">
        <f>(deutsche_bank_financial_performance_cleaned[[#This Row],[Operating_Income]]-deutsche_bank_financial_performance_cleaned[[#This Row],[Expenses]])/deutsche_bank_financial_performance_cleaned[[#This Row],[Operating_Income]]</f>
        <v>6.1218164725986277E-2</v>
      </c>
      <c r="S691">
        <v>0.01</v>
      </c>
      <c r="T691" s="7">
        <f>deutsche_bank_financial_performance_cleaned[[#This Row],[Net_Income_Corrected]]/deutsche_bank_financial_performance_cleaned[[#This Row],[RevenueCorrected]]</f>
        <v>1.1186315678421099E-2</v>
      </c>
      <c r="U691" s="1">
        <v>959208.69</v>
      </c>
      <c r="V691" s="1">
        <v>174401.71</v>
      </c>
      <c r="W691" s="1">
        <v>1260450.29</v>
      </c>
    </row>
    <row r="692" spans="1:23" x14ac:dyDescent="0.3">
      <c r="A692" s="4">
        <v>42695</v>
      </c>
      <c r="B692" s="1">
        <v>3913113.13</v>
      </c>
      <c r="C692" s="1">
        <v>1568948.59</v>
      </c>
      <c r="D692" s="1">
        <v>324851032</v>
      </c>
      <c r="E692" s="1">
        <v>191096613.5</v>
      </c>
      <c r="F692" s="1">
        <v>77715809.409999996</v>
      </c>
      <c r="G692" s="1">
        <v>6798770.5199999996</v>
      </c>
      <c r="H69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6798770.5199999996</v>
      </c>
      <c r="I692" s="1">
        <v>1672716.06</v>
      </c>
      <c r="J692" s="1">
        <v>2344164.54</v>
      </c>
      <c r="K69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2344164.54</v>
      </c>
      <c r="L692">
        <v>2.46</v>
      </c>
      <c r="M692">
        <f>deutsche_bank_financial_performance_cleaned[[#This Row],[Liabilities]]/deutsche_bank_financial_performance_cleaned[[#This Row],[Assets]]</f>
        <v>0.58825921630441369</v>
      </c>
      <c r="N692">
        <f>deutsche_bank_financial_performance_cleaned[[#This Row],[RevenueCorrected]]/deutsche_bank_financial_performance_cleaned[[#This Row],[Assets]]</f>
        <v>2.092888693670519E-2</v>
      </c>
      <c r="O692">
        <f>deutsche_bank_financial_performance_cleaned[[#This Row],[Expenses]]/deutsche_bank_financial_performance_cleaned[[#This Row],[RevenueCorrected]]</f>
        <v>0.23076945829905732</v>
      </c>
      <c r="P692" s="7">
        <f>deutsche_bank_financial_performance_cleaned[[#This Row],[Net_Income]]/deutsche_bank_financial_performance_cleaned[[#This Row],[Equity]]</f>
        <v>3.016329055563265E-2</v>
      </c>
      <c r="Q692">
        <v>0.01</v>
      </c>
      <c r="R692" s="7">
        <f>(deutsche_bank_financial_performance_cleaned[[#This Row],[Operating_Income]]-deutsche_bank_financial_performance_cleaned[[#This Row],[Expenses]])/deutsche_bank_financial_performance_cleaned[[#This Row],[Operating_Income]]</f>
        <v>0.59905360824566811</v>
      </c>
      <c r="S692">
        <v>0.34</v>
      </c>
      <c r="T692" s="7">
        <f>deutsche_bank_financial_performance_cleaned[[#This Row],[Net_Income_Corrected]]/deutsche_bank_financial_performance_cleaned[[#This Row],[RevenueCorrected]]</f>
        <v>0.34479241990947507</v>
      </c>
      <c r="U692" s="1">
        <v>371292.71</v>
      </c>
      <c r="V692" s="1">
        <v>181856.4</v>
      </c>
      <c r="W692" s="1">
        <v>536436.93999999994</v>
      </c>
    </row>
    <row r="693" spans="1:23" x14ac:dyDescent="0.3">
      <c r="A693" s="4">
        <v>42696</v>
      </c>
      <c r="B693" s="1">
        <v>4828927.95</v>
      </c>
      <c r="C693" s="1">
        <v>2179633.06</v>
      </c>
      <c r="D693" s="1">
        <v>176307447</v>
      </c>
      <c r="E693" s="1">
        <v>383880785.69999999</v>
      </c>
      <c r="F693" s="1">
        <v>57816461.649999999</v>
      </c>
      <c r="G693" s="1">
        <v>6643500.3399999999</v>
      </c>
      <c r="H69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6643500.3399999999</v>
      </c>
      <c r="I693" s="1">
        <v>6138486.2300000004</v>
      </c>
      <c r="J693" s="1">
        <v>2649294.89</v>
      </c>
      <c r="K69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2649294.89</v>
      </c>
      <c r="L693">
        <v>6.64</v>
      </c>
      <c r="M693">
        <f>deutsche_bank_financial_performance_cleaned[[#This Row],[Liabilities]]/deutsche_bank_financial_performance_cleaned[[#This Row],[Assets]]</f>
        <v>2.1773373288083513</v>
      </c>
      <c r="N693">
        <f>deutsche_bank_financial_performance_cleaned[[#This Row],[RevenueCorrected]]/deutsche_bank_financial_performance_cleaned[[#This Row],[Assets]]</f>
        <v>3.7681337079312364E-2</v>
      </c>
      <c r="O693">
        <f>deutsche_bank_financial_performance_cleaned[[#This Row],[Expenses]]/deutsche_bank_financial_performance_cleaned[[#This Row],[RevenueCorrected]]</f>
        <v>0.3280850377739275</v>
      </c>
      <c r="P693" s="7">
        <f>deutsche_bank_financial_performance_cleaned[[#This Row],[Net_Income]]/deutsche_bank_financial_performance_cleaned[[#This Row],[Equity]]</f>
        <v>4.5822501315246095E-2</v>
      </c>
      <c r="Q693">
        <v>0.02</v>
      </c>
      <c r="R693" s="7">
        <f>(deutsche_bank_financial_performance_cleaned[[#This Row],[Operating_Income]]-deutsche_bank_financial_performance_cleaned[[#This Row],[Expenses]])/deutsche_bank_financial_performance_cleaned[[#This Row],[Operating_Income]]</f>
        <v>0.54863003081253259</v>
      </c>
      <c r="S693">
        <v>0.4</v>
      </c>
      <c r="T693" s="7">
        <f>deutsche_bank_financial_performance_cleaned[[#This Row],[Net_Income_Corrected]]/deutsche_bank_financial_performance_cleaned[[#This Row],[RevenueCorrected]]</f>
        <v>0.39877997357037842</v>
      </c>
      <c r="U693" s="1">
        <v>839925.89</v>
      </c>
      <c r="V693" s="1">
        <v>1388674.43</v>
      </c>
      <c r="W693" s="1">
        <v>1560353.22</v>
      </c>
    </row>
    <row r="694" spans="1:23" x14ac:dyDescent="0.3">
      <c r="A694" s="4">
        <v>42697</v>
      </c>
      <c r="B694" s="1">
        <v>5568493.4100000001</v>
      </c>
      <c r="C694" s="1">
        <v>1522713.32</v>
      </c>
      <c r="D694" s="1">
        <v>143146660.30000001</v>
      </c>
      <c r="E694" s="1">
        <v>171633420.69999999</v>
      </c>
      <c r="F694" s="1">
        <v>70969426.409999996</v>
      </c>
      <c r="G694" s="1">
        <v>6473191.0300000003</v>
      </c>
      <c r="H69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6473191.0300000003</v>
      </c>
      <c r="I694" s="1">
        <v>4762014.62</v>
      </c>
      <c r="J694" s="1">
        <v>4045780.09</v>
      </c>
      <c r="K69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4045780.09</v>
      </c>
      <c r="L694">
        <v>2.42</v>
      </c>
      <c r="M694">
        <f>deutsche_bank_financial_performance_cleaned[[#This Row],[Liabilities]]/deutsche_bank_financial_performance_cleaned[[#This Row],[Assets]]</f>
        <v>1.1990040168614398</v>
      </c>
      <c r="N694">
        <f>deutsche_bank_financial_performance_cleaned[[#This Row],[RevenueCorrected]]/deutsche_bank_financial_performance_cleaned[[#This Row],[Assets]]</f>
        <v>4.5220691956304057E-2</v>
      </c>
      <c r="O694">
        <f>deutsche_bank_financial_performance_cleaned[[#This Row],[Expenses]]/deutsche_bank_financial_performance_cleaned[[#This Row],[RevenueCorrected]]</f>
        <v>0.23523379936463887</v>
      </c>
      <c r="P694" s="7">
        <f>deutsche_bank_financial_performance_cleaned[[#This Row],[Net_Income]]/deutsche_bank_financial_performance_cleaned[[#This Row],[Equity]]</f>
        <v>5.7007366335849748E-2</v>
      </c>
      <c r="Q694">
        <v>0.03</v>
      </c>
      <c r="R694" s="7">
        <f>(deutsche_bank_financial_performance_cleaned[[#This Row],[Operating_Income]]-deutsche_bank_financial_performance_cleaned[[#This Row],[Expenses]])/deutsche_bank_financial_performance_cleaned[[#This Row],[Operating_Income]]</f>
        <v>0.72654842021264054</v>
      </c>
      <c r="S694">
        <v>0.63</v>
      </c>
      <c r="T694" s="7">
        <f>deutsche_bank_financial_performance_cleaned[[#This Row],[Net_Income_Corrected]]/deutsche_bank_financial_performance_cleaned[[#This Row],[RevenueCorrected]]</f>
        <v>0.62500551447498376</v>
      </c>
      <c r="U694" s="1">
        <v>1908234.57</v>
      </c>
      <c r="V694" s="1">
        <v>1049455.02</v>
      </c>
      <c r="W694" s="1">
        <v>2424763.5099999998</v>
      </c>
    </row>
    <row r="695" spans="1:23" x14ac:dyDescent="0.3">
      <c r="A695" s="4">
        <v>42698</v>
      </c>
      <c r="B695" s="1">
        <v>3181687.59</v>
      </c>
      <c r="C695" s="1">
        <v>829381.66</v>
      </c>
      <c r="D695" s="1">
        <v>282457682.80000001</v>
      </c>
      <c r="E695" s="1">
        <v>339124610.5</v>
      </c>
      <c r="F695" s="1">
        <v>48561211.350000001</v>
      </c>
      <c r="G695" s="1">
        <v>8767069.8800000008</v>
      </c>
      <c r="H69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8767069.8800000008</v>
      </c>
      <c r="I695" s="1">
        <v>2559994.02</v>
      </c>
      <c r="J695" s="1">
        <v>2352305.9300000002</v>
      </c>
      <c r="K69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2352305.9300000002</v>
      </c>
      <c r="L695">
        <v>6.98</v>
      </c>
      <c r="M695">
        <f>deutsche_bank_financial_performance_cleaned[[#This Row],[Liabilities]]/deutsche_bank_financial_performance_cleaned[[#This Row],[Assets]]</f>
        <v>1.2006209466078648</v>
      </c>
      <c r="N695">
        <f>deutsche_bank_financial_performance_cleaned[[#This Row],[RevenueCorrected]]/deutsche_bank_financial_performance_cleaned[[#This Row],[Assets]]</f>
        <v>3.1038525109645203E-2</v>
      </c>
      <c r="O695">
        <f>deutsche_bank_financial_performance_cleaned[[#This Row],[Expenses]]/deutsche_bank_financial_performance_cleaned[[#This Row],[RevenueCorrected]]</f>
        <v>9.4601921890920287E-2</v>
      </c>
      <c r="P695" s="7">
        <f>deutsche_bank_financial_performance_cleaned[[#This Row],[Net_Income]]/deutsche_bank_financial_performance_cleaned[[#This Row],[Equity]]</f>
        <v>4.8440017549109184E-2</v>
      </c>
      <c r="Q695">
        <v>0.01</v>
      </c>
      <c r="R695" s="7">
        <f>(deutsche_bank_financial_performance_cleaned[[#This Row],[Operating_Income]]-deutsche_bank_financial_performance_cleaned[[#This Row],[Expenses]])/deutsche_bank_financial_performance_cleaned[[#This Row],[Operating_Income]]</f>
        <v>0.73932649371147086</v>
      </c>
      <c r="S695">
        <v>0.27</v>
      </c>
      <c r="T695" s="7">
        <f>deutsche_bank_financial_performance_cleaned[[#This Row],[Net_Income_Corrected]]/deutsche_bank_financial_performance_cleaned[[#This Row],[RevenueCorrected]]</f>
        <v>0.26831152964415517</v>
      </c>
      <c r="U695" s="1">
        <v>707469.61</v>
      </c>
      <c r="V695" s="1">
        <v>234298.79</v>
      </c>
      <c r="W695" s="1">
        <v>1380448.63</v>
      </c>
    </row>
    <row r="696" spans="1:23" x14ac:dyDescent="0.3">
      <c r="A696" s="4">
        <v>42699</v>
      </c>
      <c r="B696" s="1">
        <v>2033531.42</v>
      </c>
      <c r="C696" s="1">
        <v>3215518.67</v>
      </c>
      <c r="D696" s="1">
        <v>52477609.619999997</v>
      </c>
      <c r="E696" s="1">
        <v>91645430.180000007</v>
      </c>
      <c r="F696" s="1">
        <v>75834681.760000005</v>
      </c>
      <c r="G696" s="1">
        <v>7728643.4800000004</v>
      </c>
      <c r="H69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7728643.4800000004</v>
      </c>
      <c r="I696" s="1">
        <v>4058261.86</v>
      </c>
      <c r="J696" s="1">
        <v>-1181987.25</v>
      </c>
      <c r="K69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-1181987.25</v>
      </c>
      <c r="L696">
        <v>1.21</v>
      </c>
      <c r="M696">
        <f>deutsche_bank_financial_performance_cleaned[[#This Row],[Liabilities]]/deutsche_bank_financial_performance_cleaned[[#This Row],[Assets]]</f>
        <v>1.7463720402591008</v>
      </c>
      <c r="N696">
        <f>deutsche_bank_financial_performance_cleaned[[#This Row],[RevenueCorrected]]/deutsche_bank_financial_performance_cleaned[[#This Row],[Assets]]</f>
        <v>0.14727506713748065</v>
      </c>
      <c r="O696">
        <f>deutsche_bank_financial_performance_cleaned[[#This Row],[Expenses]]/deutsche_bank_financial_performance_cleaned[[#This Row],[RevenueCorrected]]</f>
        <v>0.41605214140373309</v>
      </c>
      <c r="P696" s="7">
        <f>deutsche_bank_financial_performance_cleaned[[#This Row],[Net_Income]]/deutsche_bank_financial_performance_cleaned[[#This Row],[Equity]]</f>
        <v>-1.5586367906714875E-2</v>
      </c>
      <c r="Q696">
        <v>-0.02</v>
      </c>
      <c r="R696" s="7">
        <f>(deutsche_bank_financial_performance_cleaned[[#This Row],[Operating_Income]]-deutsche_bank_financial_performance_cleaned[[#This Row],[Expenses]])/deutsche_bank_financial_performance_cleaned[[#This Row],[Operating_Income]]</f>
        <v>-0.581248579871955</v>
      </c>
      <c r="S696">
        <v>-0.15</v>
      </c>
      <c r="T696" s="7">
        <f>deutsche_bank_financial_performance_cleaned[[#This Row],[Net_Income_Corrected]]/deutsche_bank_financial_performance_cleaned[[#This Row],[RevenueCorrected]]</f>
        <v>-0.15293592634447667</v>
      </c>
      <c r="U696" s="1">
        <v>1749386.5</v>
      </c>
      <c r="V696" s="1">
        <v>567248.6</v>
      </c>
      <c r="W696" s="1">
        <v>1522779.37</v>
      </c>
    </row>
    <row r="697" spans="1:23" x14ac:dyDescent="0.3">
      <c r="A697" s="4">
        <v>42700</v>
      </c>
      <c r="B697" s="1">
        <v>6495580.3799999999</v>
      </c>
      <c r="C697" s="1">
        <v>3506957.59</v>
      </c>
      <c r="D697" s="1">
        <v>53448814.689999998</v>
      </c>
      <c r="E697" s="1">
        <v>275534989.30000001</v>
      </c>
      <c r="F697" s="1">
        <v>84202436.579999998</v>
      </c>
      <c r="G697" s="1">
        <v>13438890.15</v>
      </c>
      <c r="H69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13438890.15</v>
      </c>
      <c r="I697" s="1">
        <v>3003324.48</v>
      </c>
      <c r="J697" s="1">
        <v>2988622.79</v>
      </c>
      <c r="K69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2988622.79</v>
      </c>
      <c r="L697">
        <v>3.27</v>
      </c>
      <c r="M697">
        <f>deutsche_bank_financial_performance_cleaned[[#This Row],[Liabilities]]/deutsche_bank_financial_performance_cleaned[[#This Row],[Assets]]</f>
        <v>5.1551187972658861</v>
      </c>
      <c r="N697">
        <f>deutsche_bank_financial_performance_cleaned[[#This Row],[RevenueCorrected]]/deutsche_bank_financial_performance_cleaned[[#This Row],[Assets]]</f>
        <v>0.25143476479216198</v>
      </c>
      <c r="O697">
        <f>deutsche_bank_financial_performance_cleaned[[#This Row],[Expenses]]/deutsche_bank_financial_performance_cleaned[[#This Row],[RevenueCorrected]]</f>
        <v>0.26095589374246053</v>
      </c>
      <c r="P697" s="7">
        <f>deutsche_bank_financial_performance_cleaned[[#This Row],[Net_Income]]/deutsche_bank_financial_performance_cleaned[[#This Row],[Equity]]</f>
        <v>3.5493305317364963E-2</v>
      </c>
      <c r="Q697">
        <v>0.06</v>
      </c>
      <c r="R697" s="7">
        <f>(deutsche_bank_financial_performance_cleaned[[#This Row],[Operating_Income]]-deutsche_bank_financial_performance_cleaned[[#This Row],[Expenses]])/deutsche_bank_financial_performance_cleaned[[#This Row],[Operating_Income]]</f>
        <v>0.46010096329529221</v>
      </c>
      <c r="S697">
        <v>0.22</v>
      </c>
      <c r="T697" s="7">
        <f>deutsche_bank_financial_performance_cleaned[[#This Row],[Net_Income_Corrected]]/deutsche_bank_financial_performance_cleaned[[#This Row],[RevenueCorrected]]</f>
        <v>0.22238613134284754</v>
      </c>
      <c r="U697" s="1">
        <v>1774376.3</v>
      </c>
      <c r="V697" s="1">
        <v>909100.34</v>
      </c>
      <c r="W697" s="1">
        <v>2561426</v>
      </c>
    </row>
    <row r="698" spans="1:23" x14ac:dyDescent="0.3">
      <c r="A698" s="4">
        <v>42701</v>
      </c>
      <c r="B698" s="1">
        <v>3597674.98</v>
      </c>
      <c r="C698" s="1">
        <v>3287706.56</v>
      </c>
      <c r="D698" s="1">
        <v>148580964.09999999</v>
      </c>
      <c r="E698" s="1">
        <v>391262642.69999999</v>
      </c>
      <c r="F698" s="1">
        <v>23179263.09</v>
      </c>
      <c r="G698" s="1">
        <v>8571770.2899999991</v>
      </c>
      <c r="H69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8571770.2899999991</v>
      </c>
      <c r="I698" s="1">
        <v>4844850.5199999996</v>
      </c>
      <c r="J698" s="1">
        <v>309968.42</v>
      </c>
      <c r="K69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309968.42</v>
      </c>
      <c r="L698">
        <v>16.88</v>
      </c>
      <c r="M698">
        <f>deutsche_bank_financial_performance_cleaned[[#This Row],[Liabilities]]/deutsche_bank_financial_performance_cleaned[[#This Row],[Assets]]</f>
        <v>2.6333295457462977</v>
      </c>
      <c r="N698">
        <f>deutsche_bank_financial_performance_cleaned[[#This Row],[RevenueCorrected]]/deutsche_bank_financial_performance_cleaned[[#This Row],[Assets]]</f>
        <v>5.7690905035660621E-2</v>
      </c>
      <c r="O698">
        <f>deutsche_bank_financial_performance_cleaned[[#This Row],[Expenses]]/deutsche_bank_financial_performance_cleaned[[#This Row],[RevenueCorrected]]</f>
        <v>0.38355047426265088</v>
      </c>
      <c r="P698" s="7">
        <f>deutsche_bank_financial_performance_cleaned[[#This Row],[Net_Income]]/deutsche_bank_financial_performance_cleaned[[#This Row],[Equity]]</f>
        <v>1.337266067503788E-2</v>
      </c>
      <c r="Q698">
        <v>0</v>
      </c>
      <c r="R698" s="7">
        <f>(deutsche_bank_financial_performance_cleaned[[#This Row],[Operating_Income]]-deutsche_bank_financial_performance_cleaned[[#This Row],[Expenses]])/deutsche_bank_financial_performance_cleaned[[#This Row],[Operating_Income]]</f>
        <v>8.6157983064940435E-2</v>
      </c>
      <c r="S698">
        <v>0.04</v>
      </c>
      <c r="T698" s="7">
        <f>deutsche_bank_financial_performance_cleaned[[#This Row],[Net_Income_Corrected]]/deutsche_bank_financial_performance_cleaned[[#This Row],[RevenueCorrected]]</f>
        <v>3.6161540675164312E-2</v>
      </c>
      <c r="U698" s="1">
        <v>765354.4</v>
      </c>
      <c r="V698" s="1">
        <v>1261578.97</v>
      </c>
      <c r="W698" s="1">
        <v>2147568.5299999998</v>
      </c>
    </row>
    <row r="699" spans="1:23" x14ac:dyDescent="0.3">
      <c r="A699" s="4">
        <v>42702</v>
      </c>
      <c r="B699" s="1">
        <v>6231143.9900000002</v>
      </c>
      <c r="C699" s="1">
        <v>2585723.2000000002</v>
      </c>
      <c r="D699" s="1">
        <v>66524613.130000003</v>
      </c>
      <c r="E699" s="1">
        <v>58719378.329999998</v>
      </c>
      <c r="F699" s="1">
        <v>84963674.400000006</v>
      </c>
      <c r="G699" s="1">
        <v>8600851.9000000004</v>
      </c>
      <c r="H69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8600851.9000000004</v>
      </c>
      <c r="I699" s="1">
        <v>7167504.5800000001</v>
      </c>
      <c r="J699" s="1">
        <v>3645420.8</v>
      </c>
      <c r="K69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3645420.8</v>
      </c>
      <c r="L699">
        <v>0.69</v>
      </c>
      <c r="M699">
        <f>deutsche_bank_financial_performance_cleaned[[#This Row],[Liabilities]]/deutsche_bank_financial_performance_cleaned[[#This Row],[Assets]]</f>
        <v>0.8826714740189876</v>
      </c>
      <c r="N699">
        <f>deutsche_bank_financial_performance_cleaned[[#This Row],[RevenueCorrected]]/deutsche_bank_financial_performance_cleaned[[#This Row],[Assets]]</f>
        <v>0.12928826633222992</v>
      </c>
      <c r="O699">
        <f>deutsche_bank_financial_performance_cleaned[[#This Row],[Expenses]]/deutsche_bank_financial_performance_cleaned[[#This Row],[RevenueCorrected]]</f>
        <v>0.30063570795818495</v>
      </c>
      <c r="P699" s="7">
        <f>deutsche_bank_financial_performance_cleaned[[#This Row],[Net_Income]]/deutsche_bank_financial_performance_cleaned[[#This Row],[Equity]]</f>
        <v>4.2905639683586939E-2</v>
      </c>
      <c r="Q699">
        <v>0.05</v>
      </c>
      <c r="R699" s="7">
        <f>(deutsche_bank_financial_performance_cleaned[[#This Row],[Operating_Income]]-deutsche_bank_financial_performance_cleaned[[#This Row],[Expenses]])/deutsche_bank_financial_performance_cleaned[[#This Row],[Operating_Income]]</f>
        <v>0.58503234652422142</v>
      </c>
      <c r="S699">
        <v>0.42</v>
      </c>
      <c r="T699" s="7">
        <f>deutsche_bank_financial_performance_cleaned[[#This Row],[Net_Income_Corrected]]/deutsche_bank_financial_performance_cleaned[[#This Row],[RevenueCorrected]]</f>
        <v>0.42384415432150385</v>
      </c>
      <c r="U699" s="1">
        <v>258189.55</v>
      </c>
      <c r="V699" s="1">
        <v>113308.35</v>
      </c>
      <c r="W699" s="1">
        <v>1522317.78</v>
      </c>
    </row>
    <row r="700" spans="1:23" x14ac:dyDescent="0.3">
      <c r="A700" s="4">
        <v>42703</v>
      </c>
      <c r="B700" s="1">
        <v>2389264.44</v>
      </c>
      <c r="C700" s="1">
        <v>2209036.0099999998</v>
      </c>
      <c r="D700" s="1">
        <v>98611589.359999999</v>
      </c>
      <c r="E700" s="1">
        <v>23161578.050000001</v>
      </c>
      <c r="F700" s="1">
        <v>58626687.859999999</v>
      </c>
      <c r="G700" s="1">
        <v>3798830.73</v>
      </c>
      <c r="H70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3798830.73</v>
      </c>
      <c r="I700" s="1">
        <v>4769787.38</v>
      </c>
      <c r="J700" s="1">
        <v>180228.43</v>
      </c>
      <c r="K70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180228.43</v>
      </c>
      <c r="L700">
        <v>0.4</v>
      </c>
      <c r="M700">
        <f>deutsche_bank_financial_performance_cleaned[[#This Row],[Liabilities]]/deutsche_bank_financial_performance_cleaned[[#This Row],[Assets]]</f>
        <v>0.23487683547462498</v>
      </c>
      <c r="N700">
        <f>deutsche_bank_financial_performance_cleaned[[#This Row],[RevenueCorrected]]/deutsche_bank_financial_performance_cleaned[[#This Row],[Assets]]</f>
        <v>3.8523167050189808E-2</v>
      </c>
      <c r="O700">
        <f>deutsche_bank_financial_performance_cleaned[[#This Row],[Expenses]]/deutsche_bank_financial_performance_cleaned[[#This Row],[RevenueCorrected]]</f>
        <v>0.58150419616090654</v>
      </c>
      <c r="P700" s="7">
        <f>deutsche_bank_financial_performance_cleaned[[#This Row],[Net_Income]]/deutsche_bank_financial_performance_cleaned[[#This Row],[Equity]]</f>
        <v>3.0741704261100997E-3</v>
      </c>
      <c r="Q700">
        <v>0</v>
      </c>
      <c r="R700" s="7">
        <f>(deutsche_bank_financial_performance_cleaned[[#This Row],[Operating_Income]]-deutsche_bank_financial_performance_cleaned[[#This Row],[Expenses]])/deutsche_bank_financial_performance_cleaned[[#This Row],[Operating_Income]]</f>
        <v>7.5432600503609462E-2</v>
      </c>
      <c r="S700">
        <v>0.05</v>
      </c>
      <c r="T700" s="7">
        <f>deutsche_bank_financial_performance_cleaned[[#This Row],[Net_Income_Corrected]]/deutsche_bank_financial_performance_cleaned[[#This Row],[RevenueCorrected]]</f>
        <v>4.744313258727377E-2</v>
      </c>
      <c r="U700" s="1">
        <v>1476660.03</v>
      </c>
      <c r="V700" s="1">
        <v>393118.04</v>
      </c>
      <c r="W700" s="1">
        <v>847317.38</v>
      </c>
    </row>
    <row r="701" spans="1:23" x14ac:dyDescent="0.3">
      <c r="A701" s="4">
        <v>42704</v>
      </c>
      <c r="B701" s="1">
        <v>5330260.92</v>
      </c>
      <c r="C701" s="1">
        <v>4385001.42</v>
      </c>
      <c r="D701" s="1">
        <v>202487292.19999999</v>
      </c>
      <c r="E701" s="1">
        <v>184761461.19999999</v>
      </c>
      <c r="F701" s="1">
        <v>86019931.819999993</v>
      </c>
      <c r="G701" s="1">
        <v>14775614.029999999</v>
      </c>
      <c r="H70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14775614.029999999</v>
      </c>
      <c r="I701" s="1">
        <v>5237918.1399999997</v>
      </c>
      <c r="J701" s="1">
        <v>945259.49</v>
      </c>
      <c r="K70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945259.49</v>
      </c>
      <c r="L701">
        <v>2.15</v>
      </c>
      <c r="M701">
        <f>deutsche_bank_financial_performance_cleaned[[#This Row],[Liabilities]]/deutsche_bank_financial_performance_cleaned[[#This Row],[Assets]]</f>
        <v>0.91245953853493234</v>
      </c>
      <c r="N701">
        <f>deutsche_bank_financial_performance_cleaned[[#This Row],[RevenueCorrected]]/deutsche_bank_financial_performance_cleaned[[#This Row],[Assets]]</f>
        <v>7.2970574446745456E-2</v>
      </c>
      <c r="O701">
        <f>deutsche_bank_financial_performance_cleaned[[#This Row],[Expenses]]/deutsche_bank_financial_performance_cleaned[[#This Row],[RevenueCorrected]]</f>
        <v>0.29677287259242247</v>
      </c>
      <c r="P701" s="7">
        <f>deutsche_bank_financial_performance_cleaned[[#This Row],[Net_Income]]/deutsche_bank_financial_performance_cleaned[[#This Row],[Equity]]</f>
        <v>1.0988842585669466E-2</v>
      </c>
      <c r="Q701">
        <v>0</v>
      </c>
      <c r="R701" s="7">
        <f>(deutsche_bank_financial_performance_cleaned[[#This Row],[Operating_Income]]-deutsche_bank_financial_performance_cleaned[[#This Row],[Expenses]])/deutsche_bank_financial_performance_cleaned[[#This Row],[Operating_Income]]</f>
        <v>0.17733831686423335</v>
      </c>
      <c r="S701">
        <v>0.06</v>
      </c>
      <c r="T701" s="7">
        <f>deutsche_bank_financial_performance_cleaned[[#This Row],[Net_Income_Corrected]]/deutsche_bank_financial_performance_cleaned[[#This Row],[RevenueCorrected]]</f>
        <v>6.3974294948471927E-2</v>
      </c>
      <c r="U701" s="1">
        <v>691873.37</v>
      </c>
      <c r="V701" s="1">
        <v>1340136.04</v>
      </c>
      <c r="W701" s="1">
        <v>2666287.5699999998</v>
      </c>
    </row>
    <row r="702" spans="1:23" x14ac:dyDescent="0.3">
      <c r="A702" s="4">
        <v>42705</v>
      </c>
      <c r="B702" s="1">
        <v>5793304.8899999997</v>
      </c>
      <c r="C702" s="1">
        <v>2835868.03</v>
      </c>
      <c r="D702" s="1">
        <v>411163555.80000001</v>
      </c>
      <c r="E702" s="1">
        <v>55197683.560000002</v>
      </c>
      <c r="F702" s="1">
        <v>48817153.57</v>
      </c>
      <c r="G702" s="1">
        <v>5249647.58</v>
      </c>
      <c r="H70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5249647.58</v>
      </c>
      <c r="I702" s="1">
        <v>4390608.8499999996</v>
      </c>
      <c r="J702" s="1">
        <v>2957436.86</v>
      </c>
      <c r="K70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2957436.86</v>
      </c>
      <c r="L702">
        <v>1.1299999999999999</v>
      </c>
      <c r="M702">
        <f>deutsche_bank_financial_performance_cleaned[[#This Row],[Liabilities]]/deutsche_bank_financial_performance_cleaned[[#This Row],[Assets]]</f>
        <v>0.13424750997836371</v>
      </c>
      <c r="N702">
        <f>deutsche_bank_financial_performance_cleaned[[#This Row],[RevenueCorrected]]/deutsche_bank_financial_performance_cleaned[[#This Row],[Assets]]</f>
        <v>1.2767784269658269E-2</v>
      </c>
      <c r="O702">
        <f>deutsche_bank_financial_performance_cleaned[[#This Row],[Expenses]]/deutsche_bank_financial_performance_cleaned[[#This Row],[RevenueCorrected]]</f>
        <v>0.54020160149493301</v>
      </c>
      <c r="P702" s="7">
        <f>deutsche_bank_financial_performance_cleaned[[#This Row],[Net_Income]]/deutsche_bank_financial_performance_cleaned[[#This Row],[Equity]]</f>
        <v>6.0581919340284056E-2</v>
      </c>
      <c r="Q702">
        <v>0.01</v>
      </c>
      <c r="R702" s="7">
        <f>(deutsche_bank_financial_performance_cleaned[[#This Row],[Operating_Income]]-deutsche_bank_financial_performance_cleaned[[#This Row],[Expenses]])/deutsche_bank_financial_performance_cleaned[[#This Row],[Operating_Income]]</f>
        <v>0.51049218298607446</v>
      </c>
      <c r="S702">
        <v>0.56000000000000005</v>
      </c>
      <c r="T702" s="7">
        <f>deutsche_bank_financial_performance_cleaned[[#This Row],[Net_Income_Corrected]]/deutsche_bank_financial_performance_cleaned[[#This Row],[RevenueCorrected]]</f>
        <v>0.5633591236233042</v>
      </c>
      <c r="U702" s="1">
        <v>1587554.87</v>
      </c>
      <c r="V702" s="1">
        <v>63290.05</v>
      </c>
      <c r="W702" s="1">
        <v>1773359.16</v>
      </c>
    </row>
    <row r="703" spans="1:23" x14ac:dyDescent="0.3">
      <c r="A703" s="4">
        <v>42706</v>
      </c>
      <c r="B703" s="1">
        <v>1466411.83</v>
      </c>
      <c r="C703" s="1">
        <v>2656318.4500000002</v>
      </c>
      <c r="D703" s="1">
        <v>307421889.5</v>
      </c>
      <c r="E703" s="1">
        <v>304386052.89999998</v>
      </c>
      <c r="F703" s="1">
        <v>44113643.68</v>
      </c>
      <c r="G703" s="1">
        <v>2953732.88</v>
      </c>
      <c r="H70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2953732.88</v>
      </c>
      <c r="I703" s="1">
        <v>883741.3</v>
      </c>
      <c r="J703" s="1">
        <v>-1189906.6200000001</v>
      </c>
      <c r="K70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-1189906.6200000001</v>
      </c>
      <c r="L703">
        <v>6.9</v>
      </c>
      <c r="M703">
        <f>deutsche_bank_financial_performance_cleaned[[#This Row],[Liabilities]]/deutsche_bank_financial_performance_cleaned[[#This Row],[Assets]]</f>
        <v>0.99012485218623303</v>
      </c>
      <c r="N703">
        <f>deutsche_bank_financial_performance_cleaned[[#This Row],[RevenueCorrected]]/deutsche_bank_financial_performance_cleaned[[#This Row],[Assets]]</f>
        <v>9.6080760052709262E-3</v>
      </c>
      <c r="O703">
        <f>deutsche_bank_financial_performance_cleaned[[#This Row],[Expenses]]/deutsche_bank_financial_performance_cleaned[[#This Row],[RevenueCorrected]]</f>
        <v>0.89930896188554477</v>
      </c>
      <c r="P703" s="7">
        <f>deutsche_bank_financial_performance_cleaned[[#This Row],[Net_Income]]/deutsche_bank_financial_performance_cleaned[[#This Row],[Equity]]</f>
        <v>-2.6973664398061804E-2</v>
      </c>
      <c r="Q703">
        <v>0</v>
      </c>
      <c r="R703" s="7">
        <f>(deutsche_bank_financial_performance_cleaned[[#This Row],[Operating_Income]]-deutsche_bank_financial_performance_cleaned[[#This Row],[Expenses]])/deutsche_bank_financial_performance_cleaned[[#This Row],[Operating_Income]]</f>
        <v>-0.81144095789243598</v>
      </c>
      <c r="S703">
        <v>-0.4</v>
      </c>
      <c r="T703" s="7">
        <f>deutsche_bank_financial_performance_cleaned[[#This Row],[Net_Income_Corrected]]/deutsche_bank_financial_performance_cleaned[[#This Row],[RevenueCorrected]]</f>
        <v>-0.40284841871009003</v>
      </c>
      <c r="U703" s="1">
        <v>941044.21</v>
      </c>
      <c r="V703" s="1">
        <v>342028.7</v>
      </c>
      <c r="W703" s="1">
        <v>741328.07</v>
      </c>
    </row>
    <row r="704" spans="1:23" x14ac:dyDescent="0.3">
      <c r="A704" s="4">
        <v>42707</v>
      </c>
      <c r="B704" s="1">
        <v>4029438.5</v>
      </c>
      <c r="C704" s="1">
        <v>615389.30000000005</v>
      </c>
      <c r="D704" s="1">
        <v>280700476.69999999</v>
      </c>
      <c r="E704" s="1">
        <v>367528492.30000001</v>
      </c>
      <c r="F704" s="1">
        <v>92355465.930000007</v>
      </c>
      <c r="G704" s="1">
        <v>10620901.24</v>
      </c>
      <c r="H70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10620901.24</v>
      </c>
      <c r="I704" s="1">
        <v>2246439.1800000002</v>
      </c>
      <c r="J704" s="1">
        <v>3414049.21</v>
      </c>
      <c r="K70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3414049.21</v>
      </c>
      <c r="L704">
        <v>3.98</v>
      </c>
      <c r="M704">
        <f>deutsche_bank_financial_performance_cleaned[[#This Row],[Liabilities]]/deutsche_bank_financial_performance_cleaned[[#This Row],[Assets]]</f>
        <v>1.3093262135525259</v>
      </c>
      <c r="N704">
        <f>deutsche_bank_financial_performance_cleaned[[#This Row],[RevenueCorrected]]/deutsche_bank_financial_performance_cleaned[[#This Row],[Assets]]</f>
        <v>3.7837132892906127E-2</v>
      </c>
      <c r="O704">
        <f>deutsche_bank_financial_performance_cleaned[[#This Row],[Expenses]]/deutsche_bank_financial_performance_cleaned[[#This Row],[RevenueCorrected]]</f>
        <v>5.794134472151443E-2</v>
      </c>
      <c r="P704" s="7">
        <f>deutsche_bank_financial_performance_cleaned[[#This Row],[Net_Income]]/deutsche_bank_financial_performance_cleaned[[#This Row],[Equity]]</f>
        <v>3.6966401237016638E-2</v>
      </c>
      <c r="Q704">
        <v>0.01</v>
      </c>
      <c r="R704" s="7">
        <f>(deutsche_bank_financial_performance_cleaned[[#This Row],[Operating_Income]]-deutsche_bank_financial_performance_cleaned[[#This Row],[Expenses]])/deutsche_bank_financial_performance_cleaned[[#This Row],[Operating_Income]]</f>
        <v>0.84727666150010728</v>
      </c>
      <c r="S704">
        <v>0.32</v>
      </c>
      <c r="T704" s="7">
        <f>deutsche_bank_financial_performance_cleaned[[#This Row],[Net_Income_Corrected]]/deutsche_bank_financial_performance_cleaned[[#This Row],[RevenueCorrected]]</f>
        <v>0.32144628152102089</v>
      </c>
      <c r="U704" s="1">
        <v>1022006.81</v>
      </c>
      <c r="V704" s="1">
        <v>1440585.06</v>
      </c>
      <c r="W704" s="1">
        <v>880447.28</v>
      </c>
    </row>
    <row r="705" spans="1:23" x14ac:dyDescent="0.3">
      <c r="A705" s="4">
        <v>42708</v>
      </c>
      <c r="B705" s="1">
        <v>2209732.09</v>
      </c>
      <c r="C705" s="1">
        <v>2035615.22</v>
      </c>
      <c r="D705" s="1">
        <v>182069970.40000001</v>
      </c>
      <c r="E705" s="1">
        <v>184927969.59999999</v>
      </c>
      <c r="F705" s="1">
        <v>32605234.079999998</v>
      </c>
      <c r="G705" s="1">
        <v>9739762.8100000005</v>
      </c>
      <c r="H70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9739762.8100000005</v>
      </c>
      <c r="I705" s="1">
        <v>4190012.97</v>
      </c>
      <c r="J705" s="1">
        <v>174116.87</v>
      </c>
      <c r="K70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174116.87</v>
      </c>
      <c r="L705">
        <v>5.67</v>
      </c>
      <c r="M705">
        <f>deutsche_bank_financial_performance_cleaned[[#This Row],[Liabilities]]/deutsche_bank_financial_performance_cleaned[[#This Row],[Assets]]</f>
        <v>1.0156972574539398</v>
      </c>
      <c r="N705">
        <f>deutsche_bank_financial_performance_cleaned[[#This Row],[RevenueCorrected]]/deutsche_bank_financial_performance_cleaned[[#This Row],[Assets]]</f>
        <v>5.3494614123362323E-2</v>
      </c>
      <c r="O705">
        <f>deutsche_bank_financial_performance_cleaned[[#This Row],[Expenses]]/deutsche_bank_financial_performance_cleaned[[#This Row],[RevenueCorrected]]</f>
        <v>0.20900049207666485</v>
      </c>
      <c r="P705" s="7">
        <f>deutsche_bank_financial_performance_cleaned[[#This Row],[Net_Income]]/deutsche_bank_financial_performance_cleaned[[#This Row],[Equity]]</f>
        <v>5.3401508964109239E-3</v>
      </c>
      <c r="Q705">
        <v>0</v>
      </c>
      <c r="R705" s="7">
        <f>(deutsche_bank_financial_performance_cleaned[[#This Row],[Operating_Income]]-deutsche_bank_financial_performance_cleaned[[#This Row],[Expenses]])/deutsche_bank_financial_performance_cleaned[[#This Row],[Operating_Income]]</f>
        <v>7.8795466105576584E-2</v>
      </c>
      <c r="S705">
        <v>0.02</v>
      </c>
      <c r="T705" s="7">
        <f>deutsche_bank_financial_performance_cleaned[[#This Row],[Net_Income_Corrected]]/deutsche_bank_financial_performance_cleaned[[#This Row],[RevenueCorrected]]</f>
        <v>1.7876910700662121E-2</v>
      </c>
      <c r="U705" s="1">
        <v>1578027.87</v>
      </c>
      <c r="V705" s="1">
        <v>939432.68</v>
      </c>
      <c r="W705" s="1">
        <v>2429085.96</v>
      </c>
    </row>
    <row r="706" spans="1:23" x14ac:dyDescent="0.3">
      <c r="A706" s="4">
        <v>42709</v>
      </c>
      <c r="B706" s="1">
        <v>1570374.73</v>
      </c>
      <c r="C706" s="1">
        <v>2210880.2799999998</v>
      </c>
      <c r="D706" s="1">
        <v>469289173.69999999</v>
      </c>
      <c r="E706" s="1">
        <v>118310424</v>
      </c>
      <c r="F706" s="1">
        <v>85979109.280000001</v>
      </c>
      <c r="G706" s="1">
        <v>7396893.5</v>
      </c>
      <c r="H70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7396893.5</v>
      </c>
      <c r="I706" s="1">
        <v>2826764.63</v>
      </c>
      <c r="J706" s="1">
        <v>-640505.55000000005</v>
      </c>
      <c r="K70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-640505.55000000005</v>
      </c>
      <c r="L706">
        <v>1.38</v>
      </c>
      <c r="M706">
        <f>deutsche_bank_financial_performance_cleaned[[#This Row],[Liabilities]]/deutsche_bank_financial_performance_cleaned[[#This Row],[Assets]]</f>
        <v>0.25210558996537108</v>
      </c>
      <c r="N706">
        <f>deutsche_bank_financial_performance_cleaned[[#This Row],[RevenueCorrected]]/deutsche_bank_financial_performance_cleaned[[#This Row],[Assets]]</f>
        <v>1.5761909531560113E-2</v>
      </c>
      <c r="O706">
        <f>deutsche_bank_financial_performance_cleaned[[#This Row],[Expenses]]/deutsche_bank_financial_performance_cleaned[[#This Row],[RevenueCorrected]]</f>
        <v>0.2988930799125335</v>
      </c>
      <c r="P706" s="7">
        <f>deutsche_bank_financial_performance_cleaned[[#This Row],[Net_Income]]/deutsche_bank_financial_performance_cleaned[[#This Row],[Equity]]</f>
        <v>-7.4495485631762759E-3</v>
      </c>
      <c r="Q706">
        <v>0</v>
      </c>
      <c r="R706" s="7">
        <f>(deutsche_bank_financial_performance_cleaned[[#This Row],[Operating_Income]]-deutsche_bank_financial_performance_cleaned[[#This Row],[Expenses]])/deutsche_bank_financial_performance_cleaned[[#This Row],[Operating_Income]]</f>
        <v>-0.40786796792126156</v>
      </c>
      <c r="S706">
        <v>-0.09</v>
      </c>
      <c r="T706" s="7">
        <f>deutsche_bank_financial_performance_cleaned[[#This Row],[Net_Income_Corrected]]/deutsche_bank_financial_performance_cleaned[[#This Row],[RevenueCorrected]]</f>
        <v>-8.6591154786803418E-2</v>
      </c>
      <c r="U706" s="1">
        <v>826490.33</v>
      </c>
      <c r="V706" s="1">
        <v>429423.48</v>
      </c>
      <c r="W706" s="1">
        <v>228022.13</v>
      </c>
    </row>
    <row r="707" spans="1:23" x14ac:dyDescent="0.3">
      <c r="A707" s="4">
        <v>42710</v>
      </c>
      <c r="B707" s="1">
        <v>9909642.0899999999</v>
      </c>
      <c r="C707" s="1">
        <v>2294702.5099999998</v>
      </c>
      <c r="D707" s="1">
        <v>228656768.59999999</v>
      </c>
      <c r="E707" s="1">
        <v>185073261.19999999</v>
      </c>
      <c r="F707" s="1">
        <v>53561851.530000001</v>
      </c>
      <c r="G707" s="1">
        <v>7488499.04</v>
      </c>
      <c r="H70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7614939.5800000001</v>
      </c>
      <c r="I707" s="1">
        <v>1863226.98</v>
      </c>
      <c r="J707" s="1">
        <v>7614939.5800000001</v>
      </c>
      <c r="K70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7488499.04</v>
      </c>
      <c r="L707">
        <v>3.46</v>
      </c>
      <c r="M707">
        <f>deutsche_bank_financial_performance_cleaned[[#This Row],[Liabilities]]/deutsche_bank_financial_performance_cleaned[[#This Row],[Assets]]</f>
        <v>0.80939332053518753</v>
      </c>
      <c r="N707">
        <f>deutsche_bank_financial_performance_cleaned[[#This Row],[RevenueCorrected]]/deutsche_bank_financial_performance_cleaned[[#This Row],[Assets]]</f>
        <v>3.3302926594406534E-2</v>
      </c>
      <c r="O707">
        <f>deutsche_bank_financial_performance_cleaned[[#This Row],[Expenses]]/deutsche_bank_financial_performance_cleaned[[#This Row],[RevenueCorrected]]</f>
        <v>0.30134218215294095</v>
      </c>
      <c r="P707" s="7">
        <f>deutsche_bank_financial_performance_cleaned[[#This Row],[Net_Income]]/deutsche_bank_financial_performance_cleaned[[#This Row],[Equity]]</f>
        <v>0.14217095493300622</v>
      </c>
      <c r="Q707">
        <v>0.03</v>
      </c>
      <c r="R707" s="7">
        <f>(deutsche_bank_financial_performance_cleaned[[#This Row],[Operating_Income]]-deutsche_bank_financial_performance_cleaned[[#This Row],[Expenses]])/deutsche_bank_financial_performance_cleaned[[#This Row],[Operating_Income]]</f>
        <v>0.76843739772240349</v>
      </c>
      <c r="S707">
        <v>1.02</v>
      </c>
      <c r="T707" s="7">
        <f>deutsche_bank_financial_performance_cleaned[[#This Row],[Net_Income_Corrected]]/deutsche_bank_financial_performance_cleaned[[#This Row],[RevenueCorrected]]</f>
        <v>0.98339572643070139</v>
      </c>
      <c r="U707" s="1">
        <v>941941.96</v>
      </c>
      <c r="V707" s="1">
        <v>147137.09</v>
      </c>
      <c r="W707" s="1">
        <v>2977067.34</v>
      </c>
    </row>
    <row r="708" spans="1:23" x14ac:dyDescent="0.3">
      <c r="A708" s="4">
        <v>42711</v>
      </c>
      <c r="B708" s="1">
        <v>3901184.6</v>
      </c>
      <c r="C708" s="1">
        <v>3110775.66</v>
      </c>
      <c r="D708" s="1">
        <v>89191745.060000002</v>
      </c>
      <c r="E708" s="1">
        <v>294910170.80000001</v>
      </c>
      <c r="F708" s="1">
        <v>56268589.829999998</v>
      </c>
      <c r="G708" s="1">
        <v>12205830.970000001</v>
      </c>
      <c r="H70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12205830.970000001</v>
      </c>
      <c r="I708" s="1">
        <v>4280996.3099999996</v>
      </c>
      <c r="J708" s="1">
        <v>790408.94</v>
      </c>
      <c r="K70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790408.94</v>
      </c>
      <c r="L708">
        <v>5.24</v>
      </c>
      <c r="M708">
        <f>deutsche_bank_financial_performance_cleaned[[#This Row],[Liabilities]]/deutsche_bank_financial_performance_cleaned[[#This Row],[Assets]]</f>
        <v>3.3064738289581794</v>
      </c>
      <c r="N708">
        <f>deutsche_bank_financial_performance_cleaned[[#This Row],[RevenueCorrected]]/deutsche_bank_financial_performance_cleaned[[#This Row],[Assets]]</f>
        <v>0.13684933467541241</v>
      </c>
      <c r="O708">
        <f>deutsche_bank_financial_performance_cleaned[[#This Row],[Expenses]]/deutsche_bank_financial_performance_cleaned[[#This Row],[RevenueCorrected]]</f>
        <v>0.25485980165101368</v>
      </c>
      <c r="P708" s="7">
        <f>deutsche_bank_financial_performance_cleaned[[#This Row],[Net_Income]]/deutsche_bank_financial_performance_cleaned[[#This Row],[Equity]]</f>
        <v>1.4047072130081849E-2</v>
      </c>
      <c r="Q708">
        <v>0.01</v>
      </c>
      <c r="R708" s="7">
        <f>(deutsche_bank_financial_performance_cleaned[[#This Row],[Operating_Income]]-deutsche_bank_financial_performance_cleaned[[#This Row],[Expenses]])/deutsche_bank_financial_performance_cleaned[[#This Row],[Operating_Income]]</f>
        <v>0.20260741826982501</v>
      </c>
      <c r="S708">
        <v>0.06</v>
      </c>
      <c r="T708" s="7">
        <f>deutsche_bank_financial_performance_cleaned[[#This Row],[Net_Income_Corrected]]/deutsche_bank_financial_performance_cleaned[[#This Row],[RevenueCorrected]]</f>
        <v>6.4756667689623099E-2</v>
      </c>
      <c r="U708" s="1">
        <v>814761.89</v>
      </c>
      <c r="V708" s="1">
        <v>90877.440000000002</v>
      </c>
      <c r="W708" s="1">
        <v>478019.87</v>
      </c>
    </row>
    <row r="709" spans="1:23" x14ac:dyDescent="0.3">
      <c r="A709" s="4">
        <v>42712</v>
      </c>
      <c r="B709" s="1">
        <v>8288870.0099999998</v>
      </c>
      <c r="C709" s="1">
        <v>2901211.46</v>
      </c>
      <c r="D709" s="1">
        <v>327679932.30000001</v>
      </c>
      <c r="E709" s="1">
        <v>23440581.399999999</v>
      </c>
      <c r="F709" s="1">
        <v>37762145.329999998</v>
      </c>
      <c r="G709" s="1">
        <v>4544264.32</v>
      </c>
      <c r="H70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5387658.5499999998</v>
      </c>
      <c r="I709" s="1">
        <v>2921073.45</v>
      </c>
      <c r="J709" s="1">
        <v>5387658.5499999998</v>
      </c>
      <c r="K70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4544264.32</v>
      </c>
      <c r="L709">
        <v>0.62</v>
      </c>
      <c r="M709">
        <f>deutsche_bank_financial_performance_cleaned[[#This Row],[Liabilities]]/deutsche_bank_financial_performance_cleaned[[#This Row],[Assets]]</f>
        <v>7.1534992196407993E-2</v>
      </c>
      <c r="N709">
        <f>deutsche_bank_financial_performance_cleaned[[#This Row],[RevenueCorrected]]/deutsche_bank_financial_performance_cleaned[[#This Row],[Assets]]</f>
        <v>1.6441832467993339E-2</v>
      </c>
      <c r="O709">
        <f>deutsche_bank_financial_performance_cleaned[[#This Row],[Expenses]]/deutsche_bank_financial_performance_cleaned[[#This Row],[RevenueCorrected]]</f>
        <v>0.53849208020059103</v>
      </c>
      <c r="P709" s="7">
        <f>deutsche_bank_financial_performance_cleaned[[#This Row],[Net_Income]]/deutsche_bank_financial_performance_cleaned[[#This Row],[Equity]]</f>
        <v>0.14267352934844499</v>
      </c>
      <c r="Q709">
        <v>0.02</v>
      </c>
      <c r="R709" s="7">
        <f>(deutsche_bank_financial_performance_cleaned[[#This Row],[Operating_Income]]-deutsche_bank_financial_performance_cleaned[[#This Row],[Expenses]])/deutsche_bank_financial_performance_cleaned[[#This Row],[Operating_Income]]</f>
        <v>0.64998709637141483</v>
      </c>
      <c r="S709">
        <v>1.19</v>
      </c>
      <c r="T709" s="7">
        <f>deutsche_bank_financial_performance_cleaned[[#This Row],[Net_Income_Corrected]]/deutsche_bank_financial_performance_cleaned[[#This Row],[RevenueCorrected]]</f>
        <v>0.84345811410041949</v>
      </c>
      <c r="U709" s="1">
        <v>797946.98</v>
      </c>
      <c r="V709" s="1">
        <v>404880.37</v>
      </c>
      <c r="W709" s="1">
        <v>2408598.7200000002</v>
      </c>
    </row>
    <row r="710" spans="1:23" x14ac:dyDescent="0.3">
      <c r="A710" s="4">
        <v>42713</v>
      </c>
      <c r="B710" s="1">
        <v>3291765.89</v>
      </c>
      <c r="C710" s="1">
        <v>3235572.92</v>
      </c>
      <c r="D710" s="1">
        <v>101227277.09999999</v>
      </c>
      <c r="E710" s="1">
        <v>243992516</v>
      </c>
      <c r="F710" s="1">
        <v>61573798.060000002</v>
      </c>
      <c r="G710" s="1">
        <v>12663293.15</v>
      </c>
      <c r="H71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12663293.15</v>
      </c>
      <c r="I710" s="1">
        <v>2435807.3199999998</v>
      </c>
      <c r="J710" s="1">
        <v>56192.98</v>
      </c>
      <c r="K71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56192.98</v>
      </c>
      <c r="L710">
        <v>3.96</v>
      </c>
      <c r="M710">
        <f>deutsche_bank_financial_performance_cleaned[[#This Row],[Liabilities]]/deutsche_bank_financial_performance_cleaned[[#This Row],[Assets]]</f>
        <v>2.4103435653906375</v>
      </c>
      <c r="N710">
        <f>deutsche_bank_financial_performance_cleaned[[#This Row],[RevenueCorrected]]/deutsche_bank_financial_performance_cleaned[[#This Row],[Assets]]</f>
        <v>0.12509763685029518</v>
      </c>
      <c r="O710">
        <f>deutsche_bank_financial_performance_cleaned[[#This Row],[Expenses]]/deutsche_bank_financial_performance_cleaned[[#This Row],[RevenueCorrected]]</f>
        <v>0.25550801688579716</v>
      </c>
      <c r="P710" s="7">
        <f>deutsche_bank_financial_performance_cleaned[[#This Row],[Net_Income]]/deutsche_bank_financial_performance_cleaned[[#This Row],[Equity]]</f>
        <v>9.1261188639432775E-4</v>
      </c>
      <c r="Q710">
        <v>0</v>
      </c>
      <c r="R710" s="7">
        <f>(deutsche_bank_financial_performance_cleaned[[#This Row],[Operating_Income]]-deutsche_bank_financial_performance_cleaned[[#This Row],[Expenses]])/deutsche_bank_financial_performance_cleaned[[#This Row],[Operating_Income]]</f>
        <v>1.7070767447559948E-2</v>
      </c>
      <c r="S710">
        <v>0</v>
      </c>
      <c r="T710" s="7">
        <f>deutsche_bank_financial_performance_cleaned[[#This Row],[Net_Income_Corrected]]/deutsche_bank_financial_performance_cleaned[[#This Row],[RevenueCorrected]]</f>
        <v>4.4374697272170473E-3</v>
      </c>
      <c r="U710" s="1">
        <v>1099298.5</v>
      </c>
      <c r="V710" s="1">
        <v>1328154.44</v>
      </c>
      <c r="W710" s="1">
        <v>1244848.42</v>
      </c>
    </row>
    <row r="711" spans="1:23" x14ac:dyDescent="0.3">
      <c r="A711" s="4">
        <v>42714</v>
      </c>
      <c r="B711" s="1">
        <v>7133524.5</v>
      </c>
      <c r="C711" s="1">
        <v>3941974.68</v>
      </c>
      <c r="D711" s="1">
        <v>205350414.30000001</v>
      </c>
      <c r="E711" s="1">
        <v>253050840.30000001</v>
      </c>
      <c r="F711" s="1">
        <v>39269007.659999996</v>
      </c>
      <c r="G711" s="1">
        <v>10433712.48</v>
      </c>
      <c r="H71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10433712.48</v>
      </c>
      <c r="I711" s="1">
        <v>3979890.63</v>
      </c>
      <c r="J711" s="1">
        <v>3191549.82</v>
      </c>
      <c r="K71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3191549.82</v>
      </c>
      <c r="L711">
        <v>6.44</v>
      </c>
      <c r="M711">
        <f>deutsche_bank_financial_performance_cleaned[[#This Row],[Liabilities]]/deutsche_bank_financial_performance_cleaned[[#This Row],[Assets]]</f>
        <v>1.232287946253245</v>
      </c>
      <c r="N711">
        <f>deutsche_bank_financial_performance_cleaned[[#This Row],[RevenueCorrected]]/deutsche_bank_financial_performance_cleaned[[#This Row],[Assets]]</f>
        <v>5.0809308155362214E-2</v>
      </c>
      <c r="O711">
        <f>deutsche_bank_financial_performance_cleaned[[#This Row],[Expenses]]/deutsche_bank_financial_performance_cleaned[[#This Row],[RevenueCorrected]]</f>
        <v>0.37781131956206637</v>
      </c>
      <c r="P711" s="7">
        <f>deutsche_bank_financial_performance_cleaned[[#This Row],[Net_Income]]/deutsche_bank_financial_performance_cleaned[[#This Row],[Equity]]</f>
        <v>8.127401251473336E-2</v>
      </c>
      <c r="Q711">
        <v>0.02</v>
      </c>
      <c r="R711" s="7">
        <f>(deutsche_bank_financial_performance_cleaned[[#This Row],[Operating_Income]]-deutsche_bank_financial_performance_cleaned[[#This Row],[Expenses]])/deutsche_bank_financial_performance_cleaned[[#This Row],[Operating_Income]]</f>
        <v>0.44740153622518569</v>
      </c>
      <c r="S711">
        <v>0.31</v>
      </c>
      <c r="T711" s="7">
        <f>deutsche_bank_financial_performance_cleaned[[#This Row],[Net_Income_Corrected]]/deutsche_bank_financial_performance_cleaned[[#This Row],[RevenueCorrected]]</f>
        <v>0.30588822781131492</v>
      </c>
      <c r="U711" s="1">
        <v>1636718.94</v>
      </c>
      <c r="V711" s="1">
        <v>653074.80000000005</v>
      </c>
      <c r="W711" s="1">
        <v>1527426.93</v>
      </c>
    </row>
    <row r="712" spans="1:23" x14ac:dyDescent="0.3">
      <c r="A712" s="4">
        <v>42715</v>
      </c>
      <c r="B712" s="1">
        <v>7842050.7400000002</v>
      </c>
      <c r="C712" s="1">
        <v>4158435.82</v>
      </c>
      <c r="D712" s="1">
        <v>278335372.39999998</v>
      </c>
      <c r="E712" s="1">
        <v>262321533.80000001</v>
      </c>
      <c r="F712" s="1">
        <v>13534247.279999999</v>
      </c>
      <c r="G712" s="1">
        <v>7446607.0599999996</v>
      </c>
      <c r="H71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7446607.0599999996</v>
      </c>
      <c r="I712" s="1">
        <v>1499631.94</v>
      </c>
      <c r="J712" s="1">
        <v>3683614.91</v>
      </c>
      <c r="K71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3683614.91</v>
      </c>
      <c r="L712">
        <v>19.38</v>
      </c>
      <c r="M712">
        <f>deutsche_bank_financial_performance_cleaned[[#This Row],[Liabilities]]/deutsche_bank_financial_performance_cleaned[[#This Row],[Assets]]</f>
        <v>0.94246567203471987</v>
      </c>
      <c r="N712">
        <f>deutsche_bank_financial_performance_cleaned[[#This Row],[RevenueCorrected]]/deutsche_bank_financial_performance_cleaned[[#This Row],[Assets]]</f>
        <v>2.6754080862199461E-2</v>
      </c>
      <c r="O712">
        <f>deutsche_bank_financial_performance_cleaned[[#This Row],[Expenses]]/deutsche_bank_financial_performance_cleaned[[#This Row],[RevenueCorrected]]</f>
        <v>0.55843363111467847</v>
      </c>
      <c r="P712" s="7">
        <f>deutsche_bank_financial_performance_cleaned[[#This Row],[Net_Income]]/deutsche_bank_financial_performance_cleaned[[#This Row],[Equity]]</f>
        <v>0.27216991339026281</v>
      </c>
      <c r="Q712">
        <v>0.01</v>
      </c>
      <c r="R712" s="7">
        <f>(deutsche_bank_financial_performance_cleaned[[#This Row],[Operating_Income]]-deutsche_bank_financial_performance_cleaned[[#This Row],[Expenses]])/deutsche_bank_financial_performance_cleaned[[#This Row],[Operating_Income]]</f>
        <v>0.46972597374446473</v>
      </c>
      <c r="S712">
        <v>0.49</v>
      </c>
      <c r="T712" s="7">
        <f>deutsche_bank_financial_performance_cleaned[[#This Row],[Net_Income_Corrected]]/deutsche_bank_financial_performance_cleaned[[#This Row],[RevenueCorrected]]</f>
        <v>0.49467024113395347</v>
      </c>
      <c r="U712" s="1">
        <v>787359.79</v>
      </c>
      <c r="V712" s="1">
        <v>1094483.3899999999</v>
      </c>
      <c r="W712" s="1">
        <v>2653886.67</v>
      </c>
    </row>
    <row r="713" spans="1:23" x14ac:dyDescent="0.3">
      <c r="A713" s="4">
        <v>42716</v>
      </c>
      <c r="B713" s="1">
        <v>6360748.6699999999</v>
      </c>
      <c r="C713" s="1">
        <v>3731553.84</v>
      </c>
      <c r="D713" s="1">
        <v>443400136.10000002</v>
      </c>
      <c r="E713" s="1">
        <v>111968390.40000001</v>
      </c>
      <c r="F713" s="1">
        <v>34479874.479999997</v>
      </c>
      <c r="G713" s="1">
        <v>7954372.0199999996</v>
      </c>
      <c r="H71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7954372.0199999996</v>
      </c>
      <c r="I713" s="1">
        <v>7458093</v>
      </c>
      <c r="J713" s="1">
        <v>2629194.8199999998</v>
      </c>
      <c r="K71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2629194.8199999998</v>
      </c>
      <c r="L713">
        <v>3.25</v>
      </c>
      <c r="M713">
        <f>deutsche_bank_financial_performance_cleaned[[#This Row],[Liabilities]]/deutsche_bank_financial_performance_cleaned[[#This Row],[Assets]]</f>
        <v>0.25252222830790422</v>
      </c>
      <c r="N713">
        <f>deutsche_bank_financial_performance_cleaned[[#This Row],[RevenueCorrected]]/deutsche_bank_financial_performance_cleaned[[#This Row],[Assets]]</f>
        <v>1.7939489351455791E-2</v>
      </c>
      <c r="O713">
        <f>deutsche_bank_financial_performance_cleaned[[#This Row],[Expenses]]/deutsche_bank_financial_performance_cleaned[[#This Row],[RevenueCorrected]]</f>
        <v>0.46911985391399885</v>
      </c>
      <c r="P713" s="7">
        <f>deutsche_bank_financial_performance_cleaned[[#This Row],[Net_Income]]/deutsche_bank_financial_performance_cleaned[[#This Row],[Equity]]</f>
        <v>7.625302758932781E-2</v>
      </c>
      <c r="Q713">
        <v>0.01</v>
      </c>
      <c r="R713" s="7">
        <f>(deutsche_bank_financial_performance_cleaned[[#This Row],[Operating_Income]]-deutsche_bank_financial_performance_cleaned[[#This Row],[Expenses]])/deutsche_bank_financial_performance_cleaned[[#This Row],[Operating_Income]]</f>
        <v>0.41334675623962364</v>
      </c>
      <c r="S713">
        <v>0.33</v>
      </c>
      <c r="T713" s="7">
        <f>deutsche_bank_financial_performance_cleaned[[#This Row],[Net_Income_Corrected]]/deutsche_bank_financial_performance_cleaned[[#This Row],[RevenueCorrected]]</f>
        <v>0.33053455551102073</v>
      </c>
      <c r="U713" s="1">
        <v>1096083.97</v>
      </c>
      <c r="V713" s="1">
        <v>1381513.3</v>
      </c>
      <c r="W713" s="1">
        <v>1297442.45</v>
      </c>
    </row>
    <row r="714" spans="1:23" x14ac:dyDescent="0.3">
      <c r="A714" s="4">
        <v>42717</v>
      </c>
      <c r="B714" s="1">
        <v>5244185.7</v>
      </c>
      <c r="C714" s="1">
        <v>4799856.63</v>
      </c>
      <c r="D714" s="1">
        <v>272095961.19999999</v>
      </c>
      <c r="E714" s="1">
        <v>291340034.89999998</v>
      </c>
      <c r="F714" s="1">
        <v>10574113.91</v>
      </c>
      <c r="G714" s="1">
        <v>5336413.6900000004</v>
      </c>
      <c r="H71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5336413.6900000004</v>
      </c>
      <c r="I714" s="1">
        <v>7007765.7300000004</v>
      </c>
      <c r="J714" s="1">
        <v>444329.07</v>
      </c>
      <c r="K71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444329.07</v>
      </c>
      <c r="L714">
        <v>27.55</v>
      </c>
      <c r="M714">
        <f>deutsche_bank_financial_performance_cleaned[[#This Row],[Liabilities]]/deutsche_bank_financial_performance_cleaned[[#This Row],[Assets]]</f>
        <v>1.0707253191672879</v>
      </c>
      <c r="N714">
        <f>deutsche_bank_financial_performance_cleaned[[#This Row],[RevenueCorrected]]/deutsche_bank_financial_performance_cleaned[[#This Row],[Assets]]</f>
        <v>1.9612248805404176E-2</v>
      </c>
      <c r="O714">
        <f>deutsche_bank_financial_performance_cleaned[[#This Row],[Expenses]]/deutsche_bank_financial_performance_cleaned[[#This Row],[RevenueCorrected]]</f>
        <v>0.89945362350646385</v>
      </c>
      <c r="P714" s="7">
        <f>deutsche_bank_financial_performance_cleaned[[#This Row],[Net_Income]]/deutsche_bank_financial_performance_cleaned[[#This Row],[Equity]]</f>
        <v>4.2020454269912438E-2</v>
      </c>
      <c r="Q714">
        <v>0</v>
      </c>
      <c r="R714" s="7">
        <f>(deutsche_bank_financial_performance_cleaned[[#This Row],[Operating_Income]]-deutsche_bank_financial_performance_cleaned[[#This Row],[Expenses]])/deutsche_bank_financial_performance_cleaned[[#This Row],[Operating_Income]]</f>
        <v>8.4727943558520494E-2</v>
      </c>
      <c r="S714">
        <v>0.08</v>
      </c>
      <c r="T714" s="7">
        <f>deutsche_bank_financial_performance_cleaned[[#This Row],[Net_Income_Corrected]]/deutsche_bank_financial_performance_cleaned[[#This Row],[RevenueCorrected]]</f>
        <v>8.3263610321785225E-2</v>
      </c>
      <c r="U714" s="1">
        <v>1374381.92</v>
      </c>
      <c r="V714" s="1">
        <v>641658.67000000004</v>
      </c>
      <c r="W714" s="1">
        <v>1658731.89</v>
      </c>
    </row>
    <row r="715" spans="1:23" x14ac:dyDescent="0.3">
      <c r="A715" s="4">
        <v>42718</v>
      </c>
      <c r="B715" s="1">
        <v>4706568.2300000004</v>
      </c>
      <c r="C715" s="1">
        <v>582046.62</v>
      </c>
      <c r="D715" s="1">
        <v>366016444.69999999</v>
      </c>
      <c r="E715" s="1">
        <v>54728764.810000002</v>
      </c>
      <c r="F715" s="1">
        <v>98051930.840000004</v>
      </c>
      <c r="G715" s="1">
        <v>11777486.33</v>
      </c>
      <c r="H71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11777486.33</v>
      </c>
      <c r="I715" s="1">
        <v>5807154.3899999997</v>
      </c>
      <c r="J715" s="1">
        <v>4124521.61</v>
      </c>
      <c r="K71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4124521.61</v>
      </c>
      <c r="L715">
        <v>0.56000000000000005</v>
      </c>
      <c r="M715">
        <f>deutsche_bank_financial_performance_cleaned[[#This Row],[Liabilities]]/deutsche_bank_financial_performance_cleaned[[#This Row],[Assets]]</f>
        <v>0.14952542598149554</v>
      </c>
      <c r="N715">
        <f>deutsche_bank_financial_performance_cleaned[[#This Row],[RevenueCorrected]]/deutsche_bank_financial_performance_cleaned[[#This Row],[Assets]]</f>
        <v>3.2177478636658645E-2</v>
      </c>
      <c r="O715">
        <f>deutsche_bank_financial_performance_cleaned[[#This Row],[Expenses]]/deutsche_bank_financial_performance_cleaned[[#This Row],[RevenueCorrected]]</f>
        <v>4.9420275574202255E-2</v>
      </c>
      <c r="P715" s="7">
        <f>deutsche_bank_financial_performance_cleaned[[#This Row],[Net_Income]]/deutsche_bank_financial_performance_cleaned[[#This Row],[Equity]]</f>
        <v>4.2064664863462463E-2</v>
      </c>
      <c r="Q715">
        <v>0.01</v>
      </c>
      <c r="R715" s="7">
        <f>(deutsche_bank_financial_performance_cleaned[[#This Row],[Operating_Income]]-deutsche_bank_financial_performance_cleaned[[#This Row],[Expenses]])/deutsche_bank_financial_performance_cleaned[[#This Row],[Operating_Income]]</f>
        <v>0.87633311755899057</v>
      </c>
      <c r="S715">
        <v>0.35</v>
      </c>
      <c r="T715" s="7">
        <f>deutsche_bank_financial_performance_cleaned[[#This Row],[Net_Income_Corrected]]/deutsche_bank_financial_performance_cleaned[[#This Row],[RevenueCorrected]]</f>
        <v>0.35020389703139648</v>
      </c>
      <c r="U715" s="1">
        <v>611934.94999999995</v>
      </c>
      <c r="V715" s="1">
        <v>327352.19</v>
      </c>
      <c r="W715" s="1">
        <v>242969.02</v>
      </c>
    </row>
    <row r="716" spans="1:23" x14ac:dyDescent="0.3">
      <c r="A716" s="4">
        <v>42719</v>
      </c>
      <c r="B716" s="1">
        <v>4139814.4</v>
      </c>
      <c r="C716" s="1">
        <v>1381000.94</v>
      </c>
      <c r="D716" s="1">
        <v>496767577.60000002</v>
      </c>
      <c r="E716" s="1">
        <v>95722727.859999999</v>
      </c>
      <c r="F716" s="1">
        <v>96917248.879999995</v>
      </c>
      <c r="G716" s="1">
        <v>8667371.6500000004</v>
      </c>
      <c r="H71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8667371.6500000004</v>
      </c>
      <c r="I716" s="1">
        <v>1296603.71</v>
      </c>
      <c r="J716" s="1">
        <v>2758813.46</v>
      </c>
      <c r="K71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2758813.46</v>
      </c>
      <c r="L716">
        <v>0.99</v>
      </c>
      <c r="M716">
        <f>deutsche_bank_financial_performance_cleaned[[#This Row],[Liabilities]]/deutsche_bank_financial_performance_cleaned[[#This Row],[Assets]]</f>
        <v>0.1926911742558941</v>
      </c>
      <c r="N716">
        <f>deutsche_bank_financial_performance_cleaned[[#This Row],[RevenueCorrected]]/deutsche_bank_financial_performance_cleaned[[#This Row],[Assets]]</f>
        <v>1.7447538931333027E-2</v>
      </c>
      <c r="O716">
        <f>deutsche_bank_financial_performance_cleaned[[#This Row],[Expenses]]/deutsche_bank_financial_performance_cleaned[[#This Row],[RevenueCorrected]]</f>
        <v>0.15933330146284888</v>
      </c>
      <c r="P716" s="7">
        <f>deutsche_bank_financial_performance_cleaned[[#This Row],[Net_Income]]/deutsche_bank_financial_performance_cleaned[[#This Row],[Equity]]</f>
        <v>2.8465660054134215E-2</v>
      </c>
      <c r="Q716">
        <v>0.01</v>
      </c>
      <c r="R716" s="7">
        <f>(deutsche_bank_financial_performance_cleaned[[#This Row],[Operating_Income]]-deutsche_bank_financial_performance_cleaned[[#This Row],[Expenses]])/deutsche_bank_financial_performance_cleaned[[#This Row],[Operating_Income]]</f>
        <v>0.66640993857115915</v>
      </c>
      <c r="S716">
        <v>0.32</v>
      </c>
      <c r="T716" s="7">
        <f>deutsche_bank_financial_performance_cleaned[[#This Row],[Net_Income_Corrected]]/deutsche_bank_financial_performance_cleaned[[#This Row],[RevenueCorrected]]</f>
        <v>0.31829873823398352</v>
      </c>
      <c r="U716" s="1">
        <v>627293.32999999996</v>
      </c>
      <c r="V716" s="1">
        <v>799821</v>
      </c>
      <c r="W716" s="1">
        <v>106807.67</v>
      </c>
    </row>
    <row r="717" spans="1:23" x14ac:dyDescent="0.3">
      <c r="A717" s="4">
        <v>42720</v>
      </c>
      <c r="B717" s="1">
        <v>9365762.3000000007</v>
      </c>
      <c r="C717" s="1">
        <v>534032.93999999994</v>
      </c>
      <c r="D717" s="1">
        <v>109170104</v>
      </c>
      <c r="E717" s="1">
        <v>353438617.69999999</v>
      </c>
      <c r="F717" s="1">
        <v>45563976.770000003</v>
      </c>
      <c r="G717" s="1">
        <v>6171109.0599999996</v>
      </c>
      <c r="H71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8831729.3599999994</v>
      </c>
      <c r="I717" s="1">
        <v>6319079.4100000001</v>
      </c>
      <c r="J717" s="1">
        <v>8831729.3599999994</v>
      </c>
      <c r="K71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6171109.0599999996</v>
      </c>
      <c r="L717">
        <v>7.76</v>
      </c>
      <c r="M717">
        <f>deutsche_bank_financial_performance_cleaned[[#This Row],[Liabilities]]/deutsche_bank_financial_performance_cleaned[[#This Row],[Assets]]</f>
        <v>3.2375037189668703</v>
      </c>
      <c r="N717">
        <f>deutsche_bank_financial_performance_cleaned[[#This Row],[RevenueCorrected]]/deutsche_bank_financial_performance_cleaned[[#This Row],[Assets]]</f>
        <v>8.0898790386789404E-2</v>
      </c>
      <c r="O717">
        <f>deutsche_bank_financial_performance_cleaned[[#This Row],[Expenses]]/deutsche_bank_financial_performance_cleaned[[#This Row],[RevenueCorrected]]</f>
        <v>6.0467539055114337E-2</v>
      </c>
      <c r="P717" s="7">
        <f>deutsche_bank_financial_performance_cleaned[[#This Row],[Net_Income]]/deutsche_bank_financial_performance_cleaned[[#This Row],[Equity]]</f>
        <v>0.19383139897075316</v>
      </c>
      <c r="Q717">
        <v>0.08</v>
      </c>
      <c r="R717" s="7">
        <f>(deutsche_bank_financial_performance_cleaned[[#This Row],[Operating_Income]]-deutsche_bank_financial_performance_cleaned[[#This Row],[Expenses]])/deutsche_bank_financial_performance_cleaned[[#This Row],[Operating_Income]]</f>
        <v>0.9429803017742614</v>
      </c>
      <c r="S717">
        <v>1.43</v>
      </c>
      <c r="T717" s="7">
        <f>deutsche_bank_financial_performance_cleaned[[#This Row],[Net_Income_Corrected]]/deutsche_bank_financial_performance_cleaned[[#This Row],[RevenueCorrected]]</f>
        <v>0.69874299907215454</v>
      </c>
      <c r="U717" s="1">
        <v>1873484.94</v>
      </c>
      <c r="V717" s="1">
        <v>1366721.35</v>
      </c>
      <c r="W717" s="1">
        <v>809919.63</v>
      </c>
    </row>
    <row r="718" spans="1:23" x14ac:dyDescent="0.3">
      <c r="A718" s="4">
        <v>42721</v>
      </c>
      <c r="B718" s="1">
        <v>8475574.6699999999</v>
      </c>
      <c r="C718" s="1">
        <v>3413636.21</v>
      </c>
      <c r="D718" s="1">
        <v>173629186.5</v>
      </c>
      <c r="E718" s="1">
        <v>300714797.30000001</v>
      </c>
      <c r="F718" s="1">
        <v>75553376.890000001</v>
      </c>
      <c r="G718" s="1">
        <v>9748651.5</v>
      </c>
      <c r="H71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9748651.5</v>
      </c>
      <c r="I718" s="1">
        <v>6559679.96</v>
      </c>
      <c r="J718" s="1">
        <v>5061938.46</v>
      </c>
      <c r="K71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5061938.46</v>
      </c>
      <c r="L718">
        <v>3.98</v>
      </c>
      <c r="M718">
        <f>deutsche_bank_financial_performance_cleaned[[#This Row],[Liabilities]]/deutsche_bank_financial_performance_cleaned[[#This Row],[Assets]]</f>
        <v>1.7319369131525593</v>
      </c>
      <c r="N718">
        <f>deutsche_bank_financial_performance_cleaned[[#This Row],[RevenueCorrected]]/deutsche_bank_financial_performance_cleaned[[#This Row],[Assets]]</f>
        <v>5.6146387001588582E-2</v>
      </c>
      <c r="O718">
        <f>deutsche_bank_financial_performance_cleaned[[#This Row],[Expenses]]/deutsche_bank_financial_performance_cleaned[[#This Row],[RevenueCorrected]]</f>
        <v>0.35016496486719212</v>
      </c>
      <c r="P718" s="7">
        <f>deutsche_bank_financial_performance_cleaned[[#This Row],[Net_Income]]/deutsche_bank_financial_performance_cleaned[[#This Row],[Equity]]</f>
        <v>6.6998176234661214E-2</v>
      </c>
      <c r="Q718">
        <v>0.03</v>
      </c>
      <c r="R718" s="7">
        <f>(deutsche_bank_financial_performance_cleaned[[#This Row],[Operating_Income]]-deutsche_bank_financial_performance_cleaned[[#This Row],[Expenses]])/deutsche_bank_financial_performance_cleaned[[#This Row],[Operating_Income]]</f>
        <v>0.59723837699373372</v>
      </c>
      <c r="S718">
        <v>0.52</v>
      </c>
      <c r="T718" s="7">
        <f>deutsche_bank_financial_performance_cleaned[[#This Row],[Net_Income_Corrected]]/deutsche_bank_financial_performance_cleaned[[#This Row],[RevenueCorrected]]</f>
        <v>0.51924499096105758</v>
      </c>
      <c r="U718" s="1">
        <v>1474715.69</v>
      </c>
      <c r="V718" s="1">
        <v>1216342.8999999999</v>
      </c>
      <c r="W718" s="1">
        <v>2073690.97</v>
      </c>
    </row>
    <row r="719" spans="1:23" x14ac:dyDescent="0.3">
      <c r="A719" s="4">
        <v>42722</v>
      </c>
      <c r="B719" s="1">
        <v>9685242.1999999993</v>
      </c>
      <c r="C719" s="1">
        <v>4541137.47</v>
      </c>
      <c r="D719" s="1">
        <v>227559234</v>
      </c>
      <c r="E719" s="1">
        <v>25223310.52</v>
      </c>
      <c r="F719" s="1">
        <v>41122548.859999999</v>
      </c>
      <c r="G719" s="1">
        <v>14944547.880000001</v>
      </c>
      <c r="H71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14944547.880000001</v>
      </c>
      <c r="I719" s="1">
        <v>6258234.6299999999</v>
      </c>
      <c r="J719" s="1">
        <v>5144104.7300000004</v>
      </c>
      <c r="K71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5144104.7300000004</v>
      </c>
      <c r="L719">
        <v>0.61</v>
      </c>
      <c r="M719">
        <f>deutsche_bank_financial_performance_cleaned[[#This Row],[Liabilities]]/deutsche_bank_financial_performance_cleaned[[#This Row],[Assets]]</f>
        <v>0.11084283452984378</v>
      </c>
      <c r="N719">
        <f>deutsche_bank_financial_performance_cleaned[[#This Row],[RevenueCorrected]]/deutsche_bank_financial_performance_cleaned[[#This Row],[Assets]]</f>
        <v>6.5673221065597365E-2</v>
      </c>
      <c r="O719">
        <f>deutsche_bank_financial_performance_cleaned[[#This Row],[Expenses]]/deutsche_bank_financial_performance_cleaned[[#This Row],[RevenueCorrected]]</f>
        <v>0.3038658316373235</v>
      </c>
      <c r="P719" s="7">
        <f>deutsche_bank_financial_performance_cleaned[[#This Row],[Net_Income]]/deutsche_bank_financial_performance_cleaned[[#This Row],[Equity]]</f>
        <v>0.12509206925652616</v>
      </c>
      <c r="Q719">
        <v>0.02</v>
      </c>
      <c r="R719" s="7">
        <f>(deutsche_bank_financial_performance_cleaned[[#This Row],[Operating_Income]]-deutsche_bank_financial_performance_cleaned[[#This Row],[Expenses]])/deutsche_bank_financial_performance_cleaned[[#This Row],[Operating_Income]]</f>
        <v>0.53112814566475164</v>
      </c>
      <c r="S719">
        <v>0.34</v>
      </c>
      <c r="T719" s="7">
        <f>deutsche_bank_financial_performance_cleaned[[#This Row],[Net_Income_Corrected]]/deutsche_bank_financial_performance_cleaned[[#This Row],[RevenueCorrected]]</f>
        <v>0.34421280398079196</v>
      </c>
      <c r="U719" s="1">
        <v>1196654.68</v>
      </c>
      <c r="V719" s="1">
        <v>145453.26999999999</v>
      </c>
      <c r="W719" s="1">
        <v>451668.19</v>
      </c>
    </row>
    <row r="720" spans="1:23" x14ac:dyDescent="0.3">
      <c r="A720" s="4">
        <v>42723</v>
      </c>
      <c r="B720" s="1">
        <v>2118675.0099999998</v>
      </c>
      <c r="C720" s="1">
        <v>1595670.33</v>
      </c>
      <c r="D720" s="1">
        <v>239822680.30000001</v>
      </c>
      <c r="E720" s="1">
        <v>114382978.90000001</v>
      </c>
      <c r="F720" s="1">
        <v>70398384.140000001</v>
      </c>
      <c r="G720" s="1">
        <v>7658409.6399999997</v>
      </c>
      <c r="H72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7658409.6399999997</v>
      </c>
      <c r="I720" s="1">
        <v>1354744.15</v>
      </c>
      <c r="J720" s="1">
        <v>523004.68</v>
      </c>
      <c r="K72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523004.68</v>
      </c>
      <c r="L720">
        <v>1.62</v>
      </c>
      <c r="M720">
        <f>deutsche_bank_financial_performance_cleaned[[#This Row],[Liabilities]]/deutsche_bank_financial_performance_cleaned[[#This Row],[Assets]]</f>
        <v>0.47694812999719444</v>
      </c>
      <c r="N720">
        <f>deutsche_bank_financial_performance_cleaned[[#This Row],[RevenueCorrected]]/deutsche_bank_financial_performance_cleaned[[#This Row],[Assets]]</f>
        <v>3.1933633759825837E-2</v>
      </c>
      <c r="O720">
        <f>deutsche_bank_financial_performance_cleaned[[#This Row],[Expenses]]/deutsche_bank_financial_performance_cleaned[[#This Row],[RevenueCorrected]]</f>
        <v>0.20835531200443858</v>
      </c>
      <c r="P720" s="7">
        <f>deutsche_bank_financial_performance_cleaned[[#This Row],[Net_Income]]/deutsche_bank_financial_performance_cleaned[[#This Row],[Equity]]</f>
        <v>7.4292142694626345E-3</v>
      </c>
      <c r="Q720">
        <v>0</v>
      </c>
      <c r="R720" s="7">
        <f>(deutsche_bank_financial_performance_cleaned[[#This Row],[Operating_Income]]-deutsche_bank_financial_performance_cleaned[[#This Row],[Expenses]])/deutsche_bank_financial_performance_cleaned[[#This Row],[Operating_Income]]</f>
        <v>0.24685460371763188</v>
      </c>
      <c r="S720">
        <v>7.0000000000000007E-2</v>
      </c>
      <c r="T720" s="7">
        <f>deutsche_bank_financial_performance_cleaned[[#This Row],[Net_Income_Corrected]]/deutsche_bank_financial_performance_cleaned[[#This Row],[RevenueCorrected]]</f>
        <v>6.8291551978146736E-2</v>
      </c>
      <c r="U720" s="1">
        <v>1330668.1000000001</v>
      </c>
      <c r="V720" s="1">
        <v>1054230.56</v>
      </c>
      <c r="W720" s="1">
        <v>429909.68</v>
      </c>
    </row>
    <row r="721" spans="1:23" x14ac:dyDescent="0.3">
      <c r="A721" s="4">
        <v>42724</v>
      </c>
      <c r="B721" s="1">
        <v>7577807.2800000003</v>
      </c>
      <c r="C721" s="1">
        <v>4671655.45</v>
      </c>
      <c r="D721" s="1">
        <v>234959483.90000001</v>
      </c>
      <c r="E721" s="1">
        <v>101474463.5</v>
      </c>
      <c r="F721" s="1">
        <v>82488703.870000005</v>
      </c>
      <c r="G721" s="1">
        <v>13968988.210000001</v>
      </c>
      <c r="H72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13968988.210000001</v>
      </c>
      <c r="I721" s="1">
        <v>5329309.68</v>
      </c>
      <c r="J721" s="1">
        <v>2906151.83</v>
      </c>
      <c r="K72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2906151.83</v>
      </c>
      <c r="L721">
        <v>1.23</v>
      </c>
      <c r="M721">
        <f>deutsche_bank_financial_performance_cleaned[[#This Row],[Liabilities]]/deutsche_bank_financial_performance_cleaned[[#This Row],[Assets]]</f>
        <v>0.43188068774950183</v>
      </c>
      <c r="N721">
        <f>deutsche_bank_financial_performance_cleaned[[#This Row],[RevenueCorrected]]/deutsche_bank_financial_performance_cleaned[[#This Row],[Assets]]</f>
        <v>5.9452753207209441E-2</v>
      </c>
      <c r="O721">
        <f>deutsche_bank_financial_performance_cleaned[[#This Row],[Expenses]]/deutsche_bank_financial_performance_cleaned[[#This Row],[RevenueCorrected]]</f>
        <v>0.33443048127535069</v>
      </c>
      <c r="P721" s="7">
        <f>deutsche_bank_financial_performance_cleaned[[#This Row],[Net_Income]]/deutsche_bank_financial_performance_cleaned[[#This Row],[Equity]]</f>
        <v>3.5230906701843902E-2</v>
      </c>
      <c r="Q721">
        <v>0.01</v>
      </c>
      <c r="R721" s="7">
        <f>(deutsche_bank_financial_performance_cleaned[[#This Row],[Operating_Income]]-deutsche_bank_financial_performance_cleaned[[#This Row],[Expenses]])/deutsche_bank_financial_performance_cleaned[[#This Row],[Operating_Income]]</f>
        <v>0.38350827919181391</v>
      </c>
      <c r="S721">
        <v>0.21</v>
      </c>
      <c r="T721" s="7">
        <f>deutsche_bank_financial_performance_cleaned[[#This Row],[Net_Income_Corrected]]/deutsche_bank_financial_performance_cleaned[[#This Row],[RevenueCorrected]]</f>
        <v>0.20804311567244138</v>
      </c>
      <c r="U721" s="1">
        <v>155668.94</v>
      </c>
      <c r="V721" s="1">
        <v>879251.41</v>
      </c>
      <c r="W721" s="1">
        <v>1291785.76</v>
      </c>
    </row>
    <row r="722" spans="1:23" x14ac:dyDescent="0.3">
      <c r="A722" s="4">
        <v>42725</v>
      </c>
      <c r="B722" s="1">
        <v>9445064.1099999994</v>
      </c>
      <c r="C722" s="1">
        <v>771203.26</v>
      </c>
      <c r="D722" s="1">
        <v>458424951.19999999</v>
      </c>
      <c r="E722" s="1">
        <v>122906404.7</v>
      </c>
      <c r="F722" s="1">
        <v>95208062.019999996</v>
      </c>
      <c r="G722" s="1">
        <v>6485218.9199999999</v>
      </c>
      <c r="H72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8673860.8599999994</v>
      </c>
      <c r="I722" s="1">
        <v>6757435.9699999997</v>
      </c>
      <c r="J722" s="1">
        <v>8673860.8599999994</v>
      </c>
      <c r="K72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6485218.9199999999</v>
      </c>
      <c r="L722">
        <v>1.29</v>
      </c>
      <c r="M722">
        <f>deutsche_bank_financial_performance_cleaned[[#This Row],[Liabilities]]/deutsche_bank_financial_performance_cleaned[[#This Row],[Assets]]</f>
        <v>0.26810583581516018</v>
      </c>
      <c r="N722">
        <f>deutsche_bank_financial_performance_cleaned[[#This Row],[RevenueCorrected]]/deutsche_bank_financial_performance_cleaned[[#This Row],[Assets]]</f>
        <v>1.892100514445122E-2</v>
      </c>
      <c r="O722">
        <f>deutsche_bank_financial_performance_cleaned[[#This Row],[Expenses]]/deutsche_bank_financial_performance_cleaned[[#This Row],[RevenueCorrected]]</f>
        <v>8.8911186430998393E-2</v>
      </c>
      <c r="P722" s="7">
        <f>deutsche_bank_financial_performance_cleaned[[#This Row],[Net_Income]]/deutsche_bank_financial_performance_cleaned[[#This Row],[Equity]]</f>
        <v>9.1104268650882891E-2</v>
      </c>
      <c r="Q722">
        <v>0.02</v>
      </c>
      <c r="R722" s="7">
        <f>(deutsche_bank_financial_performance_cleaned[[#This Row],[Operating_Income]]-deutsche_bank_financial_performance_cleaned[[#This Row],[Expenses]])/deutsche_bank_financial_performance_cleaned[[#This Row],[Operating_Income]]</f>
        <v>0.91834854152196965</v>
      </c>
      <c r="S722">
        <v>1.34</v>
      </c>
      <c r="T722" s="7">
        <f>deutsche_bank_financial_performance_cleaned[[#This Row],[Net_Income_Corrected]]/deutsche_bank_financial_performance_cleaned[[#This Row],[RevenueCorrected]]</f>
        <v>0.74767384728373432</v>
      </c>
      <c r="U722" s="1">
        <v>1274395.6299999999</v>
      </c>
      <c r="V722" s="1">
        <v>1365821.61</v>
      </c>
      <c r="W722" s="1">
        <v>1978727.41</v>
      </c>
    </row>
    <row r="723" spans="1:23" x14ac:dyDescent="0.3">
      <c r="A723" s="4">
        <v>42726</v>
      </c>
      <c r="B723" s="1">
        <v>2631097.6</v>
      </c>
      <c r="C723" s="1">
        <v>4704962.12</v>
      </c>
      <c r="D723" s="1">
        <v>371314690</v>
      </c>
      <c r="E723" s="1">
        <v>114072712.7</v>
      </c>
      <c r="F723" s="1">
        <v>46019104.829999998</v>
      </c>
      <c r="G723" s="1">
        <v>2711525.19</v>
      </c>
      <c r="H72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2711525.19</v>
      </c>
      <c r="I723" s="1">
        <v>4830150.51</v>
      </c>
      <c r="J723" s="1">
        <v>-2073864.53</v>
      </c>
      <c r="K72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-2073864.53</v>
      </c>
      <c r="L723">
        <v>2.48</v>
      </c>
      <c r="M723">
        <f>deutsche_bank_financial_performance_cleaned[[#This Row],[Liabilities]]/deutsche_bank_financial_performance_cleaned[[#This Row],[Assets]]</f>
        <v>0.30721303458260701</v>
      </c>
      <c r="N723">
        <f>deutsche_bank_financial_performance_cleaned[[#This Row],[RevenueCorrected]]/deutsche_bank_financial_performance_cleaned[[#This Row],[Assets]]</f>
        <v>7.3024991012340503E-3</v>
      </c>
      <c r="O723">
        <f>deutsche_bank_financial_performance_cleaned[[#This Row],[Expenses]]/deutsche_bank_financial_performance_cleaned[[#This Row],[RevenueCorrected]]</f>
        <v>1.7351718277785944</v>
      </c>
      <c r="P723" s="7">
        <f>deutsche_bank_financial_performance_cleaned[[#This Row],[Net_Income]]/deutsche_bank_financial_performance_cleaned[[#This Row],[Equity]]</f>
        <v>-4.5065294895698216E-2</v>
      </c>
      <c r="Q723">
        <v>-0.01</v>
      </c>
      <c r="R723" s="7">
        <f>(deutsche_bank_financial_performance_cleaned[[#This Row],[Operating_Income]]-deutsche_bank_financial_performance_cleaned[[#This Row],[Expenses]])/deutsche_bank_financial_performance_cleaned[[#This Row],[Operating_Income]]</f>
        <v>-0.78821269115976544</v>
      </c>
      <c r="S723">
        <v>-0.76</v>
      </c>
      <c r="T723" s="7">
        <f>deutsche_bank_financial_performance_cleaned[[#This Row],[Net_Income_Corrected]]/deutsche_bank_financial_performance_cleaned[[#This Row],[RevenueCorrected]]</f>
        <v>-0.76483321550850136</v>
      </c>
      <c r="U723" s="1">
        <v>1068066.8600000001</v>
      </c>
      <c r="V723" s="1">
        <v>227598.05</v>
      </c>
      <c r="W723" s="1">
        <v>2165008.7799999998</v>
      </c>
    </row>
    <row r="724" spans="1:23" x14ac:dyDescent="0.3">
      <c r="A724" s="4">
        <v>42727</v>
      </c>
      <c r="B724" s="1">
        <v>1598466.41</v>
      </c>
      <c r="C724" s="1">
        <v>2082302.09</v>
      </c>
      <c r="D724" s="1">
        <v>323557346.30000001</v>
      </c>
      <c r="E724" s="1">
        <v>43759992.380000003</v>
      </c>
      <c r="F724" s="1">
        <v>80496818.469999999</v>
      </c>
      <c r="G724" s="1">
        <v>4655147.38</v>
      </c>
      <c r="H72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4655147.38</v>
      </c>
      <c r="I724" s="1">
        <v>5348055.3099999996</v>
      </c>
      <c r="J724" s="1">
        <v>-483835.69</v>
      </c>
      <c r="K72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-483835.69</v>
      </c>
      <c r="L724">
        <v>0.54</v>
      </c>
      <c r="M724">
        <f>deutsche_bank_financial_performance_cleaned[[#This Row],[Liabilities]]/deutsche_bank_financial_performance_cleaned[[#This Row],[Assets]]</f>
        <v>0.13524648066382042</v>
      </c>
      <c r="N724">
        <f>deutsche_bank_financial_performance_cleaned[[#This Row],[RevenueCorrected]]/deutsche_bank_financial_performance_cleaned[[#This Row],[Assets]]</f>
        <v>1.4387395103938641E-2</v>
      </c>
      <c r="O724">
        <f>deutsche_bank_financial_performance_cleaned[[#This Row],[Expenses]]/deutsche_bank_financial_performance_cleaned[[#This Row],[RevenueCorrected]]</f>
        <v>0.44731174332873647</v>
      </c>
      <c r="P724" s="7">
        <f>deutsche_bank_financial_performance_cleaned[[#This Row],[Net_Income]]/deutsche_bank_financial_performance_cleaned[[#This Row],[Equity]]</f>
        <v>-6.0106187945840189E-3</v>
      </c>
      <c r="Q724">
        <v>0</v>
      </c>
      <c r="R724" s="7">
        <f>(deutsche_bank_financial_performance_cleaned[[#This Row],[Operating_Income]]-deutsche_bank_financial_performance_cleaned[[#This Row],[Expenses]])/deutsche_bank_financial_performance_cleaned[[#This Row],[Operating_Income]]</f>
        <v>-0.30268742400411164</v>
      </c>
      <c r="S724">
        <v>-0.1</v>
      </c>
      <c r="T724" s="7">
        <f>deutsche_bank_financial_performance_cleaned[[#This Row],[Net_Income_Corrected]]/deutsche_bank_financial_performance_cleaned[[#This Row],[RevenueCorrected]]</f>
        <v>-0.10393563307548816</v>
      </c>
      <c r="U724" s="1">
        <v>1136924.3899999999</v>
      </c>
      <c r="V724" s="1">
        <v>824352.36</v>
      </c>
      <c r="W724" s="1">
        <v>617506.94999999995</v>
      </c>
    </row>
    <row r="725" spans="1:23" x14ac:dyDescent="0.3">
      <c r="A725" s="4">
        <v>42728</v>
      </c>
      <c r="B725" s="1">
        <v>7670085.8399999999</v>
      </c>
      <c r="C725" s="1">
        <v>956393.73</v>
      </c>
      <c r="D725" s="1">
        <v>189217723</v>
      </c>
      <c r="E725" s="1">
        <v>194397396.30000001</v>
      </c>
      <c r="F725" s="1">
        <v>33933560.560000002</v>
      </c>
      <c r="G725" s="1">
        <v>7443036.8600000003</v>
      </c>
      <c r="H72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7443036.8600000003</v>
      </c>
      <c r="I725" s="1">
        <v>3937726.1</v>
      </c>
      <c r="J725" s="1">
        <v>6713692.1200000001</v>
      </c>
      <c r="K72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6713692.1200000001</v>
      </c>
      <c r="L725">
        <v>5.73</v>
      </c>
      <c r="M725">
        <f>deutsche_bank_financial_performance_cleaned[[#This Row],[Liabilities]]/deutsche_bank_financial_performance_cleaned[[#This Row],[Assets]]</f>
        <v>1.0273741445456461</v>
      </c>
      <c r="N725">
        <f>deutsche_bank_financial_performance_cleaned[[#This Row],[RevenueCorrected]]/deutsche_bank_financial_performance_cleaned[[#This Row],[Assets]]</f>
        <v>3.9335833567767861E-2</v>
      </c>
      <c r="O725">
        <f>deutsche_bank_financial_performance_cleaned[[#This Row],[Expenses]]/deutsche_bank_financial_performance_cleaned[[#This Row],[RevenueCorrected]]</f>
        <v>0.12849509521305796</v>
      </c>
      <c r="P725" s="7">
        <f>deutsche_bank_financial_performance_cleaned[[#This Row],[Net_Income]]/deutsche_bank_financial_performance_cleaned[[#This Row],[Equity]]</f>
        <v>0.19784814824041558</v>
      </c>
      <c r="Q725">
        <v>0.04</v>
      </c>
      <c r="R725" s="7">
        <f>(deutsche_bank_financial_performance_cleaned[[#This Row],[Operating_Income]]-deutsche_bank_financial_performance_cleaned[[#This Row],[Expenses]])/deutsche_bank_financial_performance_cleaned[[#This Row],[Operating_Income]]</f>
        <v>0.87530860150060585</v>
      </c>
      <c r="S725">
        <v>0.9</v>
      </c>
      <c r="T725" s="7">
        <f>deutsche_bank_financial_performance_cleaned[[#This Row],[Net_Income_Corrected]]/deutsche_bank_financial_performance_cleaned[[#This Row],[RevenueCorrected]]</f>
        <v>0.90200979066493558</v>
      </c>
      <c r="U725" s="1">
        <v>782905.27</v>
      </c>
      <c r="V725" s="1">
        <v>1325220.9099999999</v>
      </c>
      <c r="W725" s="1">
        <v>330805.63</v>
      </c>
    </row>
    <row r="726" spans="1:23" x14ac:dyDescent="0.3">
      <c r="A726" s="4">
        <v>42729</v>
      </c>
      <c r="B726" s="1">
        <v>6170258.0199999996</v>
      </c>
      <c r="C726" s="1">
        <v>2686422.92</v>
      </c>
      <c r="D726" s="1">
        <v>420705672.89999998</v>
      </c>
      <c r="E726" s="1">
        <v>298438720.39999998</v>
      </c>
      <c r="F726" s="1">
        <v>99129907.340000004</v>
      </c>
      <c r="G726" s="1">
        <v>4855254.07</v>
      </c>
      <c r="H72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4855254.07</v>
      </c>
      <c r="I726" s="1">
        <v>4465304.9000000004</v>
      </c>
      <c r="J726" s="1">
        <v>3483835.1</v>
      </c>
      <c r="K72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3483835.1</v>
      </c>
      <c r="L726">
        <v>3.01</v>
      </c>
      <c r="M726">
        <f>deutsche_bank_financial_performance_cleaned[[#This Row],[Liabilities]]/deutsche_bank_financial_performance_cleaned[[#This Row],[Assets]]</f>
        <v>0.70937650624677373</v>
      </c>
      <c r="N726">
        <f>deutsche_bank_financial_performance_cleaned[[#This Row],[RevenueCorrected]]/deutsche_bank_financial_performance_cleaned[[#This Row],[Assets]]</f>
        <v>1.1540738294617849E-2</v>
      </c>
      <c r="O726">
        <f>deutsche_bank_financial_performance_cleaned[[#This Row],[Expenses]]/deutsche_bank_financial_performance_cleaned[[#This Row],[RevenueCorrected]]</f>
        <v>0.55330223326500394</v>
      </c>
      <c r="P726" s="7">
        <f>deutsche_bank_financial_performance_cleaned[[#This Row],[Net_Income]]/deutsche_bank_financial_performance_cleaned[[#This Row],[Equity]]</f>
        <v>3.5144137561341535E-2</v>
      </c>
      <c r="Q726">
        <v>0.01</v>
      </c>
      <c r="R726" s="7">
        <f>(deutsche_bank_financial_performance_cleaned[[#This Row],[Operating_Income]]-deutsche_bank_financial_performance_cleaned[[#This Row],[Expenses]])/deutsche_bank_financial_performance_cleaned[[#This Row],[Operating_Income]]</f>
        <v>0.56461740962981644</v>
      </c>
      <c r="S726">
        <v>0.72</v>
      </c>
      <c r="T726" s="7">
        <f>deutsche_bank_financial_performance_cleaned[[#This Row],[Net_Income_Corrected]]/deutsche_bank_financial_performance_cleaned[[#This Row],[RevenueCorrected]]</f>
        <v>0.71753919563677948</v>
      </c>
      <c r="U726" s="1">
        <v>254800.41</v>
      </c>
      <c r="V726" s="1">
        <v>644534.49</v>
      </c>
      <c r="W726" s="1">
        <v>2827151.4</v>
      </c>
    </row>
    <row r="727" spans="1:23" x14ac:dyDescent="0.3">
      <c r="A727" s="4">
        <v>42730</v>
      </c>
      <c r="B727" s="1">
        <v>8576458.9900000002</v>
      </c>
      <c r="C727" s="1">
        <v>1655494.55</v>
      </c>
      <c r="D727" s="1">
        <v>479777230.19999999</v>
      </c>
      <c r="E727" s="1">
        <v>250558055.40000001</v>
      </c>
      <c r="F727" s="1">
        <v>12319263.890000001</v>
      </c>
      <c r="G727" s="1">
        <v>2002951.5</v>
      </c>
      <c r="H72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6920964.4400000004</v>
      </c>
      <c r="I727" s="1">
        <v>757826.44</v>
      </c>
      <c r="J727" s="1">
        <v>6920964.4400000004</v>
      </c>
      <c r="K72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2002951.5</v>
      </c>
      <c r="L727">
        <v>20.34</v>
      </c>
      <c r="M727">
        <f>deutsche_bank_financial_performance_cleaned[[#This Row],[Liabilities]]/deutsche_bank_financial_performance_cleaned[[#This Row],[Assets]]</f>
        <v>0.5222383215134081</v>
      </c>
      <c r="N727">
        <f>deutsche_bank_financial_performance_cleaned[[#This Row],[RevenueCorrected]]/deutsche_bank_financial_performance_cleaned[[#This Row],[Assets]]</f>
        <v>1.4425370785343287E-2</v>
      </c>
      <c r="O727">
        <f>deutsche_bank_financial_performance_cleaned[[#This Row],[Expenses]]/deutsche_bank_financial_performance_cleaned[[#This Row],[RevenueCorrected]]</f>
        <v>0.23919997918671576</v>
      </c>
      <c r="P727" s="7">
        <f>deutsche_bank_financial_performance_cleaned[[#This Row],[Net_Income]]/deutsche_bank_financial_performance_cleaned[[#This Row],[Equity]]</f>
        <v>0.56180016125947274</v>
      </c>
      <c r="Q727">
        <v>0.01</v>
      </c>
      <c r="R727" s="7">
        <f>(deutsche_bank_financial_performance_cleaned[[#This Row],[Operating_Income]]-deutsche_bank_financial_performance_cleaned[[#This Row],[Expenses]])/deutsche_bank_financial_performance_cleaned[[#This Row],[Operating_Income]]</f>
        <v>0.8069722537086369</v>
      </c>
      <c r="S727">
        <v>3.46</v>
      </c>
      <c r="T727" s="7">
        <f>deutsche_bank_financial_performance_cleaned[[#This Row],[Net_Income_Corrected]]/deutsche_bank_financial_performance_cleaned[[#This Row],[RevenueCorrected]]</f>
        <v>0.28940352422905957</v>
      </c>
      <c r="U727" s="1">
        <v>467344.54</v>
      </c>
      <c r="V727" s="1">
        <v>748892.63</v>
      </c>
      <c r="W727" s="1">
        <v>855932.51</v>
      </c>
    </row>
    <row r="728" spans="1:23" x14ac:dyDescent="0.3">
      <c r="A728" s="4">
        <v>42731</v>
      </c>
      <c r="B728" s="1">
        <v>2257951.39</v>
      </c>
      <c r="C728" s="1">
        <v>1781928.06</v>
      </c>
      <c r="D728" s="1">
        <v>419539227.19999999</v>
      </c>
      <c r="E728" s="1">
        <v>275691234.10000002</v>
      </c>
      <c r="F728" s="1">
        <v>64317592.590000004</v>
      </c>
      <c r="G728" s="1">
        <v>13895019.99</v>
      </c>
      <c r="H72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13895019.99</v>
      </c>
      <c r="I728" s="1">
        <v>5292222.66</v>
      </c>
      <c r="J728" s="1">
        <v>476023.33</v>
      </c>
      <c r="K72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476023.33</v>
      </c>
      <c r="L728">
        <v>4.29</v>
      </c>
      <c r="M728">
        <f>deutsche_bank_financial_performance_cleaned[[#This Row],[Liabilities]]/deutsche_bank_financial_performance_cleaned[[#This Row],[Assets]]</f>
        <v>0.65712862165466668</v>
      </c>
      <c r="N728">
        <f>deutsche_bank_financial_performance_cleaned[[#This Row],[RevenueCorrected]]/deutsche_bank_financial_performance_cleaned[[#This Row],[Assets]]</f>
        <v>3.3119715843343674E-2</v>
      </c>
      <c r="O728">
        <f>deutsche_bank_financial_performance_cleaned[[#This Row],[Expenses]]/deutsche_bank_financial_performance_cleaned[[#This Row],[RevenueCorrected]]</f>
        <v>0.12824220917151771</v>
      </c>
      <c r="P728" s="7">
        <f>deutsche_bank_financial_performance_cleaned[[#This Row],[Net_Income]]/deutsche_bank_financial_performance_cleaned[[#This Row],[Equity]]</f>
        <v>7.4011372445866603E-3</v>
      </c>
      <c r="Q728">
        <v>0</v>
      </c>
      <c r="R728" s="7">
        <f>(deutsche_bank_financial_performance_cleaned[[#This Row],[Operating_Income]]-deutsche_bank_financial_performance_cleaned[[#This Row],[Expenses]])/deutsche_bank_financial_performance_cleaned[[#This Row],[Operating_Income]]</f>
        <v>0.21082089371286244</v>
      </c>
      <c r="S728">
        <v>0.03</v>
      </c>
      <c r="T728" s="7">
        <f>deutsche_bank_financial_performance_cleaned[[#This Row],[Net_Income_Corrected]]/deutsche_bank_financial_performance_cleaned[[#This Row],[RevenueCorrected]]</f>
        <v>3.4258556687402075E-2</v>
      </c>
      <c r="U728" s="1">
        <v>1906414.96</v>
      </c>
      <c r="V728" s="1">
        <v>152167.98000000001</v>
      </c>
      <c r="W728" s="1">
        <v>2574704.84</v>
      </c>
    </row>
    <row r="729" spans="1:23" x14ac:dyDescent="0.3">
      <c r="A729" s="4">
        <v>42732</v>
      </c>
      <c r="B729" s="1">
        <v>8157405.8099999996</v>
      </c>
      <c r="C729" s="1">
        <v>1882804.84</v>
      </c>
      <c r="D729" s="1">
        <v>50704297.340000004</v>
      </c>
      <c r="E729" s="1">
        <v>50836687.840000004</v>
      </c>
      <c r="F729" s="1">
        <v>69355538.349999994</v>
      </c>
      <c r="G729" s="1">
        <v>12970432.35</v>
      </c>
      <c r="H72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12970432.35</v>
      </c>
      <c r="I729" s="1">
        <v>1110854.1000000001</v>
      </c>
      <c r="J729" s="1">
        <v>6274600.96</v>
      </c>
      <c r="K72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6274600.96</v>
      </c>
      <c r="L729">
        <v>0.73</v>
      </c>
      <c r="M729">
        <f>deutsche_bank_financial_performance_cleaned[[#This Row],[Liabilities]]/deutsche_bank_financial_performance_cleaned[[#This Row],[Assets]]</f>
        <v>1.0026110311540706</v>
      </c>
      <c r="N729">
        <f>deutsche_bank_financial_performance_cleaned[[#This Row],[RevenueCorrected]]/deutsche_bank_financial_performance_cleaned[[#This Row],[Assets]]</f>
        <v>0.25580538594246099</v>
      </c>
      <c r="O729">
        <f>deutsche_bank_financial_performance_cleaned[[#This Row],[Expenses]]/deutsche_bank_financial_performance_cleaned[[#This Row],[RevenueCorrected]]</f>
        <v>0.14516130142724196</v>
      </c>
      <c r="P729" s="7">
        <f>deutsche_bank_financial_performance_cleaned[[#This Row],[Net_Income]]/deutsche_bank_financial_performance_cleaned[[#This Row],[Equity]]</f>
        <v>9.0470077938627963E-2</v>
      </c>
      <c r="Q729">
        <v>0.12</v>
      </c>
      <c r="R729" s="7">
        <f>(deutsche_bank_financial_performance_cleaned[[#This Row],[Operating_Income]]-deutsche_bank_financial_performance_cleaned[[#This Row],[Expenses]])/deutsche_bank_financial_performance_cleaned[[#This Row],[Operating_Income]]</f>
        <v>0.76919073491576118</v>
      </c>
      <c r="S729">
        <v>0.48</v>
      </c>
      <c r="T729" s="7">
        <f>deutsche_bank_financial_performance_cleaned[[#This Row],[Net_Income_Corrected]]/deutsche_bank_financial_performance_cleaned[[#This Row],[RevenueCorrected]]</f>
        <v>0.48376189711208817</v>
      </c>
      <c r="U729" s="1">
        <v>876529.17</v>
      </c>
      <c r="V729" s="1">
        <v>453308.28</v>
      </c>
      <c r="W729" s="1">
        <v>2604125.21</v>
      </c>
    </row>
    <row r="730" spans="1:23" x14ac:dyDescent="0.3">
      <c r="A730" s="4">
        <v>42733</v>
      </c>
      <c r="B730" s="1">
        <v>2814645.88</v>
      </c>
      <c r="C730" s="1">
        <v>4113616.54</v>
      </c>
      <c r="D730" s="1">
        <v>336380616.60000002</v>
      </c>
      <c r="E730" s="1">
        <v>381566469.89999998</v>
      </c>
      <c r="F730" s="1">
        <v>71924100.140000001</v>
      </c>
      <c r="G730" s="1">
        <v>11649799.01</v>
      </c>
      <c r="H73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11649799.01</v>
      </c>
      <c r="I730" s="1">
        <v>3762609.46</v>
      </c>
      <c r="J730" s="1">
        <v>-1298970.6599999999</v>
      </c>
      <c r="K73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-1298970.6599999999</v>
      </c>
      <c r="L730">
        <v>5.31</v>
      </c>
      <c r="M730">
        <f>deutsche_bank_financial_performance_cleaned[[#This Row],[Liabilities]]/deutsche_bank_financial_performance_cleaned[[#This Row],[Assets]]</f>
        <v>1.1343295394268564</v>
      </c>
      <c r="N730">
        <f>deutsche_bank_financial_performance_cleaned[[#This Row],[RevenueCorrected]]/deutsche_bank_financial_performance_cleaned[[#This Row],[Assets]]</f>
        <v>3.4632789272317423E-2</v>
      </c>
      <c r="O730">
        <f>deutsche_bank_financial_performance_cleaned[[#This Row],[Expenses]]/deutsche_bank_financial_performance_cleaned[[#This Row],[RevenueCorrected]]</f>
        <v>0.35310622410471959</v>
      </c>
      <c r="P730" s="7">
        <f>deutsche_bank_financial_performance_cleaned[[#This Row],[Net_Income]]/deutsche_bank_financial_performance_cleaned[[#This Row],[Equity]]</f>
        <v>-1.8060297695369956E-2</v>
      </c>
      <c r="Q730">
        <v>0</v>
      </c>
      <c r="R730" s="7">
        <f>(deutsche_bank_financial_performance_cleaned[[#This Row],[Operating_Income]]-deutsche_bank_financial_performance_cleaned[[#This Row],[Expenses]])/deutsche_bank_financial_performance_cleaned[[#This Row],[Operating_Income]]</f>
        <v>-0.46150411646100226</v>
      </c>
      <c r="S730">
        <v>-0.11</v>
      </c>
      <c r="T730" s="7">
        <f>deutsche_bank_financial_performance_cleaned[[#This Row],[Net_Income_Corrected]]/deutsche_bank_financial_performance_cleaned[[#This Row],[RevenueCorrected]]</f>
        <v>-0.11150155113276929</v>
      </c>
      <c r="U730" s="1">
        <v>986698</v>
      </c>
      <c r="V730" s="1">
        <v>520534.64</v>
      </c>
      <c r="W730" s="1">
        <v>2340315.52</v>
      </c>
    </row>
    <row r="731" spans="1:23" x14ac:dyDescent="0.3">
      <c r="A731" s="4">
        <v>42734</v>
      </c>
      <c r="B731" s="1">
        <v>2472903.4900000002</v>
      </c>
      <c r="C731" s="1">
        <v>2926225.75</v>
      </c>
      <c r="D731" s="1">
        <v>73010921.650000006</v>
      </c>
      <c r="E731" s="1">
        <v>338626896.89999998</v>
      </c>
      <c r="F731" s="1">
        <v>20834882.09</v>
      </c>
      <c r="G731" s="1">
        <v>4181589.74</v>
      </c>
      <c r="H73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4181589.74</v>
      </c>
      <c r="I731" s="1">
        <v>2694913.23</v>
      </c>
      <c r="J731" s="1">
        <v>-453322.26</v>
      </c>
      <c r="K73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-453322.26</v>
      </c>
      <c r="L731">
        <v>16.25</v>
      </c>
      <c r="M731">
        <f>deutsche_bank_financial_performance_cleaned[[#This Row],[Liabilities]]/deutsche_bank_financial_performance_cleaned[[#This Row],[Assets]]</f>
        <v>4.6380307116695594</v>
      </c>
      <c r="N731">
        <f>deutsche_bank_financial_performance_cleaned[[#This Row],[RevenueCorrected]]/deutsche_bank_financial_performance_cleaned[[#This Row],[Assets]]</f>
        <v>5.7273482453018727E-2</v>
      </c>
      <c r="O731">
        <f>deutsche_bank_financial_performance_cleaned[[#This Row],[Expenses]]/deutsche_bank_financial_performance_cleaned[[#This Row],[RevenueCorrected]]</f>
        <v>0.6997878634550122</v>
      </c>
      <c r="P731" s="7">
        <f>deutsche_bank_financial_performance_cleaned[[#This Row],[Net_Income]]/deutsche_bank_financial_performance_cleaned[[#This Row],[Equity]]</f>
        <v>-2.1757850994394565E-2</v>
      </c>
      <c r="Q731">
        <v>-0.01</v>
      </c>
      <c r="R731" s="7">
        <f>(deutsche_bank_financial_performance_cleaned[[#This Row],[Operating_Income]]-deutsche_bank_financial_performance_cleaned[[#This Row],[Expenses]])/deutsche_bank_financial_performance_cleaned[[#This Row],[Operating_Income]]</f>
        <v>-0.18331579126850589</v>
      </c>
      <c r="S731">
        <v>-0.11</v>
      </c>
      <c r="T731" s="7">
        <f>deutsche_bank_financial_performance_cleaned[[#This Row],[Net_Income_Corrected]]/deutsche_bank_financial_performance_cleaned[[#This Row],[RevenueCorrected]]</f>
        <v>-0.10840907123519009</v>
      </c>
      <c r="U731" s="1">
        <v>200148.6</v>
      </c>
      <c r="V731" s="1">
        <v>1420427.55</v>
      </c>
      <c r="W731" s="1">
        <v>589617.46</v>
      </c>
    </row>
    <row r="732" spans="1:23" x14ac:dyDescent="0.3">
      <c r="A732" s="4">
        <v>42735</v>
      </c>
      <c r="B732" s="1">
        <v>2478392.1800000002</v>
      </c>
      <c r="C732" s="1">
        <v>1900884.65</v>
      </c>
      <c r="D732" s="1">
        <v>165923249.19999999</v>
      </c>
      <c r="E732" s="1">
        <v>325934321</v>
      </c>
      <c r="F732" s="1">
        <v>94467680.510000005</v>
      </c>
      <c r="G732" s="1">
        <v>3564726.49</v>
      </c>
      <c r="H73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3564726.49</v>
      </c>
      <c r="I732" s="1">
        <v>4590709.63</v>
      </c>
      <c r="J732" s="1">
        <v>577507.54</v>
      </c>
      <c r="K73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577507.54</v>
      </c>
      <c r="L732">
        <v>3.45</v>
      </c>
      <c r="M732">
        <f>deutsche_bank_financial_performance_cleaned[[#This Row],[Liabilities]]/deutsche_bank_financial_performance_cleaned[[#This Row],[Assets]]</f>
        <v>1.9643679988880065</v>
      </c>
      <c r="N732">
        <f>deutsche_bank_financial_performance_cleaned[[#This Row],[RevenueCorrected]]/deutsche_bank_financial_performance_cleaned[[#This Row],[Assets]]</f>
        <v>2.1484189269360091E-2</v>
      </c>
      <c r="O732">
        <f>deutsche_bank_financial_performance_cleaned[[#This Row],[Expenses]]/deutsche_bank_financial_performance_cleaned[[#This Row],[RevenueCorrected]]</f>
        <v>0.53324838675070407</v>
      </c>
      <c r="P732" s="7">
        <f>deutsche_bank_financial_performance_cleaned[[#This Row],[Net_Income]]/deutsche_bank_financial_performance_cleaned[[#This Row],[Equity]]</f>
        <v>6.1132816735017343E-3</v>
      </c>
      <c r="Q732">
        <v>0</v>
      </c>
      <c r="R732" s="7">
        <f>(deutsche_bank_financial_performance_cleaned[[#This Row],[Operating_Income]]-deutsche_bank_financial_performance_cleaned[[#This Row],[Expenses]])/deutsche_bank_financial_performance_cleaned[[#This Row],[Operating_Income]]</f>
        <v>0.23301700782480689</v>
      </c>
      <c r="S732">
        <v>0.16</v>
      </c>
      <c r="T732" s="7">
        <f>deutsche_bank_financial_performance_cleaned[[#This Row],[Net_Income_Corrected]]/deutsche_bank_financial_performance_cleaned[[#This Row],[RevenueCorrected]]</f>
        <v>0.16200612911539253</v>
      </c>
      <c r="U732" s="1">
        <v>171375.84</v>
      </c>
      <c r="V732" s="1">
        <v>459867.67</v>
      </c>
      <c r="W732" s="1">
        <v>2483224.23</v>
      </c>
    </row>
    <row r="733" spans="1:23" x14ac:dyDescent="0.3">
      <c r="A733" s="4">
        <v>42736</v>
      </c>
      <c r="B733" s="1">
        <v>8331172.4800000004</v>
      </c>
      <c r="C733" s="1">
        <v>3246502.02</v>
      </c>
      <c r="D733" s="1">
        <v>76786115.159999996</v>
      </c>
      <c r="E733" s="1">
        <v>332733845.89999998</v>
      </c>
      <c r="F733" s="1">
        <v>26306495.109999999</v>
      </c>
      <c r="G733" s="1">
        <v>2878861.74</v>
      </c>
      <c r="H73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5084670.46</v>
      </c>
      <c r="I733" s="1">
        <v>1500622.52</v>
      </c>
      <c r="J733" s="1">
        <v>5084670.46</v>
      </c>
      <c r="K73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2878861.74</v>
      </c>
      <c r="L733">
        <v>12.65</v>
      </c>
      <c r="M733">
        <f>deutsche_bank_financial_performance_cleaned[[#This Row],[Liabilities]]/deutsche_bank_financial_performance_cleaned[[#This Row],[Assets]]</f>
        <v>4.3332553705403525</v>
      </c>
      <c r="N733">
        <f>deutsche_bank_financial_performance_cleaned[[#This Row],[RevenueCorrected]]/deutsche_bank_financial_performance_cleaned[[#This Row],[Assets]]</f>
        <v>6.6218618423461342E-2</v>
      </c>
      <c r="O733">
        <f>deutsche_bank_financial_performance_cleaned[[#This Row],[Expenses]]/deutsche_bank_financial_performance_cleaned[[#This Row],[RevenueCorrected]]</f>
        <v>0.63848818631207815</v>
      </c>
      <c r="P733" s="7">
        <f>deutsche_bank_financial_performance_cleaned[[#This Row],[Net_Income]]/deutsche_bank_financial_performance_cleaned[[#This Row],[Equity]]</f>
        <v>0.19328574326372891</v>
      </c>
      <c r="Q733">
        <v>7.0000000000000007E-2</v>
      </c>
      <c r="R733" s="7">
        <f>(deutsche_bank_financial_performance_cleaned[[#This Row],[Operating_Income]]-deutsche_bank_financial_performance_cleaned[[#This Row],[Expenses]])/deutsche_bank_financial_performance_cleaned[[#This Row],[Operating_Income]]</f>
        <v>0.61031871230686618</v>
      </c>
      <c r="S733">
        <v>1.77</v>
      </c>
      <c r="T733" s="7">
        <f>deutsche_bank_financial_performance_cleaned[[#This Row],[Net_Income_Corrected]]/deutsche_bank_financial_performance_cleaned[[#This Row],[RevenueCorrected]]</f>
        <v>0.56618452712862732</v>
      </c>
      <c r="U733" s="1">
        <v>1462644.75</v>
      </c>
      <c r="V733" s="1">
        <v>718259.67</v>
      </c>
      <c r="W733" s="1">
        <v>2330826.62</v>
      </c>
    </row>
    <row r="734" spans="1:23" x14ac:dyDescent="0.3">
      <c r="A734" s="4">
        <v>42737</v>
      </c>
      <c r="B734" s="1">
        <v>6986774.9900000002</v>
      </c>
      <c r="C734" s="1">
        <v>3722678.03</v>
      </c>
      <c r="D734" s="1">
        <v>321707953.80000001</v>
      </c>
      <c r="E734" s="1">
        <v>374429993.10000002</v>
      </c>
      <c r="F734" s="1">
        <v>66047806.289999999</v>
      </c>
      <c r="G734" s="1">
        <v>11412379.449999999</v>
      </c>
      <c r="H73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11412379.449999999</v>
      </c>
      <c r="I734" s="1">
        <v>5687325.5099999998</v>
      </c>
      <c r="J734" s="1">
        <v>3264096.95</v>
      </c>
      <c r="K73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3264096.95</v>
      </c>
      <c r="L734">
        <v>5.67</v>
      </c>
      <c r="M734">
        <f>deutsche_bank_financial_performance_cleaned[[#This Row],[Liabilities]]/deutsche_bank_financial_performance_cleaned[[#This Row],[Assets]]</f>
        <v>1.1638816780165042</v>
      </c>
      <c r="N734">
        <f>deutsche_bank_financial_performance_cleaned[[#This Row],[RevenueCorrected]]/deutsche_bank_financial_performance_cleaned[[#This Row],[Assets]]</f>
        <v>3.5474346577998715E-2</v>
      </c>
      <c r="O734">
        <f>deutsche_bank_financial_performance_cleaned[[#This Row],[Expenses]]/deutsche_bank_financial_performance_cleaned[[#This Row],[RevenueCorrected]]</f>
        <v>0.32619648218934749</v>
      </c>
      <c r="P734" s="7">
        <f>deutsche_bank_financial_performance_cleaned[[#This Row],[Net_Income]]/deutsche_bank_financial_performance_cleaned[[#This Row],[Equity]]</f>
        <v>4.9420217465938797E-2</v>
      </c>
      <c r="Q734">
        <v>0.01</v>
      </c>
      <c r="R734" s="7">
        <f>(deutsche_bank_financial_performance_cleaned[[#This Row],[Operating_Income]]-deutsche_bank_financial_performance_cleaned[[#This Row],[Expenses]])/deutsche_bank_financial_performance_cleaned[[#This Row],[Operating_Income]]</f>
        <v>0.46718220705143965</v>
      </c>
      <c r="S734">
        <v>0.28999999999999998</v>
      </c>
      <c r="T734" s="7">
        <f>deutsche_bank_financial_performance_cleaned[[#This Row],[Net_Income_Corrected]]/deutsche_bank_financial_performance_cleaned[[#This Row],[RevenueCorrected]]</f>
        <v>0.28601370680853067</v>
      </c>
      <c r="U734" s="1">
        <v>1122379.8600000001</v>
      </c>
      <c r="V734" s="1">
        <v>1023391.41</v>
      </c>
      <c r="W734" s="1">
        <v>1830496.67</v>
      </c>
    </row>
    <row r="735" spans="1:23" x14ac:dyDescent="0.3">
      <c r="A735" s="4">
        <v>42738</v>
      </c>
      <c r="B735" s="1">
        <v>5707588.8200000003</v>
      </c>
      <c r="C735" s="1">
        <v>1726808</v>
      </c>
      <c r="D735" s="1">
        <v>358965461.10000002</v>
      </c>
      <c r="E735" s="1">
        <v>226816507.09999999</v>
      </c>
      <c r="F735" s="1">
        <v>30040847.120000001</v>
      </c>
      <c r="G735" s="1">
        <v>14074503.49</v>
      </c>
      <c r="H73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14074503.49</v>
      </c>
      <c r="I735" s="1">
        <v>6462586.5300000003</v>
      </c>
      <c r="J735" s="1">
        <v>3980780.82</v>
      </c>
      <c r="K73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3980780.82</v>
      </c>
      <c r="L735">
        <v>7.55</v>
      </c>
      <c r="M735">
        <f>deutsche_bank_financial_performance_cleaned[[#This Row],[Liabilities]]/deutsche_bank_financial_performance_cleaned[[#This Row],[Assets]]</f>
        <v>0.63186164597828487</v>
      </c>
      <c r="N735">
        <f>deutsche_bank_financial_performance_cleaned[[#This Row],[RevenueCorrected]]/deutsche_bank_financial_performance_cleaned[[#This Row],[Assets]]</f>
        <v>3.9208517295426223E-2</v>
      </c>
      <c r="O735">
        <f>deutsche_bank_financial_performance_cleaned[[#This Row],[Expenses]]/deutsche_bank_financial_performance_cleaned[[#This Row],[RevenueCorrected]]</f>
        <v>0.12269050920530909</v>
      </c>
      <c r="P735" s="7">
        <f>deutsche_bank_financial_performance_cleaned[[#This Row],[Net_Income]]/deutsche_bank_financial_performance_cleaned[[#This Row],[Equity]]</f>
        <v>0.13251226918130929</v>
      </c>
      <c r="Q735">
        <v>0.01</v>
      </c>
      <c r="R735" s="7">
        <f>(deutsche_bank_financial_performance_cleaned[[#This Row],[Operating_Income]]-deutsche_bank_financial_performance_cleaned[[#This Row],[Expenses]])/deutsche_bank_financial_performance_cleaned[[#This Row],[Operating_Income]]</f>
        <v>0.69745402928306954</v>
      </c>
      <c r="S735">
        <v>0.28000000000000003</v>
      </c>
      <c r="T735" s="7">
        <f>deutsche_bank_financial_performance_cleaned[[#This Row],[Net_Income_Corrected]]/deutsche_bank_financial_performance_cleaned[[#This Row],[RevenueCorrected]]</f>
        <v>0.28283632334372316</v>
      </c>
      <c r="U735" s="1">
        <v>1066541.3700000001</v>
      </c>
      <c r="V735" s="1">
        <v>285165.89</v>
      </c>
      <c r="W735" s="1">
        <v>1077885.8999999999</v>
      </c>
    </row>
    <row r="736" spans="1:23" x14ac:dyDescent="0.3">
      <c r="A736" s="4">
        <v>42739</v>
      </c>
      <c r="B736" s="1">
        <v>4229474.3600000003</v>
      </c>
      <c r="C736" s="1">
        <v>2360970.96</v>
      </c>
      <c r="D736" s="1">
        <v>101519437.09999999</v>
      </c>
      <c r="E736" s="1">
        <v>96107166.790000007</v>
      </c>
      <c r="F736" s="1">
        <v>37649477.530000001</v>
      </c>
      <c r="G736" s="1">
        <v>7596965.6699999999</v>
      </c>
      <c r="H73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7596965.6699999999</v>
      </c>
      <c r="I736" s="1">
        <v>1725158.37</v>
      </c>
      <c r="J736" s="1">
        <v>1868503.4</v>
      </c>
      <c r="K73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1868503.4</v>
      </c>
      <c r="L736">
        <v>2.5499999999999998</v>
      </c>
      <c r="M736">
        <f>deutsche_bank_financial_performance_cleaned[[#This Row],[Liabilities]]/deutsche_bank_financial_performance_cleaned[[#This Row],[Assets]]</f>
        <v>0.94668734909681662</v>
      </c>
      <c r="N736">
        <f>deutsche_bank_financial_performance_cleaned[[#This Row],[RevenueCorrected]]/deutsche_bank_financial_performance_cleaned[[#This Row],[Assets]]</f>
        <v>7.4832622077255398E-2</v>
      </c>
      <c r="O736">
        <f>deutsche_bank_financial_performance_cleaned[[#This Row],[Expenses]]/deutsche_bank_financial_performance_cleaned[[#This Row],[RevenueCorrected]]</f>
        <v>0.31077815308858703</v>
      </c>
      <c r="P736" s="7">
        <f>deutsche_bank_financial_performance_cleaned[[#This Row],[Net_Income]]/deutsche_bank_financial_performance_cleaned[[#This Row],[Equity]]</f>
        <v>4.962893305786599E-2</v>
      </c>
      <c r="Q736">
        <v>0.02</v>
      </c>
      <c r="R736" s="7">
        <f>(deutsche_bank_financial_performance_cleaned[[#This Row],[Operating_Income]]-deutsche_bank_financial_performance_cleaned[[#This Row],[Expenses]])/deutsche_bank_financial_performance_cleaned[[#This Row],[Operating_Income]]</f>
        <v>0.44178146997916784</v>
      </c>
      <c r="S736">
        <v>0.25</v>
      </c>
      <c r="T736" s="7">
        <f>deutsche_bank_financial_performance_cleaned[[#This Row],[Net_Income_Corrected]]/deutsche_bank_financial_performance_cleaned[[#This Row],[RevenueCorrected]]</f>
        <v>0.24595390859519312</v>
      </c>
      <c r="U736" s="1">
        <v>561936.61</v>
      </c>
      <c r="V736" s="1">
        <v>755341.46</v>
      </c>
      <c r="W736" s="1">
        <v>861274.95</v>
      </c>
    </row>
    <row r="737" spans="1:23" x14ac:dyDescent="0.3">
      <c r="A737" s="4">
        <v>42740</v>
      </c>
      <c r="B737" s="1">
        <v>8894804.8699999992</v>
      </c>
      <c r="C737" s="1">
        <v>1048487.42</v>
      </c>
      <c r="D737" s="1">
        <v>222727497.40000001</v>
      </c>
      <c r="E737" s="1">
        <v>254377771</v>
      </c>
      <c r="F737" s="1">
        <v>59181268.759999998</v>
      </c>
      <c r="G737" s="1">
        <v>3548828.74</v>
      </c>
      <c r="H73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7846317.4500000002</v>
      </c>
      <c r="I737" s="1">
        <v>1282348.1599999999</v>
      </c>
      <c r="J737" s="1">
        <v>7846317.4500000002</v>
      </c>
      <c r="K73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3548828.74</v>
      </c>
      <c r="L737">
        <v>4.3</v>
      </c>
      <c r="M737">
        <f>deutsche_bank_financial_performance_cleaned[[#This Row],[Liabilities]]/deutsche_bank_financial_performance_cleaned[[#This Row],[Assets]]</f>
        <v>1.1421031258801366</v>
      </c>
      <c r="N737">
        <f>deutsche_bank_financial_performance_cleaned[[#This Row],[RevenueCorrected]]/deutsche_bank_financial_performance_cleaned[[#This Row],[Assets]]</f>
        <v>3.52283285251873E-2</v>
      </c>
      <c r="O737">
        <f>deutsche_bank_financial_performance_cleaned[[#This Row],[Expenses]]/deutsche_bank_financial_performance_cleaned[[#This Row],[RevenueCorrected]]</f>
        <v>0.13362796326829729</v>
      </c>
      <c r="P737" s="7">
        <f>deutsche_bank_financial_performance_cleaned[[#This Row],[Net_Income]]/deutsche_bank_financial_performance_cleaned[[#This Row],[Equity]]</f>
        <v>0.13258109557974271</v>
      </c>
      <c r="Q737">
        <v>0.04</v>
      </c>
      <c r="R737" s="7">
        <f>(deutsche_bank_financial_performance_cleaned[[#This Row],[Operating_Income]]-deutsche_bank_financial_performance_cleaned[[#This Row],[Expenses]])/deutsche_bank_financial_performance_cleaned[[#This Row],[Operating_Income]]</f>
        <v>0.88212361762580183</v>
      </c>
      <c r="S737">
        <v>2.21</v>
      </c>
      <c r="T737" s="7">
        <f>deutsche_bank_financial_performance_cleaned[[#This Row],[Net_Income_Corrected]]/deutsche_bank_financial_performance_cleaned[[#This Row],[RevenueCorrected]]</f>
        <v>0.45229227119787258</v>
      </c>
      <c r="U737" s="1">
        <v>1515026.39</v>
      </c>
      <c r="V737" s="1">
        <v>1120881.6100000001</v>
      </c>
      <c r="W737" s="1">
        <v>453478.72</v>
      </c>
    </row>
    <row r="738" spans="1:23" x14ac:dyDescent="0.3">
      <c r="A738" s="4">
        <v>42741</v>
      </c>
      <c r="B738" s="1">
        <v>4532005.97</v>
      </c>
      <c r="C738" s="1">
        <v>1315172.07</v>
      </c>
      <c r="D738" s="1">
        <v>255306429</v>
      </c>
      <c r="E738" s="1">
        <v>302294967.60000002</v>
      </c>
      <c r="F738" s="1">
        <v>47547407.670000002</v>
      </c>
      <c r="G738" s="1">
        <v>8661106.6699999999</v>
      </c>
      <c r="H73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8661106.6699999999</v>
      </c>
      <c r="I738" s="1">
        <v>1591366.12</v>
      </c>
      <c r="J738" s="1">
        <v>3216833.89</v>
      </c>
      <c r="K73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3216833.89</v>
      </c>
      <c r="L738">
        <v>6.36</v>
      </c>
      <c r="M738">
        <f>deutsche_bank_financial_performance_cleaned[[#This Row],[Liabilities]]/deutsche_bank_financial_performance_cleaned[[#This Row],[Assets]]</f>
        <v>1.1840476120560208</v>
      </c>
      <c r="N738">
        <f>deutsche_bank_financial_performance_cleaned[[#This Row],[RevenueCorrected]]/deutsche_bank_financial_performance_cleaned[[#This Row],[Assets]]</f>
        <v>3.3924357893862514E-2</v>
      </c>
      <c r="O738">
        <f>deutsche_bank_financial_performance_cleaned[[#This Row],[Expenses]]/deutsche_bank_financial_performance_cleaned[[#This Row],[RevenueCorrected]]</f>
        <v>0.15184803976095124</v>
      </c>
      <c r="P738" s="7">
        <f>deutsche_bank_financial_performance_cleaned[[#This Row],[Net_Income]]/deutsche_bank_financial_performance_cleaned[[#This Row],[Equity]]</f>
        <v>6.7655294949542727E-2</v>
      </c>
      <c r="Q738">
        <v>0.01</v>
      </c>
      <c r="R738" s="7">
        <f>(deutsche_bank_financial_performance_cleaned[[#This Row],[Operating_Income]]-deutsche_bank_financial_performance_cleaned[[#This Row],[Expenses]])/deutsche_bank_financial_performance_cleaned[[#This Row],[Operating_Income]]</f>
        <v>0.70980354423496039</v>
      </c>
      <c r="S738">
        <v>0.37</v>
      </c>
      <c r="T738" s="7">
        <f>deutsche_bank_financial_performance_cleaned[[#This Row],[Net_Income_Corrected]]/deutsche_bank_financial_performance_cleaned[[#This Row],[RevenueCorrected]]</f>
        <v>0.37141141571923397</v>
      </c>
      <c r="U738" s="1">
        <v>419649.5</v>
      </c>
      <c r="V738" s="1">
        <v>1306940.06</v>
      </c>
      <c r="W738" s="1">
        <v>1578295.49</v>
      </c>
    </row>
    <row r="739" spans="1:23" x14ac:dyDescent="0.3">
      <c r="A739" s="4">
        <v>42742</v>
      </c>
      <c r="B739" s="1">
        <v>8349394.96</v>
      </c>
      <c r="C739" s="1">
        <v>3565030.34</v>
      </c>
      <c r="D739" s="1">
        <v>216073859.80000001</v>
      </c>
      <c r="E739" s="1">
        <v>300408609.5</v>
      </c>
      <c r="F739" s="1">
        <v>24420304.09</v>
      </c>
      <c r="G739" s="1">
        <v>6534814.7999999998</v>
      </c>
      <c r="H73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6534814.7999999998</v>
      </c>
      <c r="I739" s="1">
        <v>7078456.71</v>
      </c>
      <c r="J739" s="1">
        <v>4784364.6100000003</v>
      </c>
      <c r="K73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4784364.6100000003</v>
      </c>
      <c r="L739">
        <v>12.3</v>
      </c>
      <c r="M739">
        <f>deutsche_bank_financial_performance_cleaned[[#This Row],[Liabilities]]/deutsche_bank_financial_performance_cleaned[[#This Row],[Assets]]</f>
        <v>1.390305193687293</v>
      </c>
      <c r="N739">
        <f>deutsche_bank_financial_performance_cleaned[[#This Row],[RevenueCorrected]]/deutsche_bank_financial_performance_cleaned[[#This Row],[Assets]]</f>
        <v>3.0243430677124414E-2</v>
      </c>
      <c r="O739">
        <f>deutsche_bank_financial_performance_cleaned[[#This Row],[Expenses]]/deutsche_bank_financial_performance_cleaned[[#This Row],[RevenueCorrected]]</f>
        <v>0.54554420425197048</v>
      </c>
      <c r="P739" s="7">
        <f>deutsche_bank_financial_performance_cleaned[[#This Row],[Net_Income]]/deutsche_bank_financial_performance_cleaned[[#This Row],[Equity]]</f>
        <v>0.19591748703732054</v>
      </c>
      <c r="Q739">
        <v>0.02</v>
      </c>
      <c r="R739" s="7">
        <f>(deutsche_bank_financial_performance_cleaned[[#This Row],[Operating_Income]]-deutsche_bank_financial_performance_cleaned[[#This Row],[Expenses]])/deutsche_bank_financial_performance_cleaned[[#This Row],[Operating_Income]]</f>
        <v>0.57301931971367659</v>
      </c>
      <c r="S739">
        <v>0.73</v>
      </c>
      <c r="T739" s="7">
        <f>deutsche_bank_financial_performance_cleaned[[#This Row],[Net_Income_Corrected]]/deutsche_bank_financial_performance_cleaned[[#This Row],[RevenueCorrected]]</f>
        <v>0.73213469033583023</v>
      </c>
      <c r="U739" s="1">
        <v>460876.01</v>
      </c>
      <c r="V739" s="1">
        <v>958075.95</v>
      </c>
      <c r="W739" s="1">
        <v>1797256.54</v>
      </c>
    </row>
    <row r="740" spans="1:23" x14ac:dyDescent="0.3">
      <c r="A740" s="4">
        <v>42743</v>
      </c>
      <c r="B740" s="1">
        <v>4952214.18</v>
      </c>
      <c r="C740" s="1">
        <v>1316472.56</v>
      </c>
      <c r="D740" s="1">
        <v>104461250.2</v>
      </c>
      <c r="E740" s="1">
        <v>218150629.19999999</v>
      </c>
      <c r="F740" s="1">
        <v>25384276.219999999</v>
      </c>
      <c r="G740" s="1">
        <v>6872724.0199999996</v>
      </c>
      <c r="H74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6872724.0199999996</v>
      </c>
      <c r="I740" s="1">
        <v>4461419.46</v>
      </c>
      <c r="J740" s="1">
        <v>3635741.61</v>
      </c>
      <c r="K74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3635741.61</v>
      </c>
      <c r="L740">
        <v>8.59</v>
      </c>
      <c r="M740">
        <f>deutsche_bank_financial_performance_cleaned[[#This Row],[Liabilities]]/deutsche_bank_financial_performance_cleaned[[#This Row],[Assets]]</f>
        <v>2.0883402101959523</v>
      </c>
      <c r="N740">
        <f>deutsche_bank_financial_performance_cleaned[[#This Row],[RevenueCorrected]]/deutsche_bank_financial_performance_cleaned[[#This Row],[Assets]]</f>
        <v>6.5792090433932027E-2</v>
      </c>
      <c r="O740">
        <f>deutsche_bank_financial_performance_cleaned[[#This Row],[Expenses]]/deutsche_bank_financial_performance_cleaned[[#This Row],[RevenueCorrected]]</f>
        <v>0.19155033086866191</v>
      </c>
      <c r="P740" s="7">
        <f>deutsche_bank_financial_performance_cleaned[[#This Row],[Net_Income]]/deutsche_bank_financial_performance_cleaned[[#This Row],[Equity]]</f>
        <v>0.14322809831132541</v>
      </c>
      <c r="Q740">
        <v>0.03</v>
      </c>
      <c r="R740" s="7">
        <f>(deutsche_bank_financial_performance_cleaned[[#This Row],[Operating_Income]]-deutsche_bank_financial_performance_cleaned[[#This Row],[Expenses]])/deutsche_bank_financial_performance_cleaned[[#This Row],[Operating_Income]]</f>
        <v>0.73416485795046926</v>
      </c>
      <c r="S740">
        <v>0.53</v>
      </c>
      <c r="T740" s="7">
        <f>deutsche_bank_financial_performance_cleaned[[#This Row],[Net_Income_Corrected]]/deutsche_bank_financial_performance_cleaned[[#This Row],[RevenueCorrected]]</f>
        <v>0.52901027298925352</v>
      </c>
      <c r="U740" s="1">
        <v>975353.13</v>
      </c>
      <c r="V740" s="1">
        <v>1020127.6</v>
      </c>
      <c r="W740" s="1">
        <v>1142083.07</v>
      </c>
    </row>
    <row r="741" spans="1:23" x14ac:dyDescent="0.3">
      <c r="A741" s="4">
        <v>42744</v>
      </c>
      <c r="B741" s="1">
        <v>4392499.8600000003</v>
      </c>
      <c r="C741" s="1">
        <v>2863235.23</v>
      </c>
      <c r="D741" s="1">
        <v>238526505.59999999</v>
      </c>
      <c r="E741" s="1">
        <v>46014313.350000001</v>
      </c>
      <c r="F741" s="1">
        <v>47633030.93</v>
      </c>
      <c r="G741" s="1">
        <v>10077298.109999999</v>
      </c>
      <c r="H74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10077298.109999999</v>
      </c>
      <c r="I741" s="1">
        <v>4004457.47</v>
      </c>
      <c r="J741" s="1">
        <v>1529264.64</v>
      </c>
      <c r="K74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1529264.64</v>
      </c>
      <c r="L741">
        <v>0.97</v>
      </c>
      <c r="M741">
        <f>deutsche_bank_financial_performance_cleaned[[#This Row],[Liabilities]]/deutsche_bank_financial_performance_cleaned[[#This Row],[Assets]]</f>
        <v>0.19291069239560438</v>
      </c>
      <c r="N741">
        <f>deutsche_bank_financial_performance_cleaned[[#This Row],[RevenueCorrected]]/deutsche_bank_financial_performance_cleaned[[#This Row],[Assets]]</f>
        <v>4.2248127035824062E-2</v>
      </c>
      <c r="O741">
        <f>deutsche_bank_financial_performance_cleaned[[#This Row],[Expenses]]/deutsche_bank_financial_performance_cleaned[[#This Row],[RevenueCorrected]]</f>
        <v>0.2841272728806869</v>
      </c>
      <c r="P741" s="7">
        <f>deutsche_bank_financial_performance_cleaned[[#This Row],[Net_Income]]/deutsche_bank_financial_performance_cleaned[[#This Row],[Equity]]</f>
        <v>3.2105129783728419E-2</v>
      </c>
      <c r="Q741">
        <v>0.01</v>
      </c>
      <c r="R741" s="7">
        <f>(deutsche_bank_financial_performance_cleaned[[#This Row],[Operating_Income]]-deutsche_bank_financial_performance_cleaned[[#This Row],[Expenses]])/deutsche_bank_financial_performance_cleaned[[#This Row],[Operating_Income]]</f>
        <v>0.34815359789220351</v>
      </c>
      <c r="S741">
        <v>0.15</v>
      </c>
      <c r="T741" s="7">
        <f>deutsche_bank_financial_performance_cleaned[[#This Row],[Net_Income_Corrected]]/deutsche_bank_financial_performance_cleaned[[#This Row],[RevenueCorrected]]</f>
        <v>0.15175343860101406</v>
      </c>
      <c r="U741" s="1">
        <v>643931.74</v>
      </c>
      <c r="V741" s="1">
        <v>233111.04000000001</v>
      </c>
      <c r="W741" s="1">
        <v>1478541.3</v>
      </c>
    </row>
    <row r="742" spans="1:23" x14ac:dyDescent="0.3">
      <c r="A742" s="4">
        <v>42745</v>
      </c>
      <c r="B742" s="1">
        <v>5164118.07</v>
      </c>
      <c r="C742" s="1">
        <v>3690708.18</v>
      </c>
      <c r="D742" s="1">
        <v>388030121.5</v>
      </c>
      <c r="E742" s="1">
        <v>161022916.59999999</v>
      </c>
      <c r="F742" s="1">
        <v>78155468.040000007</v>
      </c>
      <c r="G742" s="1">
        <v>11343335.470000001</v>
      </c>
      <c r="H74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11343335.470000001</v>
      </c>
      <c r="I742" s="1">
        <v>1300338.6399999999</v>
      </c>
      <c r="J742" s="1">
        <v>1473409.89</v>
      </c>
      <c r="K74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1473409.89</v>
      </c>
      <c r="L742">
        <v>2.06</v>
      </c>
      <c r="M742">
        <f>deutsche_bank_financial_performance_cleaned[[#This Row],[Liabilities]]/deutsche_bank_financial_performance_cleaned[[#This Row],[Assets]]</f>
        <v>0.41497530134397054</v>
      </c>
      <c r="N742">
        <f>deutsche_bank_financial_performance_cleaned[[#This Row],[RevenueCorrected]]/deutsche_bank_financial_performance_cleaned[[#This Row],[Assets]]</f>
        <v>2.9233131248033797E-2</v>
      </c>
      <c r="O742">
        <f>deutsche_bank_financial_performance_cleaned[[#This Row],[Expenses]]/deutsche_bank_financial_performance_cleaned[[#This Row],[RevenueCorrected]]</f>
        <v>0.32536357491682294</v>
      </c>
      <c r="P742" s="7">
        <f>deutsche_bank_financial_performance_cleaned[[#This Row],[Net_Income]]/deutsche_bank_financial_performance_cleaned[[#This Row],[Equity]]</f>
        <v>1.8852294368525924E-2</v>
      </c>
      <c r="Q742">
        <v>0</v>
      </c>
      <c r="R742" s="7">
        <f>(deutsche_bank_financial_performance_cleaned[[#This Row],[Operating_Income]]-deutsche_bank_financial_performance_cleaned[[#This Row],[Expenses]])/deutsche_bank_financial_performance_cleaned[[#This Row],[Operating_Income]]</f>
        <v>0.28531684791629869</v>
      </c>
      <c r="S742">
        <v>0.13</v>
      </c>
      <c r="T742" s="7">
        <f>deutsche_bank_financial_performance_cleaned[[#This Row],[Net_Income_Corrected]]/deutsche_bank_financial_performance_cleaned[[#This Row],[RevenueCorrected]]</f>
        <v>0.12989211981755838</v>
      </c>
      <c r="U742" s="1">
        <v>570179.66</v>
      </c>
      <c r="V742" s="1">
        <v>1421375.92</v>
      </c>
      <c r="W742" s="1">
        <v>1154191.93</v>
      </c>
    </row>
    <row r="743" spans="1:23" x14ac:dyDescent="0.3">
      <c r="A743" s="4">
        <v>42746</v>
      </c>
      <c r="B743" s="1">
        <v>3712400.87</v>
      </c>
      <c r="C743" s="1">
        <v>980946.15</v>
      </c>
      <c r="D743" s="1">
        <v>81953449.040000007</v>
      </c>
      <c r="E743" s="1">
        <v>369891311.19999999</v>
      </c>
      <c r="F743" s="1">
        <v>90816818.219999999</v>
      </c>
      <c r="G743" s="1">
        <v>3437846.79</v>
      </c>
      <c r="H74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3437846.79</v>
      </c>
      <c r="I743" s="1">
        <v>5371670.0499999998</v>
      </c>
      <c r="J743" s="1">
        <v>2731454.71</v>
      </c>
      <c r="K74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2731454.71</v>
      </c>
      <c r="L743">
        <v>4.07</v>
      </c>
      <c r="M743">
        <f>deutsche_bank_financial_performance_cleaned[[#This Row],[Liabilities]]/deutsche_bank_financial_performance_cleaned[[#This Row],[Assets]]</f>
        <v>4.5134318998516179</v>
      </c>
      <c r="N743">
        <f>deutsche_bank_financial_performance_cleaned[[#This Row],[RevenueCorrected]]/deutsche_bank_financial_performance_cleaned[[#This Row],[Assets]]</f>
        <v>4.1948774948105588E-2</v>
      </c>
      <c r="O743">
        <f>deutsche_bank_financial_performance_cleaned[[#This Row],[Expenses]]/deutsche_bank_financial_performance_cleaned[[#This Row],[RevenueCorrected]]</f>
        <v>0.2853373666486167</v>
      </c>
      <c r="P743" s="7">
        <f>deutsche_bank_financial_performance_cleaned[[#This Row],[Net_Income]]/deutsche_bank_financial_performance_cleaned[[#This Row],[Equity]]</f>
        <v>3.0076529474784765E-2</v>
      </c>
      <c r="Q743">
        <v>0.03</v>
      </c>
      <c r="R743" s="7">
        <f>(deutsche_bank_financial_performance_cleaned[[#This Row],[Operating_Income]]-deutsche_bank_financial_performance_cleaned[[#This Row],[Expenses]])/deutsche_bank_financial_performance_cleaned[[#This Row],[Operating_Income]]</f>
        <v>0.73576502528941601</v>
      </c>
      <c r="S743">
        <v>0.79</v>
      </c>
      <c r="T743" s="7">
        <f>deutsche_bank_financial_performance_cleaned[[#This Row],[Net_Income_Corrected]]/deutsche_bank_financial_performance_cleaned[[#This Row],[RevenueCorrected]]</f>
        <v>0.79452485141142659</v>
      </c>
      <c r="U743" s="1">
        <v>1325951.52</v>
      </c>
      <c r="V743" s="1">
        <v>242232.41</v>
      </c>
      <c r="W743" s="1">
        <v>1958917.57</v>
      </c>
    </row>
    <row r="744" spans="1:23" x14ac:dyDescent="0.3">
      <c r="A744" s="4">
        <v>42747</v>
      </c>
      <c r="B744" s="1">
        <v>7728484.4199999999</v>
      </c>
      <c r="C744" s="1">
        <v>3052904.99</v>
      </c>
      <c r="D744" s="1">
        <v>86081006.340000004</v>
      </c>
      <c r="E744" s="1">
        <v>242090585.69999999</v>
      </c>
      <c r="F744" s="1">
        <v>17571489.600000001</v>
      </c>
      <c r="G744" s="1">
        <v>2462673</v>
      </c>
      <c r="H74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4675579.43</v>
      </c>
      <c r="I744" s="1">
        <v>7009996.9400000004</v>
      </c>
      <c r="J744" s="1">
        <v>4675579.43</v>
      </c>
      <c r="K74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2462673</v>
      </c>
      <c r="L744">
        <v>13.78</v>
      </c>
      <c r="M744">
        <f>deutsche_bank_financial_performance_cleaned[[#This Row],[Liabilities]]/deutsche_bank_financial_performance_cleaned[[#This Row],[Assets]]</f>
        <v>2.8123577545527096</v>
      </c>
      <c r="N744">
        <f>deutsche_bank_financial_performance_cleaned[[#This Row],[RevenueCorrected]]/deutsche_bank_financial_performance_cleaned[[#This Row],[Assets]]</f>
        <v>5.4316040538984242E-2</v>
      </c>
      <c r="O744">
        <f>deutsche_bank_financial_performance_cleaned[[#This Row],[Expenses]]/deutsche_bank_financial_performance_cleaned[[#This Row],[RevenueCorrected]]</f>
        <v>0.65294687764506665</v>
      </c>
      <c r="P744" s="7">
        <f>deutsche_bank_financial_performance_cleaned[[#This Row],[Net_Income]]/deutsche_bank_financial_performance_cleaned[[#This Row],[Equity]]</f>
        <v>0.26608896208776739</v>
      </c>
      <c r="Q744">
        <v>0.05</v>
      </c>
      <c r="R744" s="7">
        <f>(deutsche_bank_financial_performance_cleaned[[#This Row],[Operating_Income]]-deutsche_bank_financial_performance_cleaned[[#This Row],[Expenses]])/deutsche_bank_financial_performance_cleaned[[#This Row],[Operating_Income]]</f>
        <v>0.6049801197632485</v>
      </c>
      <c r="S744">
        <v>1.9</v>
      </c>
      <c r="T744" s="7">
        <f>deutsche_bank_financial_performance_cleaned[[#This Row],[Net_Income_Corrected]]/deutsche_bank_financial_performance_cleaned[[#This Row],[RevenueCorrected]]</f>
        <v>0.52670969167986104</v>
      </c>
      <c r="U744" s="1">
        <v>1336846.32</v>
      </c>
      <c r="V744" s="1">
        <v>1173275.76</v>
      </c>
      <c r="W744" s="1">
        <v>2713651.7</v>
      </c>
    </row>
    <row r="745" spans="1:23" x14ac:dyDescent="0.3">
      <c r="A745" s="4">
        <v>42748</v>
      </c>
      <c r="B745" s="1">
        <v>5524483.5099999998</v>
      </c>
      <c r="C745" s="1">
        <v>1654532.53</v>
      </c>
      <c r="D745" s="1">
        <v>209647081.30000001</v>
      </c>
      <c r="E745" s="1">
        <v>224566138.40000001</v>
      </c>
      <c r="F745" s="1">
        <v>45379351.68</v>
      </c>
      <c r="G745" s="1">
        <v>14926293.93</v>
      </c>
      <c r="H74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14926293.93</v>
      </c>
      <c r="I745" s="1">
        <v>6711394.0199999996</v>
      </c>
      <c r="J745" s="1">
        <v>3869950.98</v>
      </c>
      <c r="K74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3869950.98</v>
      </c>
      <c r="L745">
        <v>4.95</v>
      </c>
      <c r="M745">
        <f>deutsche_bank_financial_performance_cleaned[[#This Row],[Liabilities]]/deutsche_bank_financial_performance_cleaned[[#This Row],[Assets]]</f>
        <v>1.0711627226455454</v>
      </c>
      <c r="N745">
        <f>deutsche_bank_financial_performance_cleaned[[#This Row],[RevenueCorrected]]/deutsche_bank_financial_performance_cleaned[[#This Row],[Assets]]</f>
        <v>7.1197241752394475E-2</v>
      </c>
      <c r="O745">
        <f>deutsche_bank_financial_performance_cleaned[[#This Row],[Expenses]]/deutsche_bank_financial_performance_cleaned[[#This Row],[RevenueCorrected]]</f>
        <v>0.11084684100147559</v>
      </c>
      <c r="P745" s="7">
        <f>deutsche_bank_financial_performance_cleaned[[#This Row],[Net_Income]]/deutsche_bank_financial_performance_cleaned[[#This Row],[Equity]]</f>
        <v>8.5279997107265859E-2</v>
      </c>
      <c r="Q745">
        <v>0.02</v>
      </c>
      <c r="R745" s="7">
        <f>(deutsche_bank_financial_performance_cleaned[[#This Row],[Operating_Income]]-deutsche_bank_financial_performance_cleaned[[#This Row],[Expenses]])/deutsche_bank_financial_performance_cleaned[[#This Row],[Operating_Income]]</f>
        <v>0.70050910152866031</v>
      </c>
      <c r="S745">
        <v>0.26</v>
      </c>
      <c r="T745" s="7">
        <f>deutsche_bank_financial_performance_cleaned[[#This Row],[Net_Income_Corrected]]/deutsche_bank_financial_performance_cleaned[[#This Row],[RevenueCorrected]]</f>
        <v>0.25927072039107302</v>
      </c>
      <c r="U745" s="1">
        <v>1666582.43</v>
      </c>
      <c r="V745" s="1">
        <v>433983.67</v>
      </c>
      <c r="W745" s="1">
        <v>575368.76</v>
      </c>
    </row>
    <row r="746" spans="1:23" x14ac:dyDescent="0.3">
      <c r="A746" s="4">
        <v>42749</v>
      </c>
      <c r="B746" s="1">
        <v>3089914.26</v>
      </c>
      <c r="C746" s="1">
        <v>4833170.9400000004</v>
      </c>
      <c r="D746" s="1">
        <v>473776570.19999999</v>
      </c>
      <c r="E746" s="1">
        <v>122164335.5</v>
      </c>
      <c r="F746" s="1">
        <v>19022100.739999998</v>
      </c>
      <c r="G746" s="1">
        <v>5025468.54</v>
      </c>
      <c r="H74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5025468.54</v>
      </c>
      <c r="I746" s="1">
        <v>5195410.32</v>
      </c>
      <c r="J746" s="1">
        <v>-1743256.68</v>
      </c>
      <c r="K74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-1743256.68</v>
      </c>
      <c r="L746">
        <v>6.42</v>
      </c>
      <c r="M746">
        <f>deutsche_bank_financial_performance_cleaned[[#This Row],[Liabilities]]/deutsche_bank_financial_performance_cleaned[[#This Row],[Assets]]</f>
        <v>0.25785220963634725</v>
      </c>
      <c r="N746">
        <f>deutsche_bank_financial_performance_cleaned[[#This Row],[RevenueCorrected]]/deutsche_bank_financial_performance_cleaned[[#This Row],[Assets]]</f>
        <v>1.0607254254634308E-2</v>
      </c>
      <c r="O746">
        <f>deutsche_bank_financial_performance_cleaned[[#This Row],[Expenses]]/deutsche_bank_financial_performance_cleaned[[#This Row],[RevenueCorrected]]</f>
        <v>0.9617353887564084</v>
      </c>
      <c r="P746" s="7">
        <f>deutsche_bank_financial_performance_cleaned[[#This Row],[Net_Income]]/deutsche_bank_financial_performance_cleaned[[#This Row],[Equity]]</f>
        <v>-9.1643751856189573E-2</v>
      </c>
      <c r="Q746">
        <v>0</v>
      </c>
      <c r="R746" s="7">
        <f>(deutsche_bank_financial_performance_cleaned[[#This Row],[Operating_Income]]-deutsche_bank_financial_performance_cleaned[[#This Row],[Expenses]])/deutsche_bank_financial_performance_cleaned[[#This Row],[Operating_Income]]</f>
        <v>-0.5641763923896066</v>
      </c>
      <c r="S746">
        <v>-0.35</v>
      </c>
      <c r="T746" s="7">
        <f>deutsche_bank_financial_performance_cleaned[[#This Row],[Net_Income_Corrected]]/deutsche_bank_financial_performance_cleaned[[#This Row],[RevenueCorrected]]</f>
        <v>-0.3468844081153078</v>
      </c>
      <c r="U746" s="1">
        <v>893646.28</v>
      </c>
      <c r="V746" s="1">
        <v>1403710.06</v>
      </c>
      <c r="W746" s="1">
        <v>1206085.55</v>
      </c>
    </row>
    <row r="747" spans="1:23" x14ac:dyDescent="0.3">
      <c r="A747" s="4">
        <v>42750</v>
      </c>
      <c r="B747" s="1">
        <v>9096171.1600000001</v>
      </c>
      <c r="C747" s="1">
        <v>2675955.41</v>
      </c>
      <c r="D747" s="1">
        <v>350857691</v>
      </c>
      <c r="E747" s="1">
        <v>160010589.59999999</v>
      </c>
      <c r="F747" s="1">
        <v>11493323.26</v>
      </c>
      <c r="G747" s="1">
        <v>2699796.82</v>
      </c>
      <c r="H74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6420215.75</v>
      </c>
      <c r="I747" s="1">
        <v>1064590.3700000001</v>
      </c>
      <c r="J747" s="1">
        <v>6420215.75</v>
      </c>
      <c r="K74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2699796.82</v>
      </c>
      <c r="L747">
        <v>13.92</v>
      </c>
      <c r="M747">
        <f>deutsche_bank_financial_performance_cleaned[[#This Row],[Liabilities]]/deutsche_bank_financial_performance_cleaned[[#This Row],[Assets]]</f>
        <v>0.45605552822269468</v>
      </c>
      <c r="N747">
        <f>deutsche_bank_financial_performance_cleaned[[#This Row],[RevenueCorrected]]/deutsche_bank_financial_performance_cleaned[[#This Row],[Assets]]</f>
        <v>1.8298631937357188E-2</v>
      </c>
      <c r="O747">
        <f>deutsche_bank_financial_performance_cleaned[[#This Row],[Expenses]]/deutsche_bank_financial_performance_cleaned[[#This Row],[RevenueCorrected]]</f>
        <v>0.41680147742698526</v>
      </c>
      <c r="P747" s="7">
        <f>deutsche_bank_financial_performance_cleaned[[#This Row],[Net_Income]]/deutsche_bank_financial_performance_cleaned[[#This Row],[Equity]]</f>
        <v>0.55860394811517733</v>
      </c>
      <c r="Q747">
        <v>0.02</v>
      </c>
      <c r="R747" s="7">
        <f>(deutsche_bank_financial_performance_cleaned[[#This Row],[Operating_Income]]-deutsche_bank_financial_performance_cleaned[[#This Row],[Expenses]])/deutsche_bank_financial_performance_cleaned[[#This Row],[Operating_Income]]</f>
        <v>0.7058151871891557</v>
      </c>
      <c r="S747">
        <v>2.38</v>
      </c>
      <c r="T747" s="7">
        <f>deutsche_bank_financial_performance_cleaned[[#This Row],[Net_Income_Corrected]]/deutsche_bank_financial_performance_cleaned[[#This Row],[RevenueCorrected]]</f>
        <v>0.42051496789652276</v>
      </c>
      <c r="U747" s="1">
        <v>238861.67</v>
      </c>
      <c r="V747" s="1">
        <v>1093941.33</v>
      </c>
      <c r="W747" s="1">
        <v>508518.95</v>
      </c>
    </row>
    <row r="748" spans="1:23" x14ac:dyDescent="0.3">
      <c r="A748" s="4">
        <v>42751</v>
      </c>
      <c r="B748" s="1">
        <v>4455020.99</v>
      </c>
      <c r="C748" s="1">
        <v>4126966.47</v>
      </c>
      <c r="D748" s="1">
        <v>355401480.5</v>
      </c>
      <c r="E748" s="1">
        <v>360231513.89999998</v>
      </c>
      <c r="F748" s="1">
        <v>69554681.439999998</v>
      </c>
      <c r="G748" s="1">
        <v>4468379.28</v>
      </c>
      <c r="H74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4468379.28</v>
      </c>
      <c r="I748" s="1">
        <v>1342977.7</v>
      </c>
      <c r="J748" s="1">
        <v>328054.52</v>
      </c>
      <c r="K74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328054.52</v>
      </c>
      <c r="L748">
        <v>5.18</v>
      </c>
      <c r="M748">
        <f>deutsche_bank_financial_performance_cleaned[[#This Row],[Liabilities]]/deutsche_bank_financial_performance_cleaned[[#This Row],[Assets]]</f>
        <v>1.0135903581302048</v>
      </c>
      <c r="N748">
        <f>deutsche_bank_financial_performance_cleaned[[#This Row],[RevenueCorrected]]/deutsche_bank_financial_performance_cleaned[[#This Row],[Assets]]</f>
        <v>1.2572764957854475E-2</v>
      </c>
      <c r="O748">
        <f>deutsche_bank_financial_performance_cleaned[[#This Row],[Expenses]]/deutsche_bank_financial_performance_cleaned[[#This Row],[RevenueCorrected]]</f>
        <v>0.92359359208200431</v>
      </c>
      <c r="P748" s="7">
        <f>deutsche_bank_financial_performance_cleaned[[#This Row],[Net_Income]]/deutsche_bank_financial_performance_cleaned[[#This Row],[Equity]]</f>
        <v>4.7164980589119642E-3</v>
      </c>
      <c r="Q748">
        <v>0</v>
      </c>
      <c r="R748" s="7">
        <f>(deutsche_bank_financial_performance_cleaned[[#This Row],[Operating_Income]]-deutsche_bank_financial_performance_cleaned[[#This Row],[Expenses]])/deutsche_bank_financial_performance_cleaned[[#This Row],[Operating_Income]]</f>
        <v>7.3637031281417145E-2</v>
      </c>
      <c r="S748">
        <v>7.0000000000000007E-2</v>
      </c>
      <c r="T748" s="7">
        <f>deutsche_bank_financial_performance_cleaned[[#This Row],[Net_Income_Corrected]]/deutsche_bank_financial_performance_cleaned[[#This Row],[RevenueCorrected]]</f>
        <v>7.3416892220483129E-2</v>
      </c>
      <c r="U748" s="1">
        <v>619966.13</v>
      </c>
      <c r="V748" s="1">
        <v>1143029.8799999999</v>
      </c>
      <c r="W748" s="1">
        <v>1912336.93</v>
      </c>
    </row>
    <row r="749" spans="1:23" x14ac:dyDescent="0.3">
      <c r="A749" s="4">
        <v>42752</v>
      </c>
      <c r="B749" s="1">
        <v>5891975.75</v>
      </c>
      <c r="C749" s="1">
        <v>2976019.44</v>
      </c>
      <c r="D749" s="1">
        <v>212863995.90000001</v>
      </c>
      <c r="E749" s="1">
        <v>273255958.10000002</v>
      </c>
      <c r="F749" s="1">
        <v>64220449.780000001</v>
      </c>
      <c r="G749" s="1">
        <v>2506452</v>
      </c>
      <c r="H74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2915956.31</v>
      </c>
      <c r="I749" s="1">
        <v>869817.4</v>
      </c>
      <c r="J749" s="1">
        <v>2915956.31</v>
      </c>
      <c r="K74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2506452</v>
      </c>
      <c r="L749">
        <v>4.25</v>
      </c>
      <c r="M749">
        <f>deutsche_bank_financial_performance_cleaned[[#This Row],[Liabilities]]/deutsche_bank_financial_performance_cleaned[[#This Row],[Assets]]</f>
        <v>1.2837114935508922</v>
      </c>
      <c r="N749">
        <f>deutsche_bank_financial_performance_cleaned[[#This Row],[RevenueCorrected]]/deutsche_bank_financial_performance_cleaned[[#This Row],[Assets]]</f>
        <v>1.3698682568046258E-2</v>
      </c>
      <c r="O749">
        <f>deutsche_bank_financial_performance_cleaned[[#This Row],[Expenses]]/deutsche_bank_financial_performance_cleaned[[#This Row],[RevenueCorrected]]</f>
        <v>1.0205980898252895</v>
      </c>
      <c r="P749" s="7">
        <f>deutsche_bank_financial_performance_cleaned[[#This Row],[Net_Income]]/deutsche_bank_financial_performance_cleaned[[#This Row],[Equity]]</f>
        <v>4.5405417121636357E-2</v>
      </c>
      <c r="Q749">
        <v>0.01</v>
      </c>
      <c r="R749" s="7">
        <f>(deutsche_bank_financial_performance_cleaned[[#This Row],[Operating_Income]]-deutsche_bank_financial_performance_cleaned[[#This Row],[Expenses]])/deutsche_bank_financial_performance_cleaned[[#This Row],[Operating_Income]]</f>
        <v>0.49490297206331851</v>
      </c>
      <c r="S749">
        <v>1.1599999999999999</v>
      </c>
      <c r="T749" s="7">
        <f>deutsche_bank_financial_performance_cleaned[[#This Row],[Net_Income_Corrected]]/deutsche_bank_financial_performance_cleaned[[#This Row],[RevenueCorrected]]</f>
        <v>0.85956431905524677</v>
      </c>
      <c r="U749" s="1">
        <v>1962010.38</v>
      </c>
      <c r="V749" s="1">
        <v>367635.8</v>
      </c>
      <c r="W749" s="1">
        <v>2213724.48</v>
      </c>
    </row>
    <row r="750" spans="1:23" x14ac:dyDescent="0.3">
      <c r="A750" s="4">
        <v>42753</v>
      </c>
      <c r="B750" s="1">
        <v>9158249</v>
      </c>
      <c r="C750" s="1">
        <v>695356.4</v>
      </c>
      <c r="D750" s="1">
        <v>317147356</v>
      </c>
      <c r="E750" s="1">
        <v>319207070.19999999</v>
      </c>
      <c r="F750" s="1">
        <v>24671720.239999998</v>
      </c>
      <c r="G750" s="1">
        <v>7093541.6299999999</v>
      </c>
      <c r="H75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8462892.5999999996</v>
      </c>
      <c r="I750" s="1">
        <v>2431094.12</v>
      </c>
      <c r="J750" s="1">
        <v>8462892.5999999996</v>
      </c>
      <c r="K75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7093541.6299999999</v>
      </c>
      <c r="L750">
        <v>12.94</v>
      </c>
      <c r="M750">
        <f>deutsche_bank_financial_performance_cleaned[[#This Row],[Liabilities]]/deutsche_bank_financial_performance_cleaned[[#This Row],[Assets]]</f>
        <v>1.0064945021960074</v>
      </c>
      <c r="N750">
        <f>deutsche_bank_financial_performance_cleaned[[#This Row],[RevenueCorrected]]/deutsche_bank_financial_performance_cleaned[[#This Row],[Assets]]</f>
        <v>2.668441795239182E-2</v>
      </c>
      <c r="O750">
        <f>deutsche_bank_financial_performance_cleaned[[#This Row],[Expenses]]/deutsche_bank_financial_performance_cleaned[[#This Row],[RevenueCorrected]]</f>
        <v>8.2165334344429714E-2</v>
      </c>
      <c r="P750" s="7">
        <f>deutsche_bank_financial_performance_cleaned[[#This Row],[Net_Income]]/deutsche_bank_financial_performance_cleaned[[#This Row],[Equity]]</f>
        <v>0.34301996446438304</v>
      </c>
      <c r="Q750">
        <v>0.03</v>
      </c>
      <c r="R750" s="7">
        <f>(deutsche_bank_financial_performance_cleaned[[#This Row],[Operating_Income]]-deutsche_bank_financial_performance_cleaned[[#This Row],[Expenses]])/deutsche_bank_financial_performance_cleaned[[#This Row],[Operating_Income]]</f>
        <v>0.92407321530567688</v>
      </c>
      <c r="S750">
        <v>1.19</v>
      </c>
      <c r="T750" s="7">
        <f>deutsche_bank_financial_performance_cleaned[[#This Row],[Net_Income_Corrected]]/deutsche_bank_financial_performance_cleaned[[#This Row],[RevenueCorrected]]</f>
        <v>0.83819350726488007</v>
      </c>
      <c r="U750" s="1">
        <v>1232891.29</v>
      </c>
      <c r="V750" s="1">
        <v>692407.97</v>
      </c>
      <c r="W750" s="1">
        <v>2802546.92</v>
      </c>
    </row>
    <row r="751" spans="1:23" x14ac:dyDescent="0.3">
      <c r="A751" s="4">
        <v>42754</v>
      </c>
      <c r="B751" s="1">
        <v>6618141.96</v>
      </c>
      <c r="C751" s="1">
        <v>3349181.19</v>
      </c>
      <c r="D751" s="1">
        <v>54559032.810000002</v>
      </c>
      <c r="E751" s="1">
        <v>192651260.80000001</v>
      </c>
      <c r="F751" s="1">
        <v>31043154.98</v>
      </c>
      <c r="G751" s="1">
        <v>12431223.199999999</v>
      </c>
      <c r="H75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12431223.199999999</v>
      </c>
      <c r="I751" s="1">
        <v>1517461</v>
      </c>
      <c r="J751" s="1">
        <v>3268960.77</v>
      </c>
      <c r="K75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3268960.77</v>
      </c>
      <c r="L751">
        <v>6.21</v>
      </c>
      <c r="M751">
        <f>deutsche_bank_financial_performance_cleaned[[#This Row],[Liabilities]]/deutsche_bank_financial_performance_cleaned[[#This Row],[Assets]]</f>
        <v>3.5310607772484084</v>
      </c>
      <c r="N751">
        <f>deutsche_bank_financial_performance_cleaned[[#This Row],[RevenueCorrected]]/deutsche_bank_financial_performance_cleaned[[#This Row],[Assets]]</f>
        <v>0.22784903910029558</v>
      </c>
      <c r="O751">
        <f>deutsche_bank_financial_performance_cleaned[[#This Row],[Expenses]]/deutsche_bank_financial_performance_cleaned[[#This Row],[RevenueCorrected]]</f>
        <v>0.26941686559050765</v>
      </c>
      <c r="P751" s="7">
        <f>deutsche_bank_financial_performance_cleaned[[#This Row],[Net_Income]]/deutsche_bank_financial_performance_cleaned[[#This Row],[Equity]]</f>
        <v>0.10530375447038405</v>
      </c>
      <c r="Q751">
        <v>0.06</v>
      </c>
      <c r="R751" s="7">
        <f>(deutsche_bank_financial_performance_cleaned[[#This Row],[Operating_Income]]-deutsche_bank_financial_performance_cleaned[[#This Row],[Expenses]])/deutsche_bank_financial_performance_cleaned[[#This Row],[Operating_Income]]</f>
        <v>0.49393935484575191</v>
      </c>
      <c r="S751">
        <v>0.26</v>
      </c>
      <c r="T751" s="7">
        <f>deutsche_bank_financial_performance_cleaned[[#This Row],[Net_Income_Corrected]]/deutsche_bank_financial_performance_cleaned[[#This Row],[RevenueCorrected]]</f>
        <v>0.26296372588660466</v>
      </c>
      <c r="U751" s="1">
        <v>1448500.46</v>
      </c>
      <c r="V751" s="1">
        <v>945829.13</v>
      </c>
      <c r="W751" s="1">
        <v>908728.59</v>
      </c>
    </row>
    <row r="752" spans="1:23" x14ac:dyDescent="0.3">
      <c r="A752" s="4">
        <v>42755</v>
      </c>
      <c r="B752" s="1">
        <v>2052082.37</v>
      </c>
      <c r="C752" s="1">
        <v>4781315.04</v>
      </c>
      <c r="D752" s="1">
        <v>336243220.89999998</v>
      </c>
      <c r="E752" s="1">
        <v>259493943.40000001</v>
      </c>
      <c r="F752" s="1">
        <v>12133697.83</v>
      </c>
      <c r="G752" s="1">
        <v>6436177.8499999996</v>
      </c>
      <c r="H75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6436177.8499999996</v>
      </c>
      <c r="I752" s="1">
        <v>2450360.2999999998</v>
      </c>
      <c r="J752" s="1">
        <v>-2729232.67</v>
      </c>
      <c r="K75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-2729232.67</v>
      </c>
      <c r="L752">
        <v>21.39</v>
      </c>
      <c r="M752">
        <f>deutsche_bank_financial_performance_cleaned[[#This Row],[Liabilities]]/deutsche_bank_financial_performance_cleaned[[#This Row],[Assets]]</f>
        <v>0.77174475876548454</v>
      </c>
      <c r="N752">
        <f>deutsche_bank_financial_performance_cleaned[[#This Row],[RevenueCorrected]]/deutsche_bank_financial_performance_cleaned[[#This Row],[Assets]]</f>
        <v>1.9141435276442773E-2</v>
      </c>
      <c r="O752">
        <f>deutsche_bank_financial_performance_cleaned[[#This Row],[Expenses]]/deutsche_bank_financial_performance_cleaned[[#This Row],[RevenueCorrected]]</f>
        <v>0.74288112470353818</v>
      </c>
      <c r="P752" s="7">
        <f>deutsche_bank_financial_performance_cleaned[[#This Row],[Net_Income]]/deutsche_bank_financial_performance_cleaned[[#This Row],[Equity]]</f>
        <v>-0.22493000140914174</v>
      </c>
      <c r="Q752">
        <v>-0.01</v>
      </c>
      <c r="R752" s="7">
        <f>(deutsche_bank_financial_performance_cleaned[[#This Row],[Operating_Income]]-deutsche_bank_financial_performance_cleaned[[#This Row],[Expenses]])/deutsche_bank_financial_performance_cleaned[[#This Row],[Operating_Income]]</f>
        <v>-1.329982026988517</v>
      </c>
      <c r="S752">
        <v>-0.42</v>
      </c>
      <c r="T752" s="7">
        <f>deutsche_bank_financial_performance_cleaned[[#This Row],[Net_Income_Corrected]]/deutsche_bank_financial_performance_cleaned[[#This Row],[RevenueCorrected]]</f>
        <v>-0.424045564558164</v>
      </c>
      <c r="U752" s="1">
        <v>113979.88</v>
      </c>
      <c r="V752" s="1">
        <v>1166461.75</v>
      </c>
      <c r="W752" s="1">
        <v>2855612.5</v>
      </c>
    </row>
    <row r="753" spans="1:23" x14ac:dyDescent="0.3">
      <c r="A753" s="4">
        <v>42756</v>
      </c>
      <c r="B753" s="1">
        <v>9458489.1099999994</v>
      </c>
      <c r="C753" s="1">
        <v>3207253.19</v>
      </c>
      <c r="D753" s="1">
        <v>460979126.39999998</v>
      </c>
      <c r="E753" s="1">
        <v>114385771.3</v>
      </c>
      <c r="F753" s="1">
        <v>85145248.510000005</v>
      </c>
      <c r="G753" s="1">
        <v>7774384.29</v>
      </c>
      <c r="H75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7774384.29</v>
      </c>
      <c r="I753" s="1">
        <v>3387935.42</v>
      </c>
      <c r="J753" s="1">
        <v>6251235.9199999999</v>
      </c>
      <c r="K75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6251235.9199999999</v>
      </c>
      <c r="L753">
        <v>1.34</v>
      </c>
      <c r="M753">
        <f>deutsche_bank_financial_performance_cleaned[[#This Row],[Liabilities]]/deutsche_bank_financial_performance_cleaned[[#This Row],[Assets]]</f>
        <v>0.24813655271832283</v>
      </c>
      <c r="N753">
        <f>deutsche_bank_financial_performance_cleaned[[#This Row],[RevenueCorrected]]/deutsche_bank_financial_performance_cleaned[[#This Row],[Assets]]</f>
        <v>1.6864937791682189E-2</v>
      </c>
      <c r="O753">
        <f>deutsche_bank_financial_performance_cleaned[[#This Row],[Expenses]]/deutsche_bank_financial_performance_cleaned[[#This Row],[RevenueCorrected]]</f>
        <v>0.4125411184169801</v>
      </c>
      <c r="P753" s="7">
        <f>deutsche_bank_financial_performance_cleaned[[#This Row],[Net_Income]]/deutsche_bank_financial_performance_cleaned[[#This Row],[Equity]]</f>
        <v>7.3418494036878806E-2</v>
      </c>
      <c r="Q753">
        <v>0.01</v>
      </c>
      <c r="R753" s="7">
        <f>(deutsche_bank_financial_performance_cleaned[[#This Row],[Operating_Income]]-deutsche_bank_financial_performance_cleaned[[#This Row],[Expenses]])/deutsche_bank_financial_performance_cleaned[[#This Row],[Operating_Income]]</f>
        <v>0.66091273641060422</v>
      </c>
      <c r="S753">
        <v>0.8</v>
      </c>
      <c r="T753" s="7">
        <f>deutsche_bank_financial_performance_cleaned[[#This Row],[Net_Income_Corrected]]/deutsche_bank_financial_performance_cleaned[[#This Row],[RevenueCorrected]]</f>
        <v>0.80408115766039656</v>
      </c>
      <c r="U753" s="1">
        <v>1084590.8899999999</v>
      </c>
      <c r="V753" s="1">
        <v>200741.1</v>
      </c>
      <c r="W753" s="1">
        <v>283461.75</v>
      </c>
    </row>
    <row r="754" spans="1:23" x14ac:dyDescent="0.3">
      <c r="A754" s="4">
        <v>42757</v>
      </c>
      <c r="B754" s="1">
        <v>6649372.4800000004</v>
      </c>
      <c r="C754" s="1">
        <v>4186349.87</v>
      </c>
      <c r="D754" s="1">
        <v>325658060.80000001</v>
      </c>
      <c r="E754" s="1">
        <v>288075115.5</v>
      </c>
      <c r="F754" s="1">
        <v>97722153.640000001</v>
      </c>
      <c r="G754" s="1">
        <v>10782628.060000001</v>
      </c>
      <c r="H75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10782628.060000001</v>
      </c>
      <c r="I754" s="1">
        <v>7572370.8799999999</v>
      </c>
      <c r="J754" s="1">
        <v>2463022.61</v>
      </c>
      <c r="K75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2463022.61</v>
      </c>
      <c r="L754">
        <v>2.95</v>
      </c>
      <c r="M754">
        <f>deutsche_bank_financial_performance_cleaned[[#This Row],[Liabilities]]/deutsche_bank_financial_performance_cleaned[[#This Row],[Assets]]</f>
        <v>0.88459384297850607</v>
      </c>
      <c r="N754">
        <f>deutsche_bank_financial_performance_cleaned[[#This Row],[RevenueCorrected]]/deutsche_bank_financial_performance_cleaned[[#This Row],[Assets]]</f>
        <v>3.3110275340680284E-2</v>
      </c>
      <c r="O754">
        <f>deutsche_bank_financial_performance_cleaned[[#This Row],[Expenses]]/deutsche_bank_financial_performance_cleaned[[#This Row],[RevenueCorrected]]</f>
        <v>0.38824949230419803</v>
      </c>
      <c r="P754" s="7">
        <f>deutsche_bank_financial_performance_cleaned[[#This Row],[Net_Income]]/deutsche_bank_financial_performance_cleaned[[#This Row],[Equity]]</f>
        <v>2.5204342293494299E-2</v>
      </c>
      <c r="Q754">
        <v>0.01</v>
      </c>
      <c r="R754" s="7">
        <f>(deutsche_bank_financial_performance_cleaned[[#This Row],[Operating_Income]]-deutsche_bank_financial_performance_cleaned[[#This Row],[Expenses]])/deutsche_bank_financial_performance_cleaned[[#This Row],[Operating_Income]]</f>
        <v>0.37041429359060363</v>
      </c>
      <c r="S754">
        <v>0.23</v>
      </c>
      <c r="T754" s="7">
        <f>deutsche_bank_financial_performance_cleaned[[#This Row],[Net_Income_Corrected]]/deutsche_bank_financial_performance_cleaned[[#This Row],[RevenueCorrected]]</f>
        <v>0.2284250737662929</v>
      </c>
      <c r="U754" s="1">
        <v>171304.45</v>
      </c>
      <c r="V754" s="1">
        <v>1445429.71</v>
      </c>
      <c r="W754" s="1">
        <v>1848740.2</v>
      </c>
    </row>
    <row r="755" spans="1:23" x14ac:dyDescent="0.3">
      <c r="A755" s="4">
        <v>42758</v>
      </c>
      <c r="B755" s="1">
        <v>4014150.53</v>
      </c>
      <c r="C755" s="1">
        <v>4478929.09</v>
      </c>
      <c r="D755" s="1">
        <v>443164367.10000002</v>
      </c>
      <c r="E755" s="1">
        <v>182488506.80000001</v>
      </c>
      <c r="F755" s="1">
        <v>22191358.309999999</v>
      </c>
      <c r="G755" s="1">
        <v>8615622.9100000001</v>
      </c>
      <c r="H75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8615622.9100000001</v>
      </c>
      <c r="I755" s="1">
        <v>5077820.45</v>
      </c>
      <c r="J755" s="1">
        <v>-464778.55</v>
      </c>
      <c r="K75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-464778.55</v>
      </c>
      <c r="L755">
        <v>8.2200000000000006</v>
      </c>
      <c r="M755">
        <f>deutsche_bank_financial_performance_cleaned[[#This Row],[Liabilities]]/deutsche_bank_financial_performance_cleaned[[#This Row],[Assets]]</f>
        <v>0.41178515320213344</v>
      </c>
      <c r="N755">
        <f>deutsche_bank_financial_performance_cleaned[[#This Row],[RevenueCorrected]]/deutsche_bank_financial_performance_cleaned[[#This Row],[Assets]]</f>
        <v>1.9441145429582529E-2</v>
      </c>
      <c r="O755">
        <f>deutsche_bank_financial_performance_cleaned[[#This Row],[Expenses]]/deutsche_bank_financial_performance_cleaned[[#This Row],[RevenueCorrected]]</f>
        <v>0.51986131900009069</v>
      </c>
      <c r="P755" s="7">
        <f>deutsche_bank_financial_performance_cleaned[[#This Row],[Net_Income]]/deutsche_bank_financial_performance_cleaned[[#This Row],[Equity]]</f>
        <v>-2.0944123541575134E-2</v>
      </c>
      <c r="Q755">
        <v>0</v>
      </c>
      <c r="R755" s="7">
        <f>(deutsche_bank_financial_performance_cleaned[[#This Row],[Operating_Income]]-deutsche_bank_financial_performance_cleaned[[#This Row],[Expenses]])/deutsche_bank_financial_performance_cleaned[[#This Row],[Operating_Income]]</f>
        <v>-0.11578503509682785</v>
      </c>
      <c r="S755">
        <v>-0.05</v>
      </c>
      <c r="T755" s="7">
        <f>deutsche_bank_financial_performance_cleaned[[#This Row],[Net_Income_Corrected]]/deutsche_bank_financial_performance_cleaned[[#This Row],[RevenueCorrected]]</f>
        <v>-5.3946018164344196E-2</v>
      </c>
      <c r="U755" s="1">
        <v>1181537.3999999999</v>
      </c>
      <c r="V755" s="1">
        <v>1340819.97</v>
      </c>
      <c r="W755" s="1">
        <v>265684.89</v>
      </c>
    </row>
    <row r="756" spans="1:23" x14ac:dyDescent="0.3">
      <c r="A756" s="4">
        <v>42759</v>
      </c>
      <c r="B756" s="1">
        <v>2253448.65</v>
      </c>
      <c r="C756" s="1">
        <v>1526358.97</v>
      </c>
      <c r="D756" s="1">
        <v>375787875</v>
      </c>
      <c r="E756" s="1">
        <v>188167295.59999999</v>
      </c>
      <c r="F756" s="1">
        <v>30832769.239999998</v>
      </c>
      <c r="G756" s="1">
        <v>13198793.92</v>
      </c>
      <c r="H75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13198793.92</v>
      </c>
      <c r="I756" s="1">
        <v>6762303.3899999997</v>
      </c>
      <c r="J756" s="1">
        <v>727089.68</v>
      </c>
      <c r="K75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727089.68</v>
      </c>
      <c r="L756">
        <v>6.1</v>
      </c>
      <c r="M756">
        <f>deutsche_bank_financial_performance_cleaned[[#This Row],[Liabilities]]/deutsche_bank_financial_performance_cleaned[[#This Row],[Assets]]</f>
        <v>0.50072742661002567</v>
      </c>
      <c r="N756">
        <f>deutsche_bank_financial_performance_cleaned[[#This Row],[RevenueCorrected]]/deutsche_bank_financial_performance_cleaned[[#This Row],[Assets]]</f>
        <v>3.5122990383870158E-2</v>
      </c>
      <c r="O756">
        <f>deutsche_bank_financial_performance_cleaned[[#This Row],[Expenses]]/deutsche_bank_financial_performance_cleaned[[#This Row],[RevenueCorrected]]</f>
        <v>0.11564382164397033</v>
      </c>
      <c r="P756" s="7">
        <f>deutsche_bank_financial_performance_cleaned[[#This Row],[Net_Income]]/deutsche_bank_financial_performance_cleaned[[#This Row],[Equity]]</f>
        <v>2.3581718344544002E-2</v>
      </c>
      <c r="Q756">
        <v>0</v>
      </c>
      <c r="R756" s="7">
        <f>(deutsche_bank_financial_performance_cleaned[[#This Row],[Operating_Income]]-deutsche_bank_financial_performance_cleaned[[#This Row],[Expenses]])/deutsche_bank_financial_performance_cleaned[[#This Row],[Operating_Income]]</f>
        <v>0.32265642263470257</v>
      </c>
      <c r="S756">
        <v>0.06</v>
      </c>
      <c r="T756" s="7">
        <f>deutsche_bank_financial_performance_cleaned[[#This Row],[Net_Income_Corrected]]/deutsche_bank_financial_performance_cleaned[[#This Row],[RevenueCorrected]]</f>
        <v>5.5087584851086155E-2</v>
      </c>
      <c r="U756" s="1">
        <v>1849464.61</v>
      </c>
      <c r="V756" s="1">
        <v>442005.46</v>
      </c>
      <c r="W756" s="1">
        <v>2691945.14</v>
      </c>
    </row>
    <row r="757" spans="1:23" x14ac:dyDescent="0.3">
      <c r="A757" s="4">
        <v>42760</v>
      </c>
      <c r="B757" s="1">
        <v>8146226.7000000002</v>
      </c>
      <c r="C757" s="1">
        <v>1454201.78</v>
      </c>
      <c r="D757" s="1">
        <v>104251287.40000001</v>
      </c>
      <c r="E757" s="1">
        <v>266742483.30000001</v>
      </c>
      <c r="F757" s="1">
        <v>88156857.159999996</v>
      </c>
      <c r="G757" s="1">
        <v>13258463.779999999</v>
      </c>
      <c r="H75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13258463.779999999</v>
      </c>
      <c r="I757" s="1">
        <v>5827636.2599999998</v>
      </c>
      <c r="J757" s="1">
        <v>6692024.9199999999</v>
      </c>
      <c r="K75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6692024.9199999999</v>
      </c>
      <c r="L757">
        <v>3.03</v>
      </c>
      <c r="M757">
        <f>deutsche_bank_financial_performance_cleaned[[#This Row],[Liabilities]]/deutsche_bank_financial_performance_cleaned[[#This Row],[Assets]]</f>
        <v>2.5586492977927482</v>
      </c>
      <c r="N757">
        <f>deutsche_bank_financial_performance_cleaned[[#This Row],[RevenueCorrected]]/deutsche_bank_financial_performance_cleaned[[#This Row],[Assets]]</f>
        <v>0.12717793814026318</v>
      </c>
      <c r="O757">
        <f>deutsche_bank_financial_performance_cleaned[[#This Row],[Expenses]]/deutsche_bank_financial_performance_cleaned[[#This Row],[RevenueCorrected]]</f>
        <v>0.10968101615163141</v>
      </c>
      <c r="P757" s="7">
        <f>deutsche_bank_financial_performance_cleaned[[#This Row],[Net_Income]]/deutsche_bank_financial_performance_cleaned[[#This Row],[Equity]]</f>
        <v>7.5910429835926788E-2</v>
      </c>
      <c r="Q757">
        <v>0.06</v>
      </c>
      <c r="R757" s="7">
        <f>(deutsche_bank_financial_performance_cleaned[[#This Row],[Operating_Income]]-deutsche_bank_financial_performance_cleaned[[#This Row],[Expenses]])/deutsche_bank_financial_performance_cleaned[[#This Row],[Operating_Income]]</f>
        <v>0.82148768582637155</v>
      </c>
      <c r="S757">
        <v>0.5</v>
      </c>
      <c r="T757" s="7">
        <f>deutsche_bank_financial_performance_cleaned[[#This Row],[Net_Income_Corrected]]/deutsche_bank_financial_performance_cleaned[[#This Row],[RevenueCorrected]]</f>
        <v>0.50473607131579767</v>
      </c>
      <c r="U757" s="1">
        <v>1939996.35</v>
      </c>
      <c r="V757" s="1">
        <v>1243002.3500000001</v>
      </c>
      <c r="W757" s="1">
        <v>1636446.27</v>
      </c>
    </row>
    <row r="758" spans="1:23" x14ac:dyDescent="0.3">
      <c r="A758" s="4">
        <v>42761</v>
      </c>
      <c r="B758" s="1">
        <v>6580654.7999999998</v>
      </c>
      <c r="C758" s="1">
        <v>3249414.45</v>
      </c>
      <c r="D758" s="1">
        <v>456103988.30000001</v>
      </c>
      <c r="E758" s="1">
        <v>375786636.19999999</v>
      </c>
      <c r="F758" s="1">
        <v>93381741.819999993</v>
      </c>
      <c r="G758" s="1">
        <v>2128839.04</v>
      </c>
      <c r="H75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3331240.35</v>
      </c>
      <c r="I758" s="1">
        <v>1343773.48</v>
      </c>
      <c r="J758" s="1">
        <v>3331240.35</v>
      </c>
      <c r="K75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2128839.04</v>
      </c>
      <c r="L758">
        <v>4.0199999999999996</v>
      </c>
      <c r="M758">
        <f>deutsche_bank_financial_performance_cleaned[[#This Row],[Liabilities]]/deutsche_bank_financial_performance_cleaned[[#This Row],[Assets]]</f>
        <v>0.82390561328051426</v>
      </c>
      <c r="N758">
        <f>deutsche_bank_financial_performance_cleaned[[#This Row],[RevenueCorrected]]/deutsche_bank_financial_performance_cleaned[[#This Row],[Assets]]</f>
        <v>7.3036860791686267E-3</v>
      </c>
      <c r="O758">
        <f>deutsche_bank_financial_performance_cleaned[[#This Row],[Expenses]]/deutsche_bank_financial_performance_cleaned[[#This Row],[RevenueCorrected]]</f>
        <v>0.97543680689386469</v>
      </c>
      <c r="P758" s="7">
        <f>deutsche_bank_financial_performance_cleaned[[#This Row],[Net_Income]]/deutsche_bank_financial_performance_cleaned[[#This Row],[Equity]]</f>
        <v>3.567335846466866E-2</v>
      </c>
      <c r="Q758">
        <v>0.01</v>
      </c>
      <c r="R758" s="7">
        <f>(deutsche_bank_financial_performance_cleaned[[#This Row],[Operating_Income]]-deutsche_bank_financial_performance_cleaned[[#This Row],[Expenses]])/deutsche_bank_financial_performance_cleaned[[#This Row],[Operating_Income]]</f>
        <v>0.50621715486428487</v>
      </c>
      <c r="S758">
        <v>1.56</v>
      </c>
      <c r="T758" s="7">
        <f>deutsche_bank_financial_performance_cleaned[[#This Row],[Net_Income_Corrected]]/deutsche_bank_financial_performance_cleaned[[#This Row],[RevenueCorrected]]</f>
        <v>0.63905297016470153</v>
      </c>
      <c r="U758" s="1">
        <v>1127050.08</v>
      </c>
      <c r="V758" s="1">
        <v>801569.69</v>
      </c>
      <c r="W758" s="1">
        <v>2041110.22</v>
      </c>
    </row>
    <row r="759" spans="1:23" x14ac:dyDescent="0.3">
      <c r="A759" s="4">
        <v>42762</v>
      </c>
      <c r="B759" s="1">
        <v>5801149.8300000001</v>
      </c>
      <c r="C759" s="1">
        <v>2349628.11</v>
      </c>
      <c r="D759" s="1">
        <v>79899729.959999993</v>
      </c>
      <c r="E759" s="1">
        <v>44322411.710000001</v>
      </c>
      <c r="F759" s="1">
        <v>47766464.450000003</v>
      </c>
      <c r="G759" s="1">
        <v>12114601.98</v>
      </c>
      <c r="H75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12114601.98</v>
      </c>
      <c r="I759" s="1">
        <v>6019403.0499999998</v>
      </c>
      <c r="J759" s="1">
        <v>3451521.71</v>
      </c>
      <c r="K75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3451521.71</v>
      </c>
      <c r="L759">
        <v>0.93</v>
      </c>
      <c r="M759">
        <f>deutsche_bank_financial_performance_cleaned[[#This Row],[Liabilities]]/deutsche_bank_financial_performance_cleaned[[#This Row],[Assets]]</f>
        <v>0.55472542563271521</v>
      </c>
      <c r="N759">
        <f>deutsche_bank_financial_performance_cleaned[[#This Row],[RevenueCorrected]]/deutsche_bank_financial_performance_cleaned[[#This Row],[Assets]]</f>
        <v>0.15162256475791475</v>
      </c>
      <c r="O759">
        <f>deutsche_bank_financial_performance_cleaned[[#This Row],[Expenses]]/deutsche_bank_financial_performance_cleaned[[#This Row],[RevenueCorrected]]</f>
        <v>0.1939500871658022</v>
      </c>
      <c r="P759" s="7">
        <f>deutsche_bank_financial_performance_cleaned[[#This Row],[Net_Income]]/deutsche_bank_financial_performance_cleaned[[#This Row],[Equity]]</f>
        <v>7.2258262145671534E-2</v>
      </c>
      <c r="Q759">
        <v>0.04</v>
      </c>
      <c r="R759" s="7">
        <f>(deutsche_bank_financial_performance_cleaned[[#This Row],[Operating_Income]]-deutsche_bank_financial_performance_cleaned[[#This Row],[Expenses]])/deutsche_bank_financial_performance_cleaned[[#This Row],[Operating_Income]]</f>
        <v>0.59497200057665123</v>
      </c>
      <c r="S759">
        <v>0.28000000000000003</v>
      </c>
      <c r="T759" s="7">
        <f>deutsche_bank_financial_performance_cleaned[[#This Row],[Net_Income_Corrected]]/deutsche_bank_financial_performance_cleaned[[#This Row],[RevenueCorrected]]</f>
        <v>0.28490591070991172</v>
      </c>
      <c r="U759" s="1">
        <v>970589.13</v>
      </c>
      <c r="V759" s="1">
        <v>719619.4</v>
      </c>
      <c r="W759" s="1">
        <v>2511564.39</v>
      </c>
    </row>
    <row r="760" spans="1:23" x14ac:dyDescent="0.3">
      <c r="A760" s="4">
        <v>42763</v>
      </c>
      <c r="B760" s="1">
        <v>9045033.25</v>
      </c>
      <c r="C760" s="1">
        <v>4279375.8600000003</v>
      </c>
      <c r="D760" s="1">
        <v>290285362.69999999</v>
      </c>
      <c r="E760" s="1">
        <v>333402430.19999999</v>
      </c>
      <c r="F760" s="1">
        <v>14556022.5</v>
      </c>
      <c r="G760" s="1">
        <v>7989536.7999999998</v>
      </c>
      <c r="H76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7989536.7999999998</v>
      </c>
      <c r="I760" s="1">
        <v>2563241.61</v>
      </c>
      <c r="J760" s="1">
        <v>4765657.38</v>
      </c>
      <c r="K76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4765657.38</v>
      </c>
      <c r="L760">
        <v>22.9</v>
      </c>
      <c r="M760">
        <f>deutsche_bank_financial_performance_cleaned[[#This Row],[Liabilities]]/deutsche_bank_financial_performance_cleaned[[#This Row],[Assets]]</f>
        <v>1.1485333848698394</v>
      </c>
      <c r="N760">
        <f>deutsche_bank_financial_performance_cleaned[[#This Row],[RevenueCorrected]]/deutsche_bank_financial_performance_cleaned[[#This Row],[Assets]]</f>
        <v>2.7523043965041093E-2</v>
      </c>
      <c r="O760">
        <f>deutsche_bank_financial_performance_cleaned[[#This Row],[Expenses]]/deutsche_bank_financial_performance_cleaned[[#This Row],[RevenueCorrected]]</f>
        <v>0.53562252319809078</v>
      </c>
      <c r="P760" s="7">
        <f>deutsche_bank_financial_performance_cleaned[[#This Row],[Net_Income]]/deutsche_bank_financial_performance_cleaned[[#This Row],[Equity]]</f>
        <v>0.32740107264879537</v>
      </c>
      <c r="Q760">
        <v>0.02</v>
      </c>
      <c r="R760" s="7">
        <f>(deutsche_bank_financial_performance_cleaned[[#This Row],[Operating_Income]]-deutsche_bank_financial_performance_cleaned[[#This Row],[Expenses]])/deutsche_bank_financial_performance_cleaned[[#This Row],[Operating_Income]]</f>
        <v>0.52688113556685923</v>
      </c>
      <c r="S760">
        <v>0.6</v>
      </c>
      <c r="T760" s="7">
        <f>deutsche_bank_financial_performance_cleaned[[#This Row],[Net_Income_Corrected]]/deutsche_bank_financial_performance_cleaned[[#This Row],[RevenueCorrected]]</f>
        <v>0.59648731826355694</v>
      </c>
      <c r="U760" s="1">
        <v>1895532.48</v>
      </c>
      <c r="V760" s="1">
        <v>505929.45</v>
      </c>
      <c r="W760" s="1">
        <v>535900.81000000006</v>
      </c>
    </row>
    <row r="761" spans="1:23" x14ac:dyDescent="0.3">
      <c r="A761" s="4">
        <v>42764</v>
      </c>
      <c r="B761" s="1">
        <v>8097374.9000000004</v>
      </c>
      <c r="C761" s="1">
        <v>4550104.0599999996</v>
      </c>
      <c r="D761" s="1">
        <v>113961705.7</v>
      </c>
      <c r="E761" s="1">
        <v>131105582</v>
      </c>
      <c r="F761" s="1">
        <v>13545265.029999999</v>
      </c>
      <c r="G761" s="1">
        <v>14854927.039999999</v>
      </c>
      <c r="H76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14854927.039999999</v>
      </c>
      <c r="I761" s="1">
        <v>5293308.8499999996</v>
      </c>
      <c r="J761" s="1">
        <v>3547270.85</v>
      </c>
      <c r="K76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3547270.85</v>
      </c>
      <c r="L761">
        <v>9.68</v>
      </c>
      <c r="M761">
        <f>deutsche_bank_financial_performance_cleaned[[#This Row],[Liabilities]]/deutsche_bank_financial_performance_cleaned[[#This Row],[Assets]]</f>
        <v>1.1504354133232317</v>
      </c>
      <c r="N761">
        <f>deutsche_bank_financial_performance_cleaned[[#This Row],[RevenueCorrected]]/deutsche_bank_financial_performance_cleaned[[#This Row],[Assets]]</f>
        <v>0.13035016410780167</v>
      </c>
      <c r="O761">
        <f>deutsche_bank_financial_performance_cleaned[[#This Row],[Expenses]]/deutsche_bank_financial_performance_cleaned[[#This Row],[RevenueCorrected]]</f>
        <v>0.30630268649235992</v>
      </c>
      <c r="P761" s="7">
        <f>deutsche_bank_financial_performance_cleaned[[#This Row],[Net_Income]]/deutsche_bank_financial_performance_cleaned[[#This Row],[Equity]]</f>
        <v>0.26188272006073848</v>
      </c>
      <c r="Q761">
        <v>0.03</v>
      </c>
      <c r="R761" s="7">
        <f>(deutsche_bank_financial_performance_cleaned[[#This Row],[Operating_Income]]-deutsche_bank_financial_performance_cleaned[[#This Row],[Expenses]])/deutsche_bank_financial_performance_cleaned[[#This Row],[Operating_Income]]</f>
        <v>0.43807664629681414</v>
      </c>
      <c r="S761">
        <v>0.24</v>
      </c>
      <c r="T761" s="7">
        <f>deutsche_bank_financial_performance_cleaned[[#This Row],[Net_Income_Corrected]]/deutsche_bank_financial_performance_cleaned[[#This Row],[RevenueCorrected]]</f>
        <v>0.23879422904254133</v>
      </c>
      <c r="U761" s="1">
        <v>1379858.68</v>
      </c>
      <c r="V761" s="1">
        <v>892404.45</v>
      </c>
      <c r="W761" s="1">
        <v>211915.53</v>
      </c>
    </row>
    <row r="762" spans="1:23" x14ac:dyDescent="0.3">
      <c r="A762" s="4">
        <v>42765</v>
      </c>
      <c r="B762" s="1">
        <v>2365073.92</v>
      </c>
      <c r="C762" s="1">
        <v>2090396.21</v>
      </c>
      <c r="D762" s="1">
        <v>55267974.829999998</v>
      </c>
      <c r="E762" s="1">
        <v>188689392.69999999</v>
      </c>
      <c r="F762" s="1">
        <v>61655487.950000003</v>
      </c>
      <c r="G762" s="1">
        <v>8282016.9900000002</v>
      </c>
      <c r="H76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8282016.9900000002</v>
      </c>
      <c r="I762" s="1">
        <v>3057214.8</v>
      </c>
      <c r="J762" s="1">
        <v>274677.71000000002</v>
      </c>
      <c r="K76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274677.71000000002</v>
      </c>
      <c r="L762">
        <v>3.06</v>
      </c>
      <c r="M762">
        <f>deutsche_bank_financial_performance_cleaned[[#This Row],[Liabilities]]/deutsche_bank_financial_performance_cleaned[[#This Row],[Assets]]</f>
        <v>3.4140819033155081</v>
      </c>
      <c r="N762">
        <f>deutsche_bank_financial_performance_cleaned[[#This Row],[RevenueCorrected]]/deutsche_bank_financial_performance_cleaned[[#This Row],[Assets]]</f>
        <v>0.14985200770382562</v>
      </c>
      <c r="O762">
        <f>deutsche_bank_financial_performance_cleaned[[#This Row],[Expenses]]/deutsche_bank_financial_performance_cleaned[[#This Row],[RevenueCorrected]]</f>
        <v>0.25240182585039589</v>
      </c>
      <c r="P762" s="7">
        <f>deutsche_bank_financial_performance_cleaned[[#This Row],[Net_Income]]/deutsche_bank_financial_performance_cleaned[[#This Row],[Equity]]</f>
        <v>4.4550407292656908E-3</v>
      </c>
      <c r="Q762">
        <v>0</v>
      </c>
      <c r="R762" s="7">
        <f>(deutsche_bank_financial_performance_cleaned[[#This Row],[Operating_Income]]-deutsche_bank_financial_performance_cleaned[[#This Row],[Expenses]])/deutsche_bank_financial_performance_cleaned[[#This Row],[Operating_Income]]</f>
        <v>0.11613916490187333</v>
      </c>
      <c r="S762">
        <v>0.03</v>
      </c>
      <c r="T762" s="7">
        <f>deutsche_bank_financial_performance_cleaned[[#This Row],[Net_Income_Corrected]]/deutsche_bank_financial_performance_cleaned[[#This Row],[RevenueCorrected]]</f>
        <v>3.3165557415742515E-2</v>
      </c>
      <c r="U762" s="1">
        <v>223308.63</v>
      </c>
      <c r="V762" s="1">
        <v>1108339.22</v>
      </c>
      <c r="W762" s="1">
        <v>2648755.3199999998</v>
      </c>
    </row>
    <row r="763" spans="1:23" x14ac:dyDescent="0.3">
      <c r="A763" s="4">
        <v>42766</v>
      </c>
      <c r="B763" s="1">
        <v>3805498.61</v>
      </c>
      <c r="C763" s="1">
        <v>1565917.52</v>
      </c>
      <c r="D763" s="1">
        <v>239915417.09999999</v>
      </c>
      <c r="E763" s="1">
        <v>28327064.93</v>
      </c>
      <c r="F763" s="1">
        <v>45360559.799999997</v>
      </c>
      <c r="G763" s="1">
        <v>14829647.289999999</v>
      </c>
      <c r="H76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14829647.289999999</v>
      </c>
      <c r="I763" s="1">
        <v>7982541.9699999997</v>
      </c>
      <c r="J763" s="1">
        <v>2239581.09</v>
      </c>
      <c r="K76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2239581.09</v>
      </c>
      <c r="L763">
        <v>0.62</v>
      </c>
      <c r="M763">
        <f>deutsche_bank_financial_performance_cleaned[[#This Row],[Liabilities]]/deutsche_bank_financial_performance_cleaned[[#This Row],[Assets]]</f>
        <v>0.11807104884048737</v>
      </c>
      <c r="N763">
        <f>deutsche_bank_financial_performance_cleaned[[#This Row],[RevenueCorrected]]/deutsche_bank_financial_performance_cleaned[[#This Row],[Assets]]</f>
        <v>6.1811981360992745E-2</v>
      </c>
      <c r="O763">
        <f>deutsche_bank_financial_performance_cleaned[[#This Row],[Expenses]]/deutsche_bank_financial_performance_cleaned[[#This Row],[RevenueCorrected]]</f>
        <v>0.10559371301136321</v>
      </c>
      <c r="P763" s="7">
        <f>deutsche_bank_financial_performance_cleaned[[#This Row],[Net_Income]]/deutsche_bank_financial_performance_cleaned[[#This Row],[Equity]]</f>
        <v>4.9372871496175849E-2</v>
      </c>
      <c r="Q763">
        <v>0.01</v>
      </c>
      <c r="R763" s="7">
        <f>(deutsche_bank_financial_performance_cleaned[[#This Row],[Operating_Income]]-deutsche_bank_financial_performance_cleaned[[#This Row],[Expenses]])/deutsche_bank_financial_performance_cleaned[[#This Row],[Operating_Income]]</f>
        <v>0.58851186651727616</v>
      </c>
      <c r="S763">
        <v>0.15</v>
      </c>
      <c r="T763" s="7">
        <f>deutsche_bank_financial_performance_cleaned[[#This Row],[Net_Income_Corrected]]/deutsche_bank_financial_performance_cleaned[[#This Row],[RevenueCorrected]]</f>
        <v>0.15102052302418584</v>
      </c>
      <c r="U763" s="1">
        <v>984878.6</v>
      </c>
      <c r="V763" s="1">
        <v>645852.71</v>
      </c>
      <c r="W763" s="1">
        <v>1013306.36</v>
      </c>
    </row>
    <row r="764" spans="1:23" x14ac:dyDescent="0.3">
      <c r="A764" s="4">
        <v>42767</v>
      </c>
      <c r="B764" s="1">
        <v>3236402.26</v>
      </c>
      <c r="C764" s="1">
        <v>4012364.82</v>
      </c>
      <c r="D764" s="1">
        <v>182768318.40000001</v>
      </c>
      <c r="E764" s="1">
        <v>134397509.59999999</v>
      </c>
      <c r="F764" s="1">
        <v>12578718.48</v>
      </c>
      <c r="G764" s="1">
        <v>11809401.699999999</v>
      </c>
      <c r="H76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11809401.699999999</v>
      </c>
      <c r="I764" s="1">
        <v>2476636.1</v>
      </c>
      <c r="J764" s="1">
        <v>-775962.56</v>
      </c>
      <c r="K76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-775962.56</v>
      </c>
      <c r="L764">
        <v>10.68</v>
      </c>
      <c r="M764">
        <f>deutsche_bank_financial_performance_cleaned[[#This Row],[Liabilities]]/deutsche_bank_financial_performance_cleaned[[#This Row],[Assets]]</f>
        <v>0.73534358020334001</v>
      </c>
      <c r="N764">
        <f>deutsche_bank_financial_performance_cleaned[[#This Row],[RevenueCorrected]]/deutsche_bank_financial_performance_cleaned[[#This Row],[Assets]]</f>
        <v>6.4614052388195523E-2</v>
      </c>
      <c r="O764">
        <f>deutsche_bank_financial_performance_cleaned[[#This Row],[Expenses]]/deutsche_bank_financial_performance_cleaned[[#This Row],[RevenueCorrected]]</f>
        <v>0.33976021156092945</v>
      </c>
      <c r="P764" s="7">
        <f>deutsche_bank_financial_performance_cleaned[[#This Row],[Net_Income]]/deutsche_bank_financial_performance_cleaned[[#This Row],[Equity]]</f>
        <v>-6.1688522661014357E-2</v>
      </c>
      <c r="Q764">
        <v>0</v>
      </c>
      <c r="R764" s="7">
        <f>(deutsche_bank_financial_performance_cleaned[[#This Row],[Operating_Income]]-deutsche_bank_financial_performance_cleaned[[#This Row],[Expenses]])/deutsche_bank_financial_performance_cleaned[[#This Row],[Operating_Income]]</f>
        <v>-0.23976085098890029</v>
      </c>
      <c r="S764">
        <v>-7.0000000000000007E-2</v>
      </c>
      <c r="T764" s="7">
        <f>deutsche_bank_financial_performance_cleaned[[#This Row],[Net_Income_Corrected]]/deutsche_bank_financial_performance_cleaned[[#This Row],[RevenueCorrected]]</f>
        <v>-6.5707186503783682E-2</v>
      </c>
      <c r="U764" s="1">
        <v>556465.54</v>
      </c>
      <c r="V764" s="1">
        <v>962367.83</v>
      </c>
      <c r="W764" s="1">
        <v>474038.83</v>
      </c>
    </row>
    <row r="765" spans="1:23" x14ac:dyDescent="0.3">
      <c r="A765" s="4">
        <v>42768</v>
      </c>
      <c r="B765" s="1">
        <v>7695516.6299999999</v>
      </c>
      <c r="C765" s="1">
        <v>1736627.16</v>
      </c>
      <c r="D765" s="1">
        <v>268700222.19999999</v>
      </c>
      <c r="E765" s="1">
        <v>210999872.19999999</v>
      </c>
      <c r="F765" s="1">
        <v>62492715.310000002</v>
      </c>
      <c r="G765" s="1">
        <v>5231863.5</v>
      </c>
      <c r="H76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5958889.4699999997</v>
      </c>
      <c r="I765" s="1">
        <v>2593478.5299999998</v>
      </c>
      <c r="J765" s="1">
        <v>5958889.4699999997</v>
      </c>
      <c r="K76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5231863.5</v>
      </c>
      <c r="L765">
        <v>3.38</v>
      </c>
      <c r="M765">
        <f>deutsche_bank_financial_performance_cleaned[[#This Row],[Liabilities]]/deutsche_bank_financial_performance_cleaned[[#This Row],[Assets]]</f>
        <v>0.78526124940435571</v>
      </c>
      <c r="N765">
        <f>deutsche_bank_financial_performance_cleaned[[#This Row],[RevenueCorrected]]/deutsche_bank_financial_performance_cleaned[[#This Row],[Assets]]</f>
        <v>2.2176719547201029E-2</v>
      </c>
      <c r="O765">
        <f>deutsche_bank_financial_performance_cleaned[[#This Row],[Expenses]]/deutsche_bank_financial_performance_cleaned[[#This Row],[RevenueCorrected]]</f>
        <v>0.29143469915712333</v>
      </c>
      <c r="P765" s="7">
        <f>deutsche_bank_financial_performance_cleaned[[#This Row],[Net_Income]]/deutsche_bank_financial_performance_cleaned[[#This Row],[Equity]]</f>
        <v>9.5353345432991066E-2</v>
      </c>
      <c r="Q765">
        <v>0.02</v>
      </c>
      <c r="R765" s="7">
        <f>(deutsche_bank_financial_performance_cleaned[[#This Row],[Operating_Income]]-deutsche_bank_financial_performance_cleaned[[#This Row],[Expenses]])/deutsche_bank_financial_performance_cleaned[[#This Row],[Operating_Income]]</f>
        <v>0.77433260903758194</v>
      </c>
      <c r="S765">
        <v>1.1399999999999999</v>
      </c>
      <c r="T765" s="7">
        <f>deutsche_bank_financial_performance_cleaned[[#This Row],[Net_Income_Corrected]]/deutsche_bank_financial_performance_cleaned[[#This Row],[RevenueCorrected]]</f>
        <v>0.87799304322387439</v>
      </c>
      <c r="U765" s="1">
        <v>992628.21</v>
      </c>
      <c r="V765" s="1">
        <v>1064003.74</v>
      </c>
      <c r="W765" s="1">
        <v>1458537.59</v>
      </c>
    </row>
    <row r="766" spans="1:23" x14ac:dyDescent="0.3">
      <c r="A766" s="4">
        <v>42769</v>
      </c>
      <c r="B766" s="1">
        <v>1301791.9099999999</v>
      </c>
      <c r="C766" s="1">
        <v>4201764.43</v>
      </c>
      <c r="D766" s="1">
        <v>309739949</v>
      </c>
      <c r="E766" s="1">
        <v>41346909.390000001</v>
      </c>
      <c r="F766" s="1">
        <v>11017228.289999999</v>
      </c>
      <c r="G766" s="1">
        <v>8999134.7300000004</v>
      </c>
      <c r="H76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8999134.7300000004</v>
      </c>
      <c r="I766" s="1">
        <v>7480041.9199999999</v>
      </c>
      <c r="J766" s="1">
        <v>-2899972.52</v>
      </c>
      <c r="K76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-2899972.52</v>
      </c>
      <c r="L766">
        <v>3.75</v>
      </c>
      <c r="M766">
        <f>deutsche_bank_financial_performance_cleaned[[#This Row],[Liabilities]]/deutsche_bank_financial_performance_cleaned[[#This Row],[Assets]]</f>
        <v>0.13348910763202845</v>
      </c>
      <c r="N766">
        <f>deutsche_bank_financial_performance_cleaned[[#This Row],[RevenueCorrected]]/deutsche_bank_financial_performance_cleaned[[#This Row],[Assets]]</f>
        <v>2.905383938705304E-2</v>
      </c>
      <c r="O766">
        <f>deutsche_bank_financial_performance_cleaned[[#This Row],[Expenses]]/deutsche_bank_financial_performance_cleaned[[#This Row],[RevenueCorrected]]</f>
        <v>0.46690760346022731</v>
      </c>
      <c r="P766" s="7">
        <f>deutsche_bank_financial_performance_cleaned[[#This Row],[Net_Income]]/deutsche_bank_financial_performance_cleaned[[#This Row],[Equity]]</f>
        <v>-0.26322160562218871</v>
      </c>
      <c r="Q766">
        <v>-0.01</v>
      </c>
      <c r="R766" s="7">
        <f>(deutsche_bank_financial_performance_cleaned[[#This Row],[Operating_Income]]-deutsche_bank_financial_performance_cleaned[[#This Row],[Expenses]])/deutsche_bank_financial_performance_cleaned[[#This Row],[Operating_Income]]</f>
        <v>-2.2276774788068852</v>
      </c>
      <c r="S766">
        <v>-0.32</v>
      </c>
      <c r="T766" s="7">
        <f>deutsche_bank_financial_performance_cleaned[[#This Row],[Net_Income_Corrected]]/deutsche_bank_financial_performance_cleaned[[#This Row],[RevenueCorrected]]</f>
        <v>-0.32225015037640181</v>
      </c>
      <c r="U766" s="1">
        <v>965384.59</v>
      </c>
      <c r="V766" s="1">
        <v>1081126.6299999999</v>
      </c>
      <c r="W766" s="1">
        <v>1835087.62</v>
      </c>
    </row>
    <row r="767" spans="1:23" x14ac:dyDescent="0.3">
      <c r="A767" s="4">
        <v>42770</v>
      </c>
      <c r="B767" s="1">
        <v>6129007.1600000001</v>
      </c>
      <c r="C767" s="1">
        <v>2406822.14</v>
      </c>
      <c r="D767" s="1">
        <v>69682582.540000007</v>
      </c>
      <c r="E767" s="1">
        <v>206616377.19999999</v>
      </c>
      <c r="F767" s="1">
        <v>80863476.230000004</v>
      </c>
      <c r="G767" s="1">
        <v>14897763.310000001</v>
      </c>
      <c r="H76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14897763.310000001</v>
      </c>
      <c r="I767" s="1">
        <v>684833.03</v>
      </c>
      <c r="J767" s="1">
        <v>3722185.02</v>
      </c>
      <c r="K76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3722185.02</v>
      </c>
      <c r="L767">
        <v>2.56</v>
      </c>
      <c r="M767">
        <f>deutsche_bank_financial_performance_cleaned[[#This Row],[Liabilities]]/deutsche_bank_financial_performance_cleaned[[#This Row],[Assets]]</f>
        <v>2.9651079174827606</v>
      </c>
      <c r="N767">
        <f>deutsche_bank_financial_performance_cleaned[[#This Row],[RevenueCorrected]]/deutsche_bank_financial_performance_cleaned[[#This Row],[Assets]]</f>
        <v>0.21379464949434407</v>
      </c>
      <c r="O767">
        <f>deutsche_bank_financial_performance_cleaned[[#This Row],[Expenses]]/deutsche_bank_financial_performance_cleaned[[#This Row],[RevenueCorrected]]</f>
        <v>0.16155593896329665</v>
      </c>
      <c r="P767" s="7">
        <f>deutsche_bank_financial_performance_cleaned[[#This Row],[Net_Income]]/deutsche_bank_financial_performance_cleaned[[#This Row],[Equity]]</f>
        <v>4.6030484880627547E-2</v>
      </c>
      <c r="Q767">
        <v>0.05</v>
      </c>
      <c r="R767" s="7">
        <f>(deutsche_bank_financial_performance_cleaned[[#This Row],[Operating_Income]]-deutsche_bank_financial_performance_cleaned[[#This Row],[Expenses]])/deutsche_bank_financial_performance_cleaned[[#This Row],[Operating_Income]]</f>
        <v>0.60730635857178539</v>
      </c>
      <c r="S767">
        <v>0.25</v>
      </c>
      <c r="T767" s="7">
        <f>deutsche_bank_financial_performance_cleaned[[#This Row],[Net_Income_Corrected]]/deutsche_bank_financial_performance_cleaned[[#This Row],[RevenueCorrected]]</f>
        <v>0.24984858079343455</v>
      </c>
      <c r="U767" s="1">
        <v>1206075.1299999999</v>
      </c>
      <c r="V767" s="1">
        <v>125350.84</v>
      </c>
      <c r="W767" s="1">
        <v>189814.75</v>
      </c>
    </row>
    <row r="768" spans="1:23" x14ac:dyDescent="0.3">
      <c r="A768" s="4">
        <v>42771</v>
      </c>
      <c r="B768" s="1">
        <v>7862128.1699999999</v>
      </c>
      <c r="C768" s="1">
        <v>3503974.55</v>
      </c>
      <c r="D768" s="1">
        <v>105351482.8</v>
      </c>
      <c r="E768" s="1">
        <v>372302039</v>
      </c>
      <c r="F768" s="1">
        <v>37578954.039999999</v>
      </c>
      <c r="G768" s="1">
        <v>13147897.9</v>
      </c>
      <c r="H76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13147897.9</v>
      </c>
      <c r="I768" s="1">
        <v>5725167.4100000001</v>
      </c>
      <c r="J768" s="1">
        <v>4358153.62</v>
      </c>
      <c r="K76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4358153.62</v>
      </c>
      <c r="L768">
        <v>9.91</v>
      </c>
      <c r="M768">
        <f>deutsche_bank_financial_performance_cleaned[[#This Row],[Liabilities]]/deutsche_bank_financial_performance_cleaned[[#This Row],[Assets]]</f>
        <v>3.5339041189081395</v>
      </c>
      <c r="N768">
        <f>deutsche_bank_financial_performance_cleaned[[#This Row],[RevenueCorrected]]/deutsche_bank_financial_performance_cleaned[[#This Row],[Assets]]</f>
        <v>0.12480031178070899</v>
      </c>
      <c r="O768">
        <f>deutsche_bank_financial_performance_cleaned[[#This Row],[Expenses]]/deutsche_bank_financial_performance_cleaned[[#This Row],[RevenueCorrected]]</f>
        <v>0.26650454518664918</v>
      </c>
      <c r="P768" s="7">
        <f>deutsche_bank_financial_performance_cleaned[[#This Row],[Net_Income]]/deutsche_bank_financial_performance_cleaned[[#This Row],[Equity]]</f>
        <v>0.11597325501292745</v>
      </c>
      <c r="Q768">
        <v>0.04</v>
      </c>
      <c r="R768" s="7">
        <f>(deutsche_bank_financial_performance_cleaned[[#This Row],[Operating_Income]]-deutsche_bank_financial_performance_cleaned[[#This Row],[Expenses]])/deutsche_bank_financial_performance_cleaned[[#This Row],[Operating_Income]]</f>
        <v>0.55432238266347167</v>
      </c>
      <c r="S768">
        <v>0.33</v>
      </c>
      <c r="T768" s="7">
        <f>deutsche_bank_financial_performance_cleaned[[#This Row],[Net_Income_Corrected]]/deutsche_bank_financial_performance_cleaned[[#This Row],[RevenueCorrected]]</f>
        <v>0.3314715137847245</v>
      </c>
      <c r="U768" s="1">
        <v>777863.93</v>
      </c>
      <c r="V768" s="1">
        <v>1296634.32</v>
      </c>
      <c r="W768" s="1">
        <v>897197.41</v>
      </c>
    </row>
    <row r="769" spans="1:23" x14ac:dyDescent="0.3">
      <c r="A769" s="4">
        <v>42772</v>
      </c>
      <c r="B769" s="1">
        <v>8890890.7300000004</v>
      </c>
      <c r="C769" s="1">
        <v>929908.91</v>
      </c>
      <c r="D769" s="1">
        <v>301389078.39999998</v>
      </c>
      <c r="E769" s="1">
        <v>60049422.880000003</v>
      </c>
      <c r="F769" s="1">
        <v>13623220.27</v>
      </c>
      <c r="G769" s="1">
        <v>3265769.62</v>
      </c>
      <c r="H76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7960981.8200000003</v>
      </c>
      <c r="I769" s="1">
        <v>5939947.9299999997</v>
      </c>
      <c r="J769" s="1">
        <v>7960981.8200000003</v>
      </c>
      <c r="K76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3265769.62</v>
      </c>
      <c r="L769">
        <v>4.41</v>
      </c>
      <c r="M769">
        <f>deutsche_bank_financial_performance_cleaned[[#This Row],[Liabilities]]/deutsche_bank_financial_performance_cleaned[[#This Row],[Assets]]</f>
        <v>0.19924219948110769</v>
      </c>
      <c r="N769">
        <f>deutsche_bank_financial_performance_cleaned[[#This Row],[RevenueCorrected]]/deutsche_bank_financial_performance_cleaned[[#This Row],[Assets]]</f>
        <v>2.6414300950329331E-2</v>
      </c>
      <c r="O769">
        <f>deutsche_bank_financial_performance_cleaned[[#This Row],[Expenses]]/deutsche_bank_financial_performance_cleaned[[#This Row],[RevenueCorrected]]</f>
        <v>0.11680831975571576</v>
      </c>
      <c r="P769" s="7">
        <f>deutsche_bank_financial_performance_cleaned[[#This Row],[Net_Income]]/deutsche_bank_financial_performance_cleaned[[#This Row],[Equity]]</f>
        <v>0.58436857528693553</v>
      </c>
      <c r="Q769">
        <v>0.03</v>
      </c>
      <c r="R769" s="7">
        <f>(deutsche_bank_financial_performance_cleaned[[#This Row],[Operating_Income]]-deutsche_bank_financial_performance_cleaned[[#This Row],[Expenses]])/deutsche_bank_financial_performance_cleaned[[#This Row],[Operating_Income]]</f>
        <v>0.89540880230793252</v>
      </c>
      <c r="S769">
        <v>2.44</v>
      </c>
      <c r="T769" s="7">
        <f>deutsche_bank_financial_performance_cleaned[[#This Row],[Net_Income_Corrected]]/deutsche_bank_financial_performance_cleaned[[#This Row],[RevenueCorrected]]</f>
        <v>0.41022196681765566</v>
      </c>
      <c r="U769" s="1">
        <v>412113.85</v>
      </c>
      <c r="V769" s="1">
        <v>714467.31</v>
      </c>
      <c r="W769" s="1">
        <v>195119.64</v>
      </c>
    </row>
    <row r="770" spans="1:23" x14ac:dyDescent="0.3">
      <c r="A770" s="4">
        <v>42773</v>
      </c>
      <c r="B770" s="1">
        <v>4078735.74</v>
      </c>
      <c r="C770" s="1">
        <v>3307366.96</v>
      </c>
      <c r="D770" s="1">
        <v>204425308.90000001</v>
      </c>
      <c r="E770" s="1">
        <v>310487476.69999999</v>
      </c>
      <c r="F770" s="1">
        <v>62951699.890000001</v>
      </c>
      <c r="G770" s="1">
        <v>11182835.960000001</v>
      </c>
      <c r="H77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11182835.960000001</v>
      </c>
      <c r="I770" s="1">
        <v>6772839.3300000001</v>
      </c>
      <c r="J770" s="1">
        <v>771368.78</v>
      </c>
      <c r="K77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771368.78</v>
      </c>
      <c r="L770">
        <v>4.93</v>
      </c>
      <c r="M770">
        <f>deutsche_bank_financial_performance_cleaned[[#This Row],[Liabilities]]/deutsche_bank_financial_performance_cleaned[[#This Row],[Assets]]</f>
        <v>1.518830903916516</v>
      </c>
      <c r="N770">
        <f>deutsche_bank_financial_performance_cleaned[[#This Row],[RevenueCorrected]]/deutsche_bank_financial_performance_cleaned[[#This Row],[Assets]]</f>
        <v>5.4703774303554449E-2</v>
      </c>
      <c r="O770">
        <f>deutsche_bank_financial_performance_cleaned[[#This Row],[Expenses]]/deutsche_bank_financial_performance_cleaned[[#This Row],[RevenueCorrected]]</f>
        <v>0.29575386528338199</v>
      </c>
      <c r="P770" s="7">
        <f>deutsche_bank_financial_performance_cleaned[[#This Row],[Net_Income]]/deutsche_bank_financial_performance_cleaned[[#This Row],[Equity]]</f>
        <v>1.2253343140024301E-2</v>
      </c>
      <c r="Q770">
        <v>0</v>
      </c>
      <c r="R770" s="7">
        <f>(deutsche_bank_financial_performance_cleaned[[#This Row],[Operating_Income]]-deutsche_bank_financial_performance_cleaned[[#This Row],[Expenses]])/deutsche_bank_financial_performance_cleaned[[#This Row],[Operating_Income]]</f>
        <v>0.18911957752869771</v>
      </c>
      <c r="S770">
        <v>7.0000000000000007E-2</v>
      </c>
      <c r="T770" s="7">
        <f>deutsche_bank_financial_performance_cleaned[[#This Row],[Net_Income_Corrected]]/deutsche_bank_financial_performance_cleaned[[#This Row],[RevenueCorrected]]</f>
        <v>6.8977921410911941E-2</v>
      </c>
      <c r="U770" s="1">
        <v>1057066.93</v>
      </c>
      <c r="V770" s="1">
        <v>430503.32</v>
      </c>
      <c r="W770" s="1">
        <v>1318972.6299999999</v>
      </c>
    </row>
    <row r="771" spans="1:23" x14ac:dyDescent="0.3">
      <c r="A771" s="4">
        <v>42774</v>
      </c>
      <c r="B771" s="1">
        <v>8391315.7400000002</v>
      </c>
      <c r="C771" s="1">
        <v>2532954.5499999998</v>
      </c>
      <c r="D771" s="1">
        <v>378128069.39999998</v>
      </c>
      <c r="E771" s="1">
        <v>175675000.30000001</v>
      </c>
      <c r="F771" s="1">
        <v>45791597.299999997</v>
      </c>
      <c r="G771" s="1">
        <v>6492534.6200000001</v>
      </c>
      <c r="H77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6492534.6200000001</v>
      </c>
      <c r="I771" s="1">
        <v>7808294.8300000001</v>
      </c>
      <c r="J771" s="1">
        <v>5858361.1900000004</v>
      </c>
      <c r="K77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5858361.1900000004</v>
      </c>
      <c r="L771">
        <v>3.84</v>
      </c>
      <c r="M771">
        <f>deutsche_bank_financial_performance_cleaned[[#This Row],[Liabilities]]/deutsche_bank_financial_performance_cleaned[[#This Row],[Assets]]</f>
        <v>0.46459127083253771</v>
      </c>
      <c r="N771">
        <f>deutsche_bank_financial_performance_cleaned[[#This Row],[RevenueCorrected]]/deutsche_bank_financial_performance_cleaned[[#This Row],[Assets]]</f>
        <v>1.7170200113157747E-2</v>
      </c>
      <c r="O771">
        <f>deutsche_bank_financial_performance_cleaned[[#This Row],[Expenses]]/deutsche_bank_financial_performance_cleaned[[#This Row],[RevenueCorrected]]</f>
        <v>0.39013339138729147</v>
      </c>
      <c r="P771" s="7">
        <f>deutsche_bank_financial_performance_cleaned[[#This Row],[Net_Income]]/deutsche_bank_financial_performance_cleaned[[#This Row],[Equity]]</f>
        <v>0.12793528803154461</v>
      </c>
      <c r="Q771">
        <v>0.02</v>
      </c>
      <c r="R771" s="7">
        <f>(deutsche_bank_financial_performance_cleaned[[#This Row],[Operating_Income]]-deutsche_bank_financial_performance_cleaned[[#This Row],[Expenses]])/deutsche_bank_financial_performance_cleaned[[#This Row],[Operating_Income]]</f>
        <v>0.69814572249667251</v>
      </c>
      <c r="S771">
        <v>0.9</v>
      </c>
      <c r="T771" s="7">
        <f>deutsche_bank_financial_performance_cleaned[[#This Row],[Net_Income_Corrected]]/deutsche_bank_financial_performance_cleaned[[#This Row],[RevenueCorrected]]</f>
        <v>0.90232267255896437</v>
      </c>
      <c r="U771" s="1">
        <v>1677385.48</v>
      </c>
      <c r="V771" s="1">
        <v>400558.54</v>
      </c>
      <c r="W771" s="1">
        <v>2695790.08</v>
      </c>
    </row>
    <row r="772" spans="1:23" x14ac:dyDescent="0.3">
      <c r="A772" s="4">
        <v>42775</v>
      </c>
      <c r="B772" s="1">
        <v>1995685.63</v>
      </c>
      <c r="C772" s="1">
        <v>3139738.08</v>
      </c>
      <c r="D772" s="1">
        <v>343531241.89999998</v>
      </c>
      <c r="E772" s="1">
        <v>268966011.5</v>
      </c>
      <c r="F772" s="1">
        <v>97642037.200000003</v>
      </c>
      <c r="G772" s="1">
        <v>2090769.4</v>
      </c>
      <c r="H77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2090769.4</v>
      </c>
      <c r="I772" s="1">
        <v>7817014.3899999997</v>
      </c>
      <c r="J772" s="1">
        <v>-1144052.45</v>
      </c>
      <c r="K77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-1144052.45</v>
      </c>
      <c r="L772">
        <v>2.75</v>
      </c>
      <c r="M772">
        <f>deutsche_bank_financial_performance_cleaned[[#This Row],[Liabilities]]/deutsche_bank_financial_performance_cleaned[[#This Row],[Assets]]</f>
        <v>0.78294483498037859</v>
      </c>
      <c r="N772">
        <f>deutsche_bank_financial_performance_cleaned[[#This Row],[RevenueCorrected]]/deutsche_bank_financial_performance_cleaned[[#This Row],[Assets]]</f>
        <v>6.0861113779241399E-3</v>
      </c>
      <c r="O772">
        <f>deutsche_bank_financial_performance_cleaned[[#This Row],[Expenses]]/deutsche_bank_financial_performance_cleaned[[#This Row],[RevenueCorrected]]</f>
        <v>1.5017141919142303</v>
      </c>
      <c r="P772" s="7">
        <f>deutsche_bank_financial_performance_cleaned[[#This Row],[Net_Income]]/deutsche_bank_financial_performance_cleaned[[#This Row],[Equity]]</f>
        <v>-1.1716802340539449E-2</v>
      </c>
      <c r="Q772">
        <v>0</v>
      </c>
      <c r="R772" s="7">
        <f>(deutsche_bank_financial_performance_cleaned[[#This Row],[Operating_Income]]-deutsche_bank_financial_performance_cleaned[[#This Row],[Expenses]])/deutsche_bank_financial_performance_cleaned[[#This Row],[Operating_Income]]</f>
        <v>-0.57326285904057961</v>
      </c>
      <c r="S772">
        <v>-0.55000000000000004</v>
      </c>
      <c r="T772" s="7">
        <f>deutsche_bank_financial_performance_cleaned[[#This Row],[Net_Income_Corrected]]/deutsche_bank_financial_performance_cleaned[[#This Row],[RevenueCorrected]]</f>
        <v>-0.5471920767541365</v>
      </c>
      <c r="U772" s="1">
        <v>1361623.23</v>
      </c>
      <c r="V772" s="1">
        <v>750370.46</v>
      </c>
      <c r="W772" s="1">
        <v>2949691.99</v>
      </c>
    </row>
    <row r="773" spans="1:23" x14ac:dyDescent="0.3">
      <c r="A773" s="4">
        <v>42776</v>
      </c>
      <c r="B773" s="1">
        <v>8618070.6300000008</v>
      </c>
      <c r="C773" s="1">
        <v>1256063.93</v>
      </c>
      <c r="D773" s="1">
        <v>430521963.39999998</v>
      </c>
      <c r="E773" s="1">
        <v>118889907.2</v>
      </c>
      <c r="F773" s="1">
        <v>58977879.630000003</v>
      </c>
      <c r="G773" s="1">
        <v>7245252.5999999996</v>
      </c>
      <c r="H77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7362006.6900000004</v>
      </c>
      <c r="I773" s="1">
        <v>989575.68000000005</v>
      </c>
      <c r="J773" s="1">
        <v>7362006.6900000004</v>
      </c>
      <c r="K77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7245252.5999999996</v>
      </c>
      <c r="L773">
        <v>2.02</v>
      </c>
      <c r="M773">
        <f>deutsche_bank_financial_performance_cleaned[[#This Row],[Liabilities]]/deutsche_bank_financial_performance_cleaned[[#This Row],[Assets]]</f>
        <v>0.27615294295575538</v>
      </c>
      <c r="N773">
        <f>deutsche_bank_financial_performance_cleaned[[#This Row],[RevenueCorrected]]/deutsche_bank_financial_performance_cleaned[[#This Row],[Assets]]</f>
        <v>1.7100188412826515E-2</v>
      </c>
      <c r="O773">
        <f>deutsche_bank_financial_performance_cleaned[[#This Row],[Expenses]]/deutsche_bank_financial_performance_cleaned[[#This Row],[RevenueCorrected]]</f>
        <v>0.17061434237843648</v>
      </c>
      <c r="P773" s="7">
        <f>deutsche_bank_financial_performance_cleaned[[#This Row],[Net_Income]]/deutsche_bank_financial_performance_cleaned[[#This Row],[Equity]]</f>
        <v>0.12482657457653332</v>
      </c>
      <c r="Q773">
        <v>0.02</v>
      </c>
      <c r="R773" s="7">
        <f>(deutsche_bank_financial_performance_cleaned[[#This Row],[Operating_Income]]-deutsche_bank_financial_performance_cleaned[[#This Row],[Expenses]])/deutsche_bank_financial_performance_cleaned[[#This Row],[Operating_Income]]</f>
        <v>0.85425230496167337</v>
      </c>
      <c r="S773">
        <v>1.02</v>
      </c>
      <c r="T773" s="7">
        <f>deutsche_bank_financial_performance_cleaned[[#This Row],[Net_Income_Corrected]]/deutsche_bank_financial_performance_cleaned[[#This Row],[RevenueCorrected]]</f>
        <v>0.98414099648149045</v>
      </c>
      <c r="U773" s="1">
        <v>742898.95</v>
      </c>
      <c r="V773" s="1">
        <v>1335905.73</v>
      </c>
      <c r="W773" s="1">
        <v>1947437.91</v>
      </c>
    </row>
    <row r="774" spans="1:23" x14ac:dyDescent="0.3">
      <c r="A774" s="4">
        <v>42777</v>
      </c>
      <c r="B774" s="1">
        <v>2147397.96</v>
      </c>
      <c r="C774" s="1">
        <v>3815931.85</v>
      </c>
      <c r="D774" s="1">
        <v>361621772</v>
      </c>
      <c r="E774" s="1">
        <v>80607059.769999996</v>
      </c>
      <c r="F774" s="1">
        <v>34771526.289999999</v>
      </c>
      <c r="G774" s="1">
        <v>5051807.4800000004</v>
      </c>
      <c r="H77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5051807.4800000004</v>
      </c>
      <c r="I774" s="1">
        <v>6663794.9199999999</v>
      </c>
      <c r="J774" s="1">
        <v>-1668533.89</v>
      </c>
      <c r="K77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-1668533.89</v>
      </c>
      <c r="L774">
        <v>2.3199999999999998</v>
      </c>
      <c r="M774">
        <f>deutsche_bank_financial_performance_cleaned[[#This Row],[Liabilities]]/deutsche_bank_financial_performance_cleaned[[#This Row],[Assets]]</f>
        <v>0.22290433267939408</v>
      </c>
      <c r="N774">
        <f>deutsche_bank_financial_performance_cleaned[[#This Row],[RevenueCorrected]]/deutsche_bank_financial_performance_cleaned[[#This Row],[Assets]]</f>
        <v>1.3969865398480488E-2</v>
      </c>
      <c r="O774">
        <f>deutsche_bank_financial_performance_cleaned[[#This Row],[Expenses]]/deutsche_bank_financial_performance_cleaned[[#This Row],[RevenueCorrected]]</f>
        <v>0.75535971335154672</v>
      </c>
      <c r="P774" s="7">
        <f>deutsche_bank_financial_performance_cleaned[[#This Row],[Net_Income]]/deutsche_bank_financial_performance_cleaned[[#This Row],[Equity]]</f>
        <v>-4.7985638481444985E-2</v>
      </c>
      <c r="Q774">
        <v>0</v>
      </c>
      <c r="R774" s="7">
        <f>(deutsche_bank_financial_performance_cleaned[[#This Row],[Operating_Income]]-deutsche_bank_financial_performance_cleaned[[#This Row],[Expenses]])/deutsche_bank_financial_performance_cleaned[[#This Row],[Operating_Income]]</f>
        <v>-0.77700264277050923</v>
      </c>
      <c r="S774">
        <v>-0.33</v>
      </c>
      <c r="T774" s="7">
        <f>deutsche_bank_financial_performance_cleaned[[#This Row],[Net_Income_Corrected]]/deutsche_bank_financial_performance_cleaned[[#This Row],[RevenueCorrected]]</f>
        <v>-0.33028453610033448</v>
      </c>
      <c r="U774" s="1">
        <v>1877493.74</v>
      </c>
      <c r="V774" s="1">
        <v>598603.99</v>
      </c>
      <c r="W774" s="1">
        <v>568749.31000000006</v>
      </c>
    </row>
    <row r="775" spans="1:23" x14ac:dyDescent="0.3">
      <c r="A775" s="4">
        <v>42778</v>
      </c>
      <c r="B775" s="1">
        <v>4575585.62</v>
      </c>
      <c r="C775" s="1">
        <v>4382586.8499999996</v>
      </c>
      <c r="D775" s="1">
        <v>243468984.80000001</v>
      </c>
      <c r="E775" s="1">
        <v>80975793.420000002</v>
      </c>
      <c r="F775" s="1">
        <v>73849497.819999993</v>
      </c>
      <c r="G775" s="1">
        <v>12645300.52</v>
      </c>
      <c r="H77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12645300.52</v>
      </c>
      <c r="I775" s="1">
        <v>5347324.5</v>
      </c>
      <c r="J775" s="1">
        <v>192998.77</v>
      </c>
      <c r="K77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192998.77</v>
      </c>
      <c r="L775">
        <v>1.1000000000000001</v>
      </c>
      <c r="M775">
        <f>deutsche_bank_financial_performance_cleaned[[#This Row],[Liabilities]]/deutsche_bank_financial_performance_cleaned[[#This Row],[Assets]]</f>
        <v>0.33259182267720205</v>
      </c>
      <c r="N775">
        <f>deutsche_bank_financial_performance_cleaned[[#This Row],[RevenueCorrected]]/deutsche_bank_financial_performance_cleaned[[#This Row],[Assets]]</f>
        <v>5.1938034449799039E-2</v>
      </c>
      <c r="O775">
        <f>deutsche_bank_financial_performance_cleaned[[#This Row],[Expenses]]/deutsche_bank_financial_performance_cleaned[[#This Row],[RevenueCorrected]]</f>
        <v>0.34657830733784728</v>
      </c>
      <c r="P775" s="7">
        <f>deutsche_bank_financial_performance_cleaned[[#This Row],[Net_Income]]/deutsche_bank_financial_performance_cleaned[[#This Row],[Equity]]</f>
        <v>2.613406667576985E-3</v>
      </c>
      <c r="Q775">
        <v>0</v>
      </c>
      <c r="R775" s="7">
        <f>(deutsche_bank_financial_performance_cleaned[[#This Row],[Operating_Income]]-deutsche_bank_financial_performance_cleaned[[#This Row],[Expenses]])/deutsche_bank_financial_performance_cleaned[[#This Row],[Operating_Income]]</f>
        <v>4.2180124256968987E-2</v>
      </c>
      <c r="S775">
        <v>0.02</v>
      </c>
      <c r="T775" s="7">
        <f>deutsche_bank_financial_performance_cleaned[[#This Row],[Net_Income_Corrected]]/deutsche_bank_financial_performance_cleaned[[#This Row],[RevenueCorrected]]</f>
        <v>1.5262489783833148E-2</v>
      </c>
      <c r="U775" s="1">
        <v>1833194.39</v>
      </c>
      <c r="V775" s="1">
        <v>1137102.33</v>
      </c>
      <c r="W775" s="1">
        <v>2726963.23</v>
      </c>
    </row>
    <row r="776" spans="1:23" x14ac:dyDescent="0.3">
      <c r="A776" s="4">
        <v>42779</v>
      </c>
      <c r="B776" s="1">
        <v>8175658.29</v>
      </c>
      <c r="C776" s="1">
        <v>1475329.1</v>
      </c>
      <c r="D776" s="1">
        <v>352834980.10000002</v>
      </c>
      <c r="E776" s="1">
        <v>46786939.340000004</v>
      </c>
      <c r="F776" s="1">
        <v>34434280.229999997</v>
      </c>
      <c r="G776" s="1">
        <v>6385297.9100000001</v>
      </c>
      <c r="H77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6700329.1900000004</v>
      </c>
      <c r="I776" s="1">
        <v>5355066.01</v>
      </c>
      <c r="J776" s="1">
        <v>6700329.1900000004</v>
      </c>
      <c r="K77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6385297.9100000001</v>
      </c>
      <c r="L776">
        <v>1.36</v>
      </c>
      <c r="M776">
        <f>deutsche_bank_financial_performance_cleaned[[#This Row],[Liabilities]]/deutsche_bank_financial_performance_cleaned[[#This Row],[Assets]]</f>
        <v>0.13260289364376432</v>
      </c>
      <c r="N776">
        <f>deutsche_bank_financial_performance_cleaned[[#This Row],[RevenueCorrected]]/deutsche_bank_financial_performance_cleaned[[#This Row],[Assets]]</f>
        <v>1.8989979928013379E-2</v>
      </c>
      <c r="O776">
        <f>deutsche_bank_financial_performance_cleaned[[#This Row],[Expenses]]/deutsche_bank_financial_performance_cleaned[[#This Row],[RevenueCorrected]]</f>
        <v>0.2201875546953537</v>
      </c>
      <c r="P776" s="7">
        <f>deutsche_bank_financial_performance_cleaned[[#This Row],[Net_Income]]/deutsche_bank_financial_performance_cleaned[[#This Row],[Equity]]</f>
        <v>0.19458310570878459</v>
      </c>
      <c r="Q776">
        <v>0.02</v>
      </c>
      <c r="R776" s="7">
        <f>(deutsche_bank_financial_performance_cleaned[[#This Row],[Operating_Income]]-deutsche_bank_financial_performance_cleaned[[#This Row],[Expenses]])/deutsche_bank_financial_performance_cleaned[[#This Row],[Operating_Income]]</f>
        <v>0.81954613956841382</v>
      </c>
      <c r="S776">
        <v>1.05</v>
      </c>
      <c r="T776" s="7">
        <f>deutsche_bank_financial_performance_cleaned[[#This Row],[Net_Income_Corrected]]/deutsche_bank_financial_performance_cleaned[[#This Row],[RevenueCorrected]]</f>
        <v>0.95298271606264162</v>
      </c>
      <c r="U776" s="1">
        <v>497761.96</v>
      </c>
      <c r="V776" s="1">
        <v>190387.16</v>
      </c>
      <c r="W776" s="1">
        <v>1597118.69</v>
      </c>
    </row>
    <row r="777" spans="1:23" x14ac:dyDescent="0.3">
      <c r="A777" s="4">
        <v>42780</v>
      </c>
      <c r="B777" s="1">
        <v>2349256.85</v>
      </c>
      <c r="C777" s="1">
        <v>930715.5</v>
      </c>
      <c r="D777" s="1">
        <v>173921528.40000001</v>
      </c>
      <c r="E777" s="1">
        <v>90545747.859999999</v>
      </c>
      <c r="F777" s="1">
        <v>91381896.230000004</v>
      </c>
      <c r="G777" s="1">
        <v>12757808.02</v>
      </c>
      <c r="H77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12757808.02</v>
      </c>
      <c r="I777" s="1">
        <v>1462624.45</v>
      </c>
      <c r="J777" s="1">
        <v>1418541.35</v>
      </c>
      <c r="K77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1418541.35</v>
      </c>
      <c r="L777">
        <v>0.99</v>
      </c>
      <c r="M777">
        <f>deutsche_bank_financial_performance_cleaned[[#This Row],[Liabilities]]/deutsche_bank_financial_performance_cleaned[[#This Row],[Assets]]</f>
        <v>0.52061265038882898</v>
      </c>
      <c r="N777">
        <f>deutsche_bank_financial_performance_cleaned[[#This Row],[RevenueCorrected]]/deutsche_bank_financial_performance_cleaned[[#This Row],[Assets]]</f>
        <v>7.3353817306955074E-2</v>
      </c>
      <c r="O777">
        <f>deutsche_bank_financial_performance_cleaned[[#This Row],[Expenses]]/deutsche_bank_financial_performance_cleaned[[#This Row],[RevenueCorrected]]</f>
        <v>7.2952618391885785E-2</v>
      </c>
      <c r="P777" s="7">
        <f>deutsche_bank_financial_performance_cleaned[[#This Row],[Net_Income]]/deutsche_bank_financial_performance_cleaned[[#This Row],[Equity]]</f>
        <v>1.5523220774820204E-2</v>
      </c>
      <c r="Q777">
        <v>0.01</v>
      </c>
      <c r="R777" s="7">
        <f>(deutsche_bank_financial_performance_cleaned[[#This Row],[Operating_Income]]-deutsche_bank_financial_performance_cleaned[[#This Row],[Expenses]])/deutsche_bank_financial_performance_cleaned[[#This Row],[Operating_Income]]</f>
        <v>0.60382556722139602</v>
      </c>
      <c r="S777">
        <v>0.11</v>
      </c>
      <c r="T777" s="7">
        <f>deutsche_bank_financial_performance_cleaned[[#This Row],[Net_Income_Corrected]]/deutsche_bank_financial_performance_cleaned[[#This Row],[RevenueCorrected]]</f>
        <v>0.11119005300724068</v>
      </c>
      <c r="U777" s="1">
        <v>174893.41</v>
      </c>
      <c r="V777" s="1">
        <v>740282.22</v>
      </c>
      <c r="W777" s="1">
        <v>545873.01</v>
      </c>
    </row>
    <row r="778" spans="1:23" x14ac:dyDescent="0.3">
      <c r="A778" s="4">
        <v>42781</v>
      </c>
      <c r="B778" s="1">
        <v>3063262.56</v>
      </c>
      <c r="C778" s="1">
        <v>606373.64</v>
      </c>
      <c r="D778" s="1">
        <v>187841074.5</v>
      </c>
      <c r="E778" s="1">
        <v>272403366.30000001</v>
      </c>
      <c r="F778" s="1">
        <v>43724977.350000001</v>
      </c>
      <c r="G778" s="1">
        <v>2007773.2</v>
      </c>
      <c r="H77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2456888.92</v>
      </c>
      <c r="I778" s="1">
        <v>5376403.75</v>
      </c>
      <c r="J778" s="1">
        <v>2456888.92</v>
      </c>
      <c r="K77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2007773.2</v>
      </c>
      <c r="L778">
        <v>6.23</v>
      </c>
      <c r="M778">
        <f>deutsche_bank_financial_performance_cleaned[[#This Row],[Liabilities]]/deutsche_bank_financial_performance_cleaned[[#This Row],[Assets]]</f>
        <v>1.450179983398679</v>
      </c>
      <c r="N778">
        <f>deutsche_bank_financial_performance_cleaned[[#This Row],[RevenueCorrected]]/deutsche_bank_financial_performance_cleaned[[#This Row],[Assets]]</f>
        <v>1.3079614916704493E-2</v>
      </c>
      <c r="O778">
        <f>deutsche_bank_financial_performance_cleaned[[#This Row],[Expenses]]/deutsche_bank_financial_performance_cleaned[[#This Row],[RevenueCorrected]]</f>
        <v>0.24680547625246324</v>
      </c>
      <c r="P778" s="7">
        <f>deutsche_bank_financial_performance_cleaned[[#This Row],[Net_Income]]/deutsche_bank_financial_performance_cleaned[[#This Row],[Equity]]</f>
        <v>5.6189598460706806E-2</v>
      </c>
      <c r="Q778">
        <v>0.01</v>
      </c>
      <c r="R778" s="7">
        <f>(deutsche_bank_financial_performance_cleaned[[#This Row],[Operating_Income]]-deutsche_bank_financial_performance_cleaned[[#This Row],[Expenses]])/deutsche_bank_financial_performance_cleaned[[#This Row],[Operating_Income]]</f>
        <v>0.80204973353638997</v>
      </c>
      <c r="S778">
        <v>1.22</v>
      </c>
      <c r="T778" s="7">
        <f>deutsche_bank_financial_performance_cleaned[[#This Row],[Net_Income_Corrected]]/deutsche_bank_financial_performance_cleaned[[#This Row],[RevenueCorrected]]</f>
        <v>0.81720145491966323</v>
      </c>
      <c r="U778" s="1">
        <v>1508486.55</v>
      </c>
      <c r="V778" s="1">
        <v>1487944.9</v>
      </c>
      <c r="W778" s="1">
        <v>2773007.34</v>
      </c>
    </row>
    <row r="779" spans="1:23" x14ac:dyDescent="0.3">
      <c r="A779" s="4">
        <v>42782</v>
      </c>
      <c r="B779" s="1">
        <v>7500273.1200000001</v>
      </c>
      <c r="C779" s="1">
        <v>3388871.75</v>
      </c>
      <c r="D779" s="1">
        <v>405043322</v>
      </c>
      <c r="E779" s="1">
        <v>355042432.5</v>
      </c>
      <c r="F779" s="1">
        <v>59488170.649999999</v>
      </c>
      <c r="G779" s="1">
        <v>6001648.9500000002</v>
      </c>
      <c r="H77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6001648.9500000002</v>
      </c>
      <c r="I779" s="1">
        <v>7868619.3499999996</v>
      </c>
      <c r="J779" s="1">
        <v>4111401.36</v>
      </c>
      <c r="K77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4111401.36</v>
      </c>
      <c r="L779">
        <v>5.97</v>
      </c>
      <c r="M779">
        <f>deutsche_bank_financial_performance_cleaned[[#This Row],[Liabilities]]/deutsche_bank_financial_performance_cleaned[[#This Row],[Assets]]</f>
        <v>0.87655421831642988</v>
      </c>
      <c r="N779">
        <f>deutsche_bank_financial_performance_cleaned[[#This Row],[RevenueCorrected]]/deutsche_bank_financial_performance_cleaned[[#This Row],[Assets]]</f>
        <v>1.4817301320672065E-2</v>
      </c>
      <c r="O779">
        <f>deutsche_bank_financial_performance_cleaned[[#This Row],[Expenses]]/deutsche_bank_financial_performance_cleaned[[#This Row],[RevenueCorrected]]</f>
        <v>0.56465677653472213</v>
      </c>
      <c r="P779" s="7">
        <f>deutsche_bank_financial_performance_cleaned[[#This Row],[Net_Income]]/deutsche_bank_financial_performance_cleaned[[#This Row],[Equity]]</f>
        <v>6.9112923041280305E-2</v>
      </c>
      <c r="Q779">
        <v>0.01</v>
      </c>
      <c r="R779" s="7">
        <f>(deutsche_bank_financial_performance_cleaned[[#This Row],[Operating_Income]]-deutsche_bank_financial_performance_cleaned[[#This Row],[Expenses]])/deutsche_bank_financial_performance_cleaned[[#This Row],[Operating_Income]]</f>
        <v>0.54816688728796581</v>
      </c>
      <c r="S779">
        <v>0.69</v>
      </c>
      <c r="T779" s="7">
        <f>deutsche_bank_financial_performance_cleaned[[#This Row],[Net_Income_Corrected]]/deutsche_bank_financial_performance_cleaned[[#This Row],[RevenueCorrected]]</f>
        <v>0.68504529242750856</v>
      </c>
      <c r="U779" s="1">
        <v>1672459.5</v>
      </c>
      <c r="V779" s="1">
        <v>1167134.81</v>
      </c>
      <c r="W779" s="1">
        <v>2296660.25</v>
      </c>
    </row>
    <row r="780" spans="1:23" x14ac:dyDescent="0.3">
      <c r="A780" s="4">
        <v>42783</v>
      </c>
      <c r="B780" s="1">
        <v>7480328.8300000001</v>
      </c>
      <c r="C780" s="1">
        <v>3231923.16</v>
      </c>
      <c r="D780" s="1">
        <v>250888782.40000001</v>
      </c>
      <c r="E780" s="1">
        <v>329367760.5</v>
      </c>
      <c r="F780" s="1">
        <v>14551579.34</v>
      </c>
      <c r="G780" s="1">
        <v>5135147.79</v>
      </c>
      <c r="H78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5135147.79</v>
      </c>
      <c r="I780" s="1">
        <v>7338639.2699999996</v>
      </c>
      <c r="J780" s="1">
        <v>4248405.67</v>
      </c>
      <c r="K78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4248405.67</v>
      </c>
      <c r="L780">
        <v>22.63</v>
      </c>
      <c r="M780">
        <f>deutsche_bank_financial_performance_cleaned[[#This Row],[Liabilities]]/deutsche_bank_financial_performance_cleaned[[#This Row],[Assets]]</f>
        <v>1.312803854159085</v>
      </c>
      <c r="N780">
        <f>deutsche_bank_financial_performance_cleaned[[#This Row],[RevenueCorrected]]/deutsche_bank_financial_performance_cleaned[[#This Row],[Assets]]</f>
        <v>2.046782538811508E-2</v>
      </c>
      <c r="O780">
        <f>deutsche_bank_financial_performance_cleaned[[#This Row],[Expenses]]/deutsche_bank_financial_performance_cleaned[[#This Row],[RevenueCorrected]]</f>
        <v>0.62937295909841773</v>
      </c>
      <c r="P780" s="7">
        <f>deutsche_bank_financial_performance_cleaned[[#This Row],[Net_Income]]/deutsche_bank_financial_performance_cleaned[[#This Row],[Equity]]</f>
        <v>0.29195495353015061</v>
      </c>
      <c r="Q780">
        <v>0.02</v>
      </c>
      <c r="R780" s="7">
        <f>(deutsche_bank_financial_performance_cleaned[[#This Row],[Operating_Income]]-deutsche_bank_financial_performance_cleaned[[#This Row],[Expenses]])/deutsche_bank_financial_performance_cleaned[[#This Row],[Operating_Income]]</f>
        <v>0.56794370495608282</v>
      </c>
      <c r="S780">
        <v>0.83</v>
      </c>
      <c r="T780" s="7">
        <f>deutsche_bank_financial_performance_cleaned[[#This Row],[Net_Income_Corrected]]/deutsche_bank_financial_performance_cleaned[[#This Row],[RevenueCorrected]]</f>
        <v>0.82731906533891597</v>
      </c>
      <c r="U780" s="1">
        <v>1938942.68</v>
      </c>
      <c r="V780" s="1">
        <v>355266.31</v>
      </c>
      <c r="W780" s="1">
        <v>2221945.29</v>
      </c>
    </row>
    <row r="781" spans="1:23" x14ac:dyDescent="0.3">
      <c r="A781" s="4">
        <v>42784</v>
      </c>
      <c r="B781" s="1">
        <v>6770328.7000000002</v>
      </c>
      <c r="C781" s="1">
        <v>2960138.36</v>
      </c>
      <c r="D781" s="1">
        <v>409271153.19999999</v>
      </c>
      <c r="E781" s="1">
        <v>280351037.80000001</v>
      </c>
      <c r="F781" s="1">
        <v>48350911.420000002</v>
      </c>
      <c r="G781" s="1">
        <v>5036375.6900000004</v>
      </c>
      <c r="H78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5036375.6900000004</v>
      </c>
      <c r="I781" s="1">
        <v>3793479.96</v>
      </c>
      <c r="J781" s="1">
        <v>3810190.34</v>
      </c>
      <c r="K78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3810190.34</v>
      </c>
      <c r="L781">
        <v>5.8</v>
      </c>
      <c r="M781">
        <f>deutsche_bank_financial_performance_cleaned[[#This Row],[Liabilities]]/deutsche_bank_financial_performance_cleaned[[#This Row],[Assets]]</f>
        <v>0.68500072777667742</v>
      </c>
      <c r="N781">
        <f>deutsche_bank_financial_performance_cleaned[[#This Row],[RevenueCorrected]]/deutsche_bank_financial_performance_cleaned[[#This Row],[Assets]]</f>
        <v>1.2305718716361269E-2</v>
      </c>
      <c r="O781">
        <f>deutsche_bank_financial_performance_cleaned[[#This Row],[Expenses]]/deutsche_bank_financial_performance_cleaned[[#This Row],[RevenueCorrected]]</f>
        <v>0.58775169729246302</v>
      </c>
      <c r="P781" s="7">
        <f>deutsche_bank_financial_performance_cleaned[[#This Row],[Net_Income]]/deutsche_bank_financial_performance_cleaned[[#This Row],[Equity]]</f>
        <v>7.8802864891269503E-2</v>
      </c>
      <c r="Q781">
        <v>0.01</v>
      </c>
      <c r="R781" s="7">
        <f>(deutsche_bank_financial_performance_cleaned[[#This Row],[Operating_Income]]-deutsche_bank_financial_performance_cleaned[[#This Row],[Expenses]])/deutsche_bank_financial_performance_cleaned[[#This Row],[Operating_Income]]</f>
        <v>0.56277774814685144</v>
      </c>
      <c r="S781">
        <v>0.76</v>
      </c>
      <c r="T781" s="7">
        <f>deutsche_bank_financial_performance_cleaned[[#This Row],[Net_Income_Corrected]]/deutsche_bank_financial_performance_cleaned[[#This Row],[RevenueCorrected]]</f>
        <v>0.75653417745728169</v>
      </c>
      <c r="U781" s="1">
        <v>1790689.15</v>
      </c>
      <c r="V781" s="1">
        <v>777090.14</v>
      </c>
      <c r="W781" s="1">
        <v>2156624.04</v>
      </c>
    </row>
    <row r="782" spans="1:23" x14ac:dyDescent="0.3">
      <c r="A782" s="4">
        <v>42785</v>
      </c>
      <c r="B782" s="1">
        <v>7245536</v>
      </c>
      <c r="C782" s="1">
        <v>1543761.93</v>
      </c>
      <c r="D782" s="1">
        <v>420090068.19999999</v>
      </c>
      <c r="E782" s="1">
        <v>61964108.100000001</v>
      </c>
      <c r="F782" s="1">
        <v>84912718.569999993</v>
      </c>
      <c r="G782" s="1">
        <v>2886426.06</v>
      </c>
      <c r="H78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5701774.0700000003</v>
      </c>
      <c r="I782" s="1">
        <v>799609.8</v>
      </c>
      <c r="J782" s="1">
        <v>5701774.0700000003</v>
      </c>
      <c r="K78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2886426.06</v>
      </c>
      <c r="L782">
        <v>0.73</v>
      </c>
      <c r="M782">
        <f>deutsche_bank_financial_performance_cleaned[[#This Row],[Liabilities]]/deutsche_bank_financial_performance_cleaned[[#This Row],[Assets]]</f>
        <v>0.14750195920009138</v>
      </c>
      <c r="N782">
        <f>deutsche_bank_financial_performance_cleaned[[#This Row],[RevenueCorrected]]/deutsche_bank_financial_performance_cleaned[[#This Row],[Assets]]</f>
        <v>1.3572741898971657E-2</v>
      </c>
      <c r="O782">
        <f>deutsche_bank_financial_performance_cleaned[[#This Row],[Expenses]]/deutsche_bank_financial_performance_cleaned[[#This Row],[RevenueCorrected]]</f>
        <v>0.27075115763048813</v>
      </c>
      <c r="P782" s="7">
        <f>deutsche_bank_financial_performance_cleaned[[#This Row],[Net_Income]]/deutsche_bank_financial_performance_cleaned[[#This Row],[Equity]]</f>
        <v>6.7148645880411847E-2</v>
      </c>
      <c r="Q782">
        <v>0.01</v>
      </c>
      <c r="R782" s="7">
        <f>(deutsche_bank_financial_performance_cleaned[[#This Row],[Operating_Income]]-deutsche_bank_financial_performance_cleaned[[#This Row],[Expenses]])/deutsche_bank_financial_performance_cleaned[[#This Row],[Operating_Income]]</f>
        <v>0.78693613143320251</v>
      </c>
      <c r="S782">
        <v>1.98</v>
      </c>
      <c r="T782" s="7">
        <f>deutsche_bank_financial_performance_cleaned[[#This Row],[Net_Income_Corrected]]/deutsche_bank_financial_performance_cleaned[[#This Row],[RevenueCorrected]]</f>
        <v>0.50623297671280754</v>
      </c>
      <c r="U782" s="1">
        <v>1241016.06</v>
      </c>
      <c r="V782" s="1">
        <v>388755.91</v>
      </c>
      <c r="W782" s="1">
        <v>680985.48</v>
      </c>
    </row>
    <row r="783" spans="1:23" x14ac:dyDescent="0.3">
      <c r="A783" s="4">
        <v>42786</v>
      </c>
      <c r="B783" s="1">
        <v>5884519.9900000002</v>
      </c>
      <c r="C783" s="1">
        <v>2259076.98</v>
      </c>
      <c r="D783" s="1">
        <v>435903052</v>
      </c>
      <c r="E783" s="1">
        <v>129891229.59999999</v>
      </c>
      <c r="F783" s="1">
        <v>82508392.480000004</v>
      </c>
      <c r="G783" s="1">
        <v>4432615.5199999996</v>
      </c>
      <c r="H78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4432615.5199999996</v>
      </c>
      <c r="I783" s="1">
        <v>3217201.18</v>
      </c>
      <c r="J783" s="1">
        <v>3625443.01</v>
      </c>
      <c r="K78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3625443.01</v>
      </c>
      <c r="L783">
        <v>1.57</v>
      </c>
      <c r="M783">
        <f>deutsche_bank_financial_performance_cleaned[[#This Row],[Liabilities]]/deutsche_bank_financial_performance_cleaned[[#This Row],[Assets]]</f>
        <v>0.29798192282443575</v>
      </c>
      <c r="N783">
        <f>deutsche_bank_financial_performance_cleaned[[#This Row],[RevenueCorrected]]/deutsche_bank_financial_performance_cleaned[[#This Row],[Assets]]</f>
        <v>1.0168810472104699E-2</v>
      </c>
      <c r="O783">
        <f>deutsche_bank_financial_performance_cleaned[[#This Row],[Expenses]]/deutsche_bank_financial_performance_cleaned[[#This Row],[RevenueCorrected]]</f>
        <v>0.50964875473792504</v>
      </c>
      <c r="P783" s="7">
        <f>deutsche_bank_financial_performance_cleaned[[#This Row],[Net_Income]]/deutsche_bank_financial_performance_cleaned[[#This Row],[Equity]]</f>
        <v>4.3940293841972566E-2</v>
      </c>
      <c r="Q783">
        <v>0.01</v>
      </c>
      <c r="R783" s="7">
        <f>(deutsche_bank_financial_performance_cleaned[[#This Row],[Operating_Income]]-deutsche_bank_financial_performance_cleaned[[#This Row],[Expenses]])/deutsche_bank_financial_performance_cleaned[[#This Row],[Operating_Income]]</f>
        <v>0.61609834211813086</v>
      </c>
      <c r="S783">
        <v>0.82</v>
      </c>
      <c r="T783" s="7">
        <f>deutsche_bank_financial_performance_cleaned[[#This Row],[Net_Income_Corrected]]/deutsche_bank_financial_performance_cleaned[[#This Row],[RevenueCorrected]]</f>
        <v>0.81790152871187893</v>
      </c>
      <c r="U783" s="1">
        <v>1107099.44</v>
      </c>
      <c r="V783" s="1">
        <v>643863.34</v>
      </c>
      <c r="W783" s="1">
        <v>711919.41</v>
      </c>
    </row>
    <row r="784" spans="1:23" x14ac:dyDescent="0.3">
      <c r="A784" s="4">
        <v>42787</v>
      </c>
      <c r="B784" s="1">
        <v>3266191.53</v>
      </c>
      <c r="C784" s="1">
        <v>3175143.51</v>
      </c>
      <c r="D784" s="1">
        <v>462485856.10000002</v>
      </c>
      <c r="E784" s="1">
        <v>137726612.59999999</v>
      </c>
      <c r="F784" s="1">
        <v>30188670.300000001</v>
      </c>
      <c r="G784" s="1">
        <v>9222144.4100000001</v>
      </c>
      <c r="H78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9222144.4100000001</v>
      </c>
      <c r="I784" s="1">
        <v>6697927.3399999999</v>
      </c>
      <c r="J784" s="1">
        <v>91048.02</v>
      </c>
      <c r="K78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91048.02</v>
      </c>
      <c r="L784">
        <v>4.5599999999999996</v>
      </c>
      <c r="M784">
        <f>deutsche_bank_financial_performance_cleaned[[#This Row],[Liabilities]]/deutsche_bank_financial_performance_cleaned[[#This Row],[Assets]]</f>
        <v>0.29779637751823562</v>
      </c>
      <c r="N784">
        <f>deutsche_bank_financial_performance_cleaned[[#This Row],[RevenueCorrected]]/deutsche_bank_financial_performance_cleaned[[#This Row],[Assets]]</f>
        <v>1.9940381502187954E-2</v>
      </c>
      <c r="O784">
        <f>deutsche_bank_financial_performance_cleaned[[#This Row],[Expenses]]/deutsche_bank_financial_performance_cleaned[[#This Row],[RevenueCorrected]]</f>
        <v>0.34429557474257766</v>
      </c>
      <c r="P784" s="7">
        <f>deutsche_bank_financial_performance_cleaned[[#This Row],[Net_Income]]/deutsche_bank_financial_performance_cleaned[[#This Row],[Equity]]</f>
        <v>3.01596655616859E-3</v>
      </c>
      <c r="Q784">
        <v>0</v>
      </c>
      <c r="R784" s="7">
        <f>(deutsche_bank_financial_performance_cleaned[[#This Row],[Operating_Income]]-deutsche_bank_financial_performance_cleaned[[#This Row],[Expenses]])/deutsche_bank_financial_performance_cleaned[[#This Row],[Operating_Income]]</f>
        <v>2.787589740642063E-2</v>
      </c>
      <c r="S784">
        <v>0.01</v>
      </c>
      <c r="T784" s="7">
        <f>deutsche_bank_financial_performance_cleaned[[#This Row],[Net_Income_Corrected]]/deutsche_bank_financial_performance_cleaned[[#This Row],[RevenueCorrected]]</f>
        <v>9.8727601685864308E-3</v>
      </c>
      <c r="U784" s="1">
        <v>152898</v>
      </c>
      <c r="V784" s="1">
        <v>1181121.83</v>
      </c>
      <c r="W784" s="1">
        <v>2096049.7</v>
      </c>
    </row>
    <row r="785" spans="1:23" x14ac:dyDescent="0.3">
      <c r="A785" s="4">
        <v>42788</v>
      </c>
      <c r="B785" s="1">
        <v>4111263.94</v>
      </c>
      <c r="C785" s="1">
        <v>2735450.86</v>
      </c>
      <c r="D785" s="1">
        <v>243943349.19999999</v>
      </c>
      <c r="E785" s="1">
        <v>114983639.59999999</v>
      </c>
      <c r="F785" s="1">
        <v>30347116.390000001</v>
      </c>
      <c r="G785" s="1">
        <v>5787693.9500000002</v>
      </c>
      <c r="H78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5787693.9500000002</v>
      </c>
      <c r="I785" s="1">
        <v>5761243.2599999998</v>
      </c>
      <c r="J785" s="1">
        <v>1375813.08</v>
      </c>
      <c r="K78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1375813.08</v>
      </c>
      <c r="L785">
        <v>3.79</v>
      </c>
      <c r="M785">
        <f>deutsche_bank_financial_performance_cleaned[[#This Row],[Liabilities]]/deutsche_bank_financial_performance_cleaned[[#This Row],[Assets]]</f>
        <v>0.47135386136610441</v>
      </c>
      <c r="N785">
        <f>deutsche_bank_financial_performance_cleaned[[#This Row],[RevenueCorrected]]/deutsche_bank_financial_performance_cleaned[[#This Row],[Assets]]</f>
        <v>2.3725565665063029E-2</v>
      </c>
      <c r="O785">
        <f>deutsche_bank_financial_performance_cleaned[[#This Row],[Expenses]]/deutsche_bank_financial_performance_cleaned[[#This Row],[RevenueCorrected]]</f>
        <v>0.47263225796519526</v>
      </c>
      <c r="P785" s="7">
        <f>deutsche_bank_financial_performance_cleaned[[#This Row],[Net_Income]]/deutsche_bank_financial_performance_cleaned[[#This Row],[Equity]]</f>
        <v>4.5335875155945914E-2</v>
      </c>
      <c r="Q785">
        <v>0.01</v>
      </c>
      <c r="R785" s="7">
        <f>(deutsche_bank_financial_performance_cleaned[[#This Row],[Operating_Income]]-deutsche_bank_financial_performance_cleaned[[#This Row],[Expenses]])/deutsche_bank_financial_performance_cleaned[[#This Row],[Operating_Income]]</f>
        <v>0.33464479539107383</v>
      </c>
      <c r="S785">
        <v>0.24</v>
      </c>
      <c r="T785" s="7">
        <f>deutsche_bank_financial_performance_cleaned[[#This Row],[Net_Income_Corrected]]/deutsche_bank_financial_performance_cleaned[[#This Row],[RevenueCorrected]]</f>
        <v>0.23771351627879356</v>
      </c>
      <c r="U785" s="1">
        <v>568647.25</v>
      </c>
      <c r="V785" s="1">
        <v>1168275.98</v>
      </c>
      <c r="W785" s="1">
        <v>737195.98</v>
      </c>
    </row>
    <row r="786" spans="1:23" x14ac:dyDescent="0.3">
      <c r="A786" s="4">
        <v>42789</v>
      </c>
      <c r="B786" s="1">
        <v>2634379.4500000002</v>
      </c>
      <c r="C786" s="1">
        <v>4945034.84</v>
      </c>
      <c r="D786" s="1">
        <v>193490068.19999999</v>
      </c>
      <c r="E786" s="1">
        <v>215702150.69999999</v>
      </c>
      <c r="F786" s="1">
        <v>83557478.099999994</v>
      </c>
      <c r="G786" s="1">
        <v>7426132.1699999999</v>
      </c>
      <c r="H78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7426132.1699999999</v>
      </c>
      <c r="I786" s="1">
        <v>3945077.42</v>
      </c>
      <c r="J786" s="1">
        <v>-2310655.39</v>
      </c>
      <c r="K78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-2310655.39</v>
      </c>
      <c r="L786">
        <v>2.58</v>
      </c>
      <c r="M786">
        <f>deutsche_bank_financial_performance_cleaned[[#This Row],[Liabilities]]/deutsche_bank_financial_performance_cleaned[[#This Row],[Assets]]</f>
        <v>1.1147970162325882</v>
      </c>
      <c r="N786">
        <f>deutsche_bank_financial_performance_cleaned[[#This Row],[RevenueCorrected]]/deutsche_bank_financial_performance_cleaned[[#This Row],[Assets]]</f>
        <v>3.8379913961909498E-2</v>
      </c>
      <c r="O786">
        <f>deutsche_bank_financial_performance_cleaned[[#This Row],[Expenses]]/deutsche_bank_financial_performance_cleaned[[#This Row],[RevenueCorrected]]</f>
        <v>0.66589642182466025</v>
      </c>
      <c r="P786" s="7">
        <f>deutsche_bank_financial_performance_cleaned[[#This Row],[Net_Income]]/deutsche_bank_financial_performance_cleaned[[#This Row],[Equity]]</f>
        <v>-2.7653484075173401E-2</v>
      </c>
      <c r="Q786">
        <v>-0.01</v>
      </c>
      <c r="R786" s="7">
        <f>(deutsche_bank_financial_performance_cleaned[[#This Row],[Operating_Income]]-deutsche_bank_financial_performance_cleaned[[#This Row],[Expenses]])/deutsche_bank_financial_performance_cleaned[[#This Row],[Operating_Income]]</f>
        <v>-0.87711562964097656</v>
      </c>
      <c r="S786">
        <v>-0.31</v>
      </c>
      <c r="T786" s="7">
        <f>deutsche_bank_financial_performance_cleaned[[#This Row],[Net_Income_Corrected]]/deutsche_bank_financial_performance_cleaned[[#This Row],[RevenueCorrected]]</f>
        <v>-0.31115193442618194</v>
      </c>
      <c r="U786" s="1">
        <v>973268.03</v>
      </c>
      <c r="V786" s="1">
        <v>380745.55</v>
      </c>
      <c r="W786" s="1">
        <v>1372147.92</v>
      </c>
    </row>
    <row r="787" spans="1:23" x14ac:dyDescent="0.3">
      <c r="A787" s="4">
        <v>42790</v>
      </c>
      <c r="B787" s="1">
        <v>9176055.0500000007</v>
      </c>
      <c r="C787" s="1">
        <v>1113978.8899999999</v>
      </c>
      <c r="D787" s="1">
        <v>311989436</v>
      </c>
      <c r="E787" s="1">
        <v>223510449.69999999</v>
      </c>
      <c r="F787" s="1">
        <v>93735857.819999993</v>
      </c>
      <c r="G787" s="1">
        <v>6899269.4400000004</v>
      </c>
      <c r="H78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8062076.1699999999</v>
      </c>
      <c r="I787" s="1">
        <v>913261.51</v>
      </c>
      <c r="J787" s="1">
        <v>8062076.1699999999</v>
      </c>
      <c r="K78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6899269.4400000004</v>
      </c>
      <c r="L787">
        <v>2.38</v>
      </c>
      <c r="M787">
        <f>deutsche_bank_financial_performance_cleaned[[#This Row],[Liabilities]]/deutsche_bank_financial_performance_cleaned[[#This Row],[Assets]]</f>
        <v>0.7164039031757472</v>
      </c>
      <c r="N787">
        <f>deutsche_bank_financial_performance_cleaned[[#This Row],[RevenueCorrected]]/deutsche_bank_financial_performance_cleaned[[#This Row],[Assets]]</f>
        <v>2.5840862669465513E-2</v>
      </c>
      <c r="O787">
        <f>deutsche_bank_financial_performance_cleaned[[#This Row],[Expenses]]/deutsche_bank_financial_performance_cleaned[[#This Row],[RevenueCorrected]]</f>
        <v>0.13817518794293404</v>
      </c>
      <c r="P787" s="7">
        <f>deutsche_bank_financial_performance_cleaned[[#This Row],[Net_Income]]/deutsche_bank_financial_performance_cleaned[[#This Row],[Equity]]</f>
        <v>8.6008453514998737E-2</v>
      </c>
      <c r="Q787">
        <v>0.03</v>
      </c>
      <c r="R787" s="7">
        <f>(deutsche_bank_financial_performance_cleaned[[#This Row],[Operating_Income]]-deutsche_bank_financial_performance_cleaned[[#This Row],[Expenses]])/deutsche_bank_financial_performance_cleaned[[#This Row],[Operating_Income]]</f>
        <v>0.87859936716486897</v>
      </c>
      <c r="S787">
        <v>1.17</v>
      </c>
      <c r="T787" s="7">
        <f>deutsche_bank_financial_performance_cleaned[[#This Row],[Net_Income_Corrected]]/deutsche_bank_financial_performance_cleaned[[#This Row],[RevenueCorrected]]</f>
        <v>0.85576832747785869</v>
      </c>
      <c r="U787" s="1">
        <v>1294157.4099999999</v>
      </c>
      <c r="V787" s="1">
        <v>1387223.81</v>
      </c>
      <c r="W787" s="1">
        <v>2367805.29</v>
      </c>
    </row>
    <row r="788" spans="1:23" x14ac:dyDescent="0.3">
      <c r="A788" s="4">
        <v>42791</v>
      </c>
      <c r="B788" s="1">
        <v>6250526.1500000004</v>
      </c>
      <c r="C788" s="1">
        <v>3628150.49</v>
      </c>
      <c r="D788" s="1">
        <v>217027590.59999999</v>
      </c>
      <c r="E788" s="1">
        <v>155616670.59999999</v>
      </c>
      <c r="F788" s="1">
        <v>18582482.91</v>
      </c>
      <c r="G788" s="1">
        <v>13386764.02</v>
      </c>
      <c r="H78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13386764.02</v>
      </c>
      <c r="I788" s="1">
        <v>3701710.46</v>
      </c>
      <c r="J788" s="1">
        <v>2622375.66</v>
      </c>
      <c r="K78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2622375.66</v>
      </c>
      <c r="L788">
        <v>8.3699999999999992</v>
      </c>
      <c r="M788">
        <f>deutsche_bank_financial_performance_cleaned[[#This Row],[Liabilities]]/deutsche_bank_financial_performance_cleaned[[#This Row],[Assets]]</f>
        <v>0.71703634625338741</v>
      </c>
      <c r="N788">
        <f>deutsche_bank_financial_performance_cleaned[[#This Row],[RevenueCorrected]]/deutsche_bank_financial_performance_cleaned[[#This Row],[Assets]]</f>
        <v>6.1682314137988685E-2</v>
      </c>
      <c r="O788">
        <f>deutsche_bank_financial_performance_cleaned[[#This Row],[Expenses]]/deutsche_bank_financial_performance_cleaned[[#This Row],[RevenueCorrected]]</f>
        <v>0.2710252070313256</v>
      </c>
      <c r="P788" s="7">
        <f>deutsche_bank_financial_performance_cleaned[[#This Row],[Net_Income]]/deutsche_bank_financial_performance_cleaned[[#This Row],[Equity]]</f>
        <v>0.14112084336096936</v>
      </c>
      <c r="Q788">
        <v>0.01</v>
      </c>
      <c r="R788" s="7">
        <f>(deutsche_bank_financial_performance_cleaned[[#This Row],[Operating_Income]]-deutsche_bank_financial_performance_cleaned[[#This Row],[Expenses]])/deutsche_bank_financial_performance_cleaned[[#This Row],[Operating_Income]]</f>
        <v>0.41954478664168138</v>
      </c>
      <c r="S788">
        <v>0.2</v>
      </c>
      <c r="T788" s="7">
        <f>deutsche_bank_financial_performance_cleaned[[#This Row],[Net_Income_Corrected]]/deutsche_bank_financial_performance_cleaned[[#This Row],[RevenueCorrected]]</f>
        <v>0.19589317150000829</v>
      </c>
      <c r="U788" s="1">
        <v>1158778.48</v>
      </c>
      <c r="V788" s="1">
        <v>909223.87</v>
      </c>
      <c r="W788" s="1">
        <v>2373462.2999999998</v>
      </c>
    </row>
    <row r="789" spans="1:23" x14ac:dyDescent="0.3">
      <c r="A789" s="4">
        <v>42792</v>
      </c>
      <c r="B789" s="1">
        <v>4607662.75</v>
      </c>
      <c r="C789" s="1">
        <v>2319434.46</v>
      </c>
      <c r="D789" s="1">
        <v>320483375.10000002</v>
      </c>
      <c r="E789" s="1">
        <v>154439880.30000001</v>
      </c>
      <c r="F789" s="1">
        <v>50505277.549999997</v>
      </c>
      <c r="G789" s="1">
        <v>13768886.99</v>
      </c>
      <c r="H78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13768886.99</v>
      </c>
      <c r="I789" s="1">
        <v>4017687.05</v>
      </c>
      <c r="J789" s="1">
        <v>2288228.29</v>
      </c>
      <c r="K78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2288228.29</v>
      </c>
      <c r="L789">
        <v>3.06</v>
      </c>
      <c r="M789">
        <f>deutsche_bank_financial_performance_cleaned[[#This Row],[Liabilities]]/deutsche_bank_financial_performance_cleaned[[#This Row],[Assets]]</f>
        <v>0.48189669823531511</v>
      </c>
      <c r="N789">
        <f>deutsche_bank_financial_performance_cleaned[[#This Row],[RevenueCorrected]]/deutsche_bank_financial_performance_cleaned[[#This Row],[Assets]]</f>
        <v>4.2962874394666221E-2</v>
      </c>
      <c r="O789">
        <f>deutsche_bank_financial_performance_cleaned[[#This Row],[Expenses]]/deutsche_bank_financial_performance_cleaned[[#This Row],[RevenueCorrected]]</f>
        <v>0.16845475321894554</v>
      </c>
      <c r="P789" s="7">
        <f>deutsche_bank_financial_performance_cleaned[[#This Row],[Net_Income]]/deutsche_bank_financial_performance_cleaned[[#This Row],[Equity]]</f>
        <v>4.5306716466109197E-2</v>
      </c>
      <c r="Q789">
        <v>0.01</v>
      </c>
      <c r="R789" s="7">
        <f>(deutsche_bank_financial_performance_cleaned[[#This Row],[Operating_Income]]-deutsche_bank_financial_performance_cleaned[[#This Row],[Expenses]])/deutsche_bank_financial_performance_cleaned[[#This Row],[Operating_Income]]</f>
        <v>0.49661366600669721</v>
      </c>
      <c r="S789">
        <v>0.17</v>
      </c>
      <c r="T789" s="7">
        <f>deutsche_bank_financial_performance_cleaned[[#This Row],[Net_Income_Corrected]]/deutsche_bank_financial_performance_cleaned[[#This Row],[RevenueCorrected]]</f>
        <v>0.16618832674433912</v>
      </c>
      <c r="U789" s="1">
        <v>1511008.38</v>
      </c>
      <c r="V789" s="1">
        <v>600890.22</v>
      </c>
      <c r="W789" s="1">
        <v>1414459.14</v>
      </c>
    </row>
    <row r="790" spans="1:23" x14ac:dyDescent="0.3">
      <c r="A790" s="4">
        <v>42793</v>
      </c>
      <c r="B790" s="1">
        <v>5158052.2300000004</v>
      </c>
      <c r="C790" s="1">
        <v>2426898.27</v>
      </c>
      <c r="D790" s="1">
        <v>367513638.19999999</v>
      </c>
      <c r="E790" s="1">
        <v>334851127.19999999</v>
      </c>
      <c r="F790" s="1">
        <v>40370885.109999999</v>
      </c>
      <c r="G790" s="1">
        <v>8408440.6300000008</v>
      </c>
      <c r="H79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8408440.6300000008</v>
      </c>
      <c r="I790" s="1">
        <v>7464166.5</v>
      </c>
      <c r="J790" s="1">
        <v>2731153.97</v>
      </c>
      <c r="K79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2731153.97</v>
      </c>
      <c r="L790">
        <v>8.2899999999999991</v>
      </c>
      <c r="M790">
        <f>deutsche_bank_financial_performance_cleaned[[#This Row],[Liabilities]]/deutsche_bank_financial_performance_cleaned[[#This Row],[Assets]]</f>
        <v>0.9111257172387569</v>
      </c>
      <c r="N790">
        <f>deutsche_bank_financial_performance_cleaned[[#This Row],[RevenueCorrected]]/deutsche_bank_financial_performance_cleaned[[#This Row],[Assets]]</f>
        <v>2.2879261491308655E-2</v>
      </c>
      <c r="O790">
        <f>deutsche_bank_financial_performance_cleaned[[#This Row],[Expenses]]/deutsche_bank_financial_performance_cleaned[[#This Row],[RevenueCorrected]]</f>
        <v>0.2886264382174748</v>
      </c>
      <c r="P790" s="7">
        <f>deutsche_bank_financial_performance_cleaned[[#This Row],[Net_Income]]/deutsche_bank_financial_performance_cleaned[[#This Row],[Equity]]</f>
        <v>6.7651575202236136E-2</v>
      </c>
      <c r="Q790">
        <v>0.01</v>
      </c>
      <c r="R790" s="7">
        <f>(deutsche_bank_financial_performance_cleaned[[#This Row],[Operating_Income]]-deutsche_bank_financial_performance_cleaned[[#This Row],[Expenses]])/deutsche_bank_financial_performance_cleaned[[#This Row],[Operating_Income]]</f>
        <v>0.52949327347156394</v>
      </c>
      <c r="S790">
        <v>0.32</v>
      </c>
      <c r="T790" s="7">
        <f>deutsche_bank_financial_performance_cleaned[[#This Row],[Net_Income_Corrected]]/deutsche_bank_financial_performance_cleaned[[#This Row],[RevenueCorrected]]</f>
        <v>0.32481099530579666</v>
      </c>
      <c r="U790" s="1">
        <v>631557.17000000004</v>
      </c>
      <c r="V790" s="1">
        <v>777806.59</v>
      </c>
      <c r="W790" s="1">
        <v>2397350.8199999998</v>
      </c>
    </row>
    <row r="791" spans="1:23" x14ac:dyDescent="0.3">
      <c r="A791" s="4">
        <v>42794</v>
      </c>
      <c r="B791" s="1">
        <v>9525550.0600000005</v>
      </c>
      <c r="C791" s="1">
        <v>3729189.95</v>
      </c>
      <c r="D791" s="1">
        <v>359782258.30000001</v>
      </c>
      <c r="E791" s="1">
        <v>319931282.39999998</v>
      </c>
      <c r="F791" s="1">
        <v>88361960.989999995</v>
      </c>
      <c r="G791" s="1">
        <v>6292027.3499999996</v>
      </c>
      <c r="H79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6292027.3499999996</v>
      </c>
      <c r="I791" s="1">
        <v>5308145.78</v>
      </c>
      <c r="J791" s="1">
        <v>5796360.1100000003</v>
      </c>
      <c r="K79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5796360.1100000003</v>
      </c>
      <c r="L791">
        <v>3.62</v>
      </c>
      <c r="M791">
        <f>deutsche_bank_financial_performance_cleaned[[#This Row],[Liabilities]]/deutsche_bank_financial_performance_cleaned[[#This Row],[Assets]]</f>
        <v>0.88923585034932218</v>
      </c>
      <c r="N791">
        <f>deutsche_bank_financial_performance_cleaned[[#This Row],[RevenueCorrected]]/deutsche_bank_financial_performance_cleaned[[#This Row],[Assets]]</f>
        <v>1.7488431418854096E-2</v>
      </c>
      <c r="O791">
        <f>deutsche_bank_financial_performance_cleaned[[#This Row],[Expenses]]/deutsche_bank_financial_performance_cleaned[[#This Row],[RevenueCorrected]]</f>
        <v>0.5926849555096102</v>
      </c>
      <c r="P791" s="7">
        <f>deutsche_bank_financial_performance_cleaned[[#This Row],[Net_Income]]/deutsche_bank_financial_performance_cleaned[[#This Row],[Equity]]</f>
        <v>6.5597911647252594E-2</v>
      </c>
      <c r="Q791">
        <v>0.02</v>
      </c>
      <c r="R791" s="7">
        <f>(deutsche_bank_financial_performance_cleaned[[#This Row],[Operating_Income]]-deutsche_bank_financial_performance_cleaned[[#This Row],[Expenses]])/deutsche_bank_financial_performance_cleaned[[#This Row],[Operating_Income]]</f>
        <v>0.60850660313468552</v>
      </c>
      <c r="S791">
        <v>0.92</v>
      </c>
      <c r="T791" s="7">
        <f>deutsche_bank_financial_performance_cleaned[[#This Row],[Net_Income_Corrected]]/deutsche_bank_financial_performance_cleaned[[#This Row],[RevenueCorrected]]</f>
        <v>0.9212229679834435</v>
      </c>
      <c r="U791" s="1">
        <v>1173409.95</v>
      </c>
      <c r="V791" s="1">
        <v>927353.32</v>
      </c>
      <c r="W791" s="1">
        <v>2532003.21</v>
      </c>
    </row>
    <row r="792" spans="1:23" x14ac:dyDescent="0.3">
      <c r="A792" s="4">
        <v>42795</v>
      </c>
      <c r="B792" s="1">
        <v>2380162.63</v>
      </c>
      <c r="C792" s="1">
        <v>3615962.68</v>
      </c>
      <c r="D792" s="1">
        <v>218548799.19999999</v>
      </c>
      <c r="E792" s="1">
        <v>136962416</v>
      </c>
      <c r="F792" s="1">
        <v>17517242.32</v>
      </c>
      <c r="G792" s="1">
        <v>3388409.15</v>
      </c>
      <c r="H792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3388409.15</v>
      </c>
      <c r="I792" s="1">
        <v>2837396.87</v>
      </c>
      <c r="J792" s="1">
        <v>-1235800.05</v>
      </c>
      <c r="K792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-1235800.05</v>
      </c>
      <c r="L792">
        <v>7.82</v>
      </c>
      <c r="M792">
        <f>deutsche_bank_financial_performance_cleaned[[#This Row],[Liabilities]]/deutsche_bank_financial_performance_cleaned[[#This Row],[Assets]]</f>
        <v>0.62669031585326596</v>
      </c>
      <c r="N792">
        <f>deutsche_bank_financial_performance_cleaned[[#This Row],[RevenueCorrected]]/deutsche_bank_financial_performance_cleaned[[#This Row],[Assets]]</f>
        <v>1.5504130713155619E-2</v>
      </c>
      <c r="O792">
        <f>deutsche_bank_financial_performance_cleaned[[#This Row],[Expenses]]/deutsche_bank_financial_performance_cleaned[[#This Row],[RevenueCorrected]]</f>
        <v>1.0671564500998942</v>
      </c>
      <c r="P792" s="7">
        <f>deutsche_bank_financial_performance_cleaned[[#This Row],[Net_Income]]/deutsche_bank_financial_performance_cleaned[[#This Row],[Equity]]</f>
        <v>-7.0547636861142654E-2</v>
      </c>
      <c r="Q792">
        <v>-0.01</v>
      </c>
      <c r="R792" s="7">
        <f>(deutsche_bank_financial_performance_cleaned[[#This Row],[Operating_Income]]-deutsche_bank_financial_performance_cleaned[[#This Row],[Expenses]])/deutsche_bank_financial_performance_cleaned[[#This Row],[Operating_Income]]</f>
        <v>-0.51920823998484522</v>
      </c>
      <c r="S792">
        <v>-0.36</v>
      </c>
      <c r="T792" s="7">
        <f>deutsche_bank_financial_performance_cleaned[[#This Row],[Net_Income_Corrected]]/deutsche_bank_financial_performance_cleaned[[#This Row],[RevenueCorrected]]</f>
        <v>-0.3647139395784007</v>
      </c>
      <c r="U792" s="1">
        <v>267470.26</v>
      </c>
      <c r="V792" s="1">
        <v>861841.27</v>
      </c>
      <c r="W792" s="1">
        <v>1998849.68</v>
      </c>
    </row>
    <row r="793" spans="1:23" x14ac:dyDescent="0.3">
      <c r="A793" s="4">
        <v>42796</v>
      </c>
      <c r="B793" s="1">
        <v>6276068.4900000002</v>
      </c>
      <c r="C793" s="1">
        <v>4960651.97</v>
      </c>
      <c r="D793" s="1">
        <v>125087090.8</v>
      </c>
      <c r="E793" s="1">
        <v>367239608.69999999</v>
      </c>
      <c r="F793" s="1">
        <v>29001334.829999998</v>
      </c>
      <c r="G793" s="1">
        <v>14394237.43</v>
      </c>
      <c r="H793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14394237.43</v>
      </c>
      <c r="I793" s="1">
        <v>4439886.9800000004</v>
      </c>
      <c r="J793" s="1">
        <v>1315416.52</v>
      </c>
      <c r="K793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1315416.52</v>
      </c>
      <c r="L793">
        <v>12.66</v>
      </c>
      <c r="M793">
        <f>deutsche_bank_financial_performance_cleaned[[#This Row],[Liabilities]]/deutsche_bank_financial_performance_cleaned[[#This Row],[Assets]]</f>
        <v>2.9358713705091621</v>
      </c>
      <c r="N793">
        <f>deutsche_bank_financial_performance_cleaned[[#This Row],[RevenueCorrected]]/deutsche_bank_financial_performance_cleaned[[#This Row],[Assets]]</f>
        <v>0.11507372453816793</v>
      </c>
      <c r="O793">
        <f>deutsche_bank_financial_performance_cleaned[[#This Row],[Expenses]]/deutsche_bank_financial_performance_cleaned[[#This Row],[RevenueCorrected]]</f>
        <v>0.34462763269842772</v>
      </c>
      <c r="P793" s="7">
        <f>deutsche_bank_financial_performance_cleaned[[#This Row],[Net_Income]]/deutsche_bank_financial_performance_cleaned[[#This Row],[Equity]]</f>
        <v>4.5357102619955514E-2</v>
      </c>
      <c r="Q793">
        <v>0.01</v>
      </c>
      <c r="R793" s="7">
        <f>(deutsche_bank_financial_performance_cleaned[[#This Row],[Operating_Income]]-deutsche_bank_financial_performance_cleaned[[#This Row],[Expenses]])/deutsche_bank_financial_performance_cleaned[[#This Row],[Operating_Income]]</f>
        <v>0.20959244184411385</v>
      </c>
      <c r="S793">
        <v>0.09</v>
      </c>
      <c r="T793" s="7">
        <f>deutsche_bank_financial_performance_cleaned[[#This Row],[Net_Income_Corrected]]/deutsche_bank_financial_performance_cleaned[[#This Row],[RevenueCorrected]]</f>
        <v>9.1384939730009718E-2</v>
      </c>
      <c r="U793" s="1">
        <v>885964.49</v>
      </c>
      <c r="V793" s="1">
        <v>755287.3</v>
      </c>
      <c r="W793" s="1">
        <v>762434.97</v>
      </c>
    </row>
    <row r="794" spans="1:23" x14ac:dyDescent="0.3">
      <c r="A794" s="4">
        <v>42797</v>
      </c>
      <c r="B794" s="1">
        <v>5552998.1100000003</v>
      </c>
      <c r="C794" s="1">
        <v>1077774.3</v>
      </c>
      <c r="D794" s="1">
        <v>243738202.30000001</v>
      </c>
      <c r="E794" s="1">
        <v>382069706.5</v>
      </c>
      <c r="F794" s="1">
        <v>77722150.379999995</v>
      </c>
      <c r="G794" s="1">
        <v>2782950.28</v>
      </c>
      <c r="H794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4475223.8099999996</v>
      </c>
      <c r="I794" s="1">
        <v>995414.81</v>
      </c>
      <c r="J794" s="1">
        <v>4475223.8099999996</v>
      </c>
      <c r="K794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2782950.28</v>
      </c>
      <c r="L794">
        <v>4.92</v>
      </c>
      <c r="M794">
        <f>deutsche_bank_financial_performance_cleaned[[#This Row],[Liabilities]]/deutsche_bank_financial_performance_cleaned[[#This Row],[Assets]]</f>
        <v>1.5675413328508003</v>
      </c>
      <c r="N794">
        <f>deutsche_bank_financial_performance_cleaned[[#This Row],[RevenueCorrected]]/deutsche_bank_financial_performance_cleaned[[#This Row],[Assets]]</f>
        <v>1.8360781230722975E-2</v>
      </c>
      <c r="O794">
        <f>deutsche_bank_financial_performance_cleaned[[#This Row],[Expenses]]/deutsche_bank_financial_performance_cleaned[[#This Row],[RevenueCorrected]]</f>
        <v>0.2408313741966796</v>
      </c>
      <c r="P794" s="7">
        <f>deutsche_bank_financial_performance_cleaned[[#This Row],[Net_Income]]/deutsche_bank_financial_performance_cleaned[[#This Row],[Equity]]</f>
        <v>5.7579773438069921E-2</v>
      </c>
      <c r="Q794">
        <v>0.02</v>
      </c>
      <c r="R794" s="7">
        <f>(deutsche_bank_financial_performance_cleaned[[#This Row],[Operating_Income]]-deutsche_bank_financial_performance_cleaned[[#This Row],[Expenses]])/deutsche_bank_financial_performance_cleaned[[#This Row],[Operating_Income]]</f>
        <v>0.8059112791594305</v>
      </c>
      <c r="S794">
        <v>1.61</v>
      </c>
      <c r="T794" s="7">
        <f>deutsche_bank_financial_performance_cleaned[[#This Row],[Net_Income_Corrected]]/deutsche_bank_financial_performance_cleaned[[#This Row],[RevenueCorrected]]</f>
        <v>0.62185722952703004</v>
      </c>
      <c r="U794" s="1">
        <v>1525305.58</v>
      </c>
      <c r="V794" s="1">
        <v>782152.57</v>
      </c>
      <c r="W794" s="1">
        <v>894634.16</v>
      </c>
    </row>
    <row r="795" spans="1:23" x14ac:dyDescent="0.3">
      <c r="A795" s="4">
        <v>42798</v>
      </c>
      <c r="B795" s="1">
        <v>6503088.1200000001</v>
      </c>
      <c r="C795" s="1">
        <v>968493.42</v>
      </c>
      <c r="D795" s="1">
        <v>114167364.8</v>
      </c>
      <c r="E795" s="1">
        <v>144162166</v>
      </c>
      <c r="F795" s="1">
        <v>14616446.41</v>
      </c>
      <c r="G795" s="1">
        <v>5869453.6100000003</v>
      </c>
      <c r="H795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5869453.6100000003</v>
      </c>
      <c r="I795" s="1">
        <v>7794261.7699999996</v>
      </c>
      <c r="J795" s="1">
        <v>5534594.7000000002</v>
      </c>
      <c r="K795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5534594.7000000002</v>
      </c>
      <c r="L795">
        <v>9.86</v>
      </c>
      <c r="M795">
        <f>deutsche_bank_financial_performance_cleaned[[#This Row],[Liabilities]]/deutsche_bank_financial_performance_cleaned[[#This Row],[Assets]]</f>
        <v>1.2627265791108109</v>
      </c>
      <c r="N795">
        <f>deutsche_bank_financial_performance_cleaned[[#This Row],[RevenueCorrected]]/deutsche_bank_financial_performance_cleaned[[#This Row],[Assets]]</f>
        <v>5.1410958116465177E-2</v>
      </c>
      <c r="O795">
        <f>deutsche_bank_financial_performance_cleaned[[#This Row],[Expenses]]/deutsche_bank_financial_performance_cleaned[[#This Row],[RevenueCorrected]]</f>
        <v>0.16500572018321139</v>
      </c>
      <c r="P795" s="7">
        <f>deutsche_bank_financial_performance_cleaned[[#This Row],[Net_Income]]/deutsche_bank_financial_performance_cleaned[[#This Row],[Equity]]</f>
        <v>0.3786552862954054</v>
      </c>
      <c r="Q795">
        <v>0.05</v>
      </c>
      <c r="R795" s="7">
        <f>(deutsche_bank_financial_performance_cleaned[[#This Row],[Operating_Income]]-deutsche_bank_financial_performance_cleaned[[#This Row],[Expenses]])/deutsche_bank_financial_performance_cleaned[[#This Row],[Operating_Income]]</f>
        <v>0.85107176742362833</v>
      </c>
      <c r="S795">
        <v>0.94</v>
      </c>
      <c r="T795" s="7">
        <f>deutsche_bank_financial_performance_cleaned[[#This Row],[Net_Income_Corrected]]/deutsche_bank_financial_performance_cleaned[[#This Row],[RevenueCorrected]]</f>
        <v>0.94294887867765254</v>
      </c>
      <c r="U795" s="1">
        <v>1417461.62</v>
      </c>
      <c r="V795" s="1">
        <v>305797.27</v>
      </c>
      <c r="W795" s="1">
        <v>1013039.35</v>
      </c>
    </row>
    <row r="796" spans="1:23" x14ac:dyDescent="0.3">
      <c r="A796" s="4">
        <v>42799</v>
      </c>
      <c r="B796" s="1">
        <v>1162991.6499999999</v>
      </c>
      <c r="C796" s="1">
        <v>3759524.68</v>
      </c>
      <c r="D796" s="1">
        <v>450543665.80000001</v>
      </c>
      <c r="E796" s="1">
        <v>154681480.5</v>
      </c>
      <c r="F796" s="1">
        <v>54328184.259999998</v>
      </c>
      <c r="G796" s="1">
        <v>5874860.6200000001</v>
      </c>
      <c r="H796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5874860.6200000001</v>
      </c>
      <c r="I796" s="1">
        <v>3200449.26</v>
      </c>
      <c r="J796" s="1">
        <v>-2596533.02</v>
      </c>
      <c r="K796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-2596533.02</v>
      </c>
      <c r="L796">
        <v>2.85</v>
      </c>
      <c r="M796">
        <f>deutsche_bank_financial_performance_cleaned[[#This Row],[Liabilities]]/deutsche_bank_financial_performance_cleaned[[#This Row],[Assets]]</f>
        <v>0.34332184034890939</v>
      </c>
      <c r="N796">
        <f>deutsche_bank_financial_performance_cleaned[[#This Row],[RevenueCorrected]]/deutsche_bank_financial_performance_cleaned[[#This Row],[Assets]]</f>
        <v>1.3039492208970259E-2</v>
      </c>
      <c r="O796">
        <f>deutsche_bank_financial_performance_cleaned[[#This Row],[Expenses]]/deutsche_bank_financial_performance_cleaned[[#This Row],[RevenueCorrected]]</f>
        <v>0.63993427643224665</v>
      </c>
      <c r="P796" s="7">
        <f>deutsche_bank_financial_performance_cleaned[[#This Row],[Net_Income]]/deutsche_bank_financial_performance_cleaned[[#This Row],[Equity]]</f>
        <v>-4.7793480591467867E-2</v>
      </c>
      <c r="Q796">
        <v>-0.01</v>
      </c>
      <c r="R796" s="7">
        <f>(deutsche_bank_financial_performance_cleaned[[#This Row],[Operating_Income]]-deutsche_bank_financial_performance_cleaned[[#This Row],[Expenses]])/deutsche_bank_financial_performance_cleaned[[#This Row],[Operating_Income]]</f>
        <v>-2.2326325644728406</v>
      </c>
      <c r="S796">
        <v>-0.44</v>
      </c>
      <c r="T796" s="7">
        <f>deutsche_bank_financial_performance_cleaned[[#This Row],[Net_Income_Corrected]]/deutsche_bank_financial_performance_cleaned[[#This Row],[RevenueCorrected]]</f>
        <v>-0.44197355272745176</v>
      </c>
      <c r="U796" s="1">
        <v>1982221.2</v>
      </c>
      <c r="V796" s="1">
        <v>1228462.71</v>
      </c>
      <c r="W796" s="1">
        <v>438731.91</v>
      </c>
    </row>
    <row r="797" spans="1:23" x14ac:dyDescent="0.3">
      <c r="A797" s="4">
        <v>42800</v>
      </c>
      <c r="B797" s="1">
        <v>8849115.1799999997</v>
      </c>
      <c r="C797" s="1">
        <v>3102741.13</v>
      </c>
      <c r="D797" s="1">
        <v>205644857.30000001</v>
      </c>
      <c r="E797" s="1">
        <v>212140978.30000001</v>
      </c>
      <c r="F797" s="1">
        <v>49789633.119999997</v>
      </c>
      <c r="G797" s="1">
        <v>6165216.7199999997</v>
      </c>
      <c r="H797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6165216.7199999997</v>
      </c>
      <c r="I797" s="1">
        <v>4084005.16</v>
      </c>
      <c r="J797" s="1">
        <v>5746374.0499999998</v>
      </c>
      <c r="K797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5746374.0499999998</v>
      </c>
      <c r="L797">
        <v>4.26</v>
      </c>
      <c r="M797">
        <f>deutsche_bank_financial_performance_cleaned[[#This Row],[Liabilities]]/deutsche_bank_financial_performance_cleaned[[#This Row],[Assets]]</f>
        <v>1.0315890272447867</v>
      </c>
      <c r="N797">
        <f>deutsche_bank_financial_performance_cleaned[[#This Row],[RevenueCorrected]]/deutsche_bank_financial_performance_cleaned[[#This Row],[Assets]]</f>
        <v>2.9979921700672645E-2</v>
      </c>
      <c r="O797">
        <f>deutsche_bank_financial_performance_cleaned[[#This Row],[Expenses]]/deutsche_bank_financial_performance_cleaned[[#This Row],[RevenueCorrected]]</f>
        <v>0.50326554132877266</v>
      </c>
      <c r="P797" s="7">
        <f>deutsche_bank_financial_performance_cleaned[[#This Row],[Net_Income]]/deutsche_bank_financial_performance_cleaned[[#This Row],[Equity]]</f>
        <v>0.11541306271830588</v>
      </c>
      <c r="Q797">
        <v>0.03</v>
      </c>
      <c r="R797" s="7">
        <f>(deutsche_bank_financial_performance_cleaned[[#This Row],[Operating_Income]]-deutsche_bank_financial_performance_cleaned[[#This Row],[Expenses]])/deutsche_bank_financial_performance_cleaned[[#This Row],[Operating_Income]]</f>
        <v>0.64937272632493859</v>
      </c>
      <c r="S797">
        <v>0.93</v>
      </c>
      <c r="T797" s="7">
        <f>deutsche_bank_financial_performance_cleaned[[#This Row],[Net_Income_Corrected]]/deutsche_bank_financial_performance_cleaned[[#This Row],[RevenueCorrected]]</f>
        <v>0.93206359337843359</v>
      </c>
      <c r="U797" s="1">
        <v>627993.14</v>
      </c>
      <c r="V797" s="1">
        <v>835552.46</v>
      </c>
      <c r="W797" s="1">
        <v>892162.9</v>
      </c>
    </row>
    <row r="798" spans="1:23" x14ac:dyDescent="0.3">
      <c r="A798" s="4">
        <v>42801</v>
      </c>
      <c r="B798" s="1">
        <v>9389064.5399999991</v>
      </c>
      <c r="C798" s="1">
        <v>1733723</v>
      </c>
      <c r="D798" s="1">
        <v>119506886.3</v>
      </c>
      <c r="E798" s="1">
        <v>377625908.80000001</v>
      </c>
      <c r="F798" s="1">
        <v>40096106.109999999</v>
      </c>
      <c r="G798" s="1">
        <v>4135728.96</v>
      </c>
      <c r="H798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7655341.54</v>
      </c>
      <c r="I798" s="1">
        <v>3164629.81</v>
      </c>
      <c r="J798" s="1">
        <v>7655341.54</v>
      </c>
      <c r="K798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4135728.96</v>
      </c>
      <c r="L798">
        <v>9.42</v>
      </c>
      <c r="M798">
        <f>deutsche_bank_financial_performance_cleaned[[#This Row],[Liabilities]]/deutsche_bank_financial_performance_cleaned[[#This Row],[Assets]]</f>
        <v>3.1598673556939625</v>
      </c>
      <c r="N798">
        <f>deutsche_bank_financial_performance_cleaned[[#This Row],[RevenueCorrected]]/deutsche_bank_financial_performance_cleaned[[#This Row],[Assets]]</f>
        <v>6.4057744093362762E-2</v>
      </c>
      <c r="O798">
        <f>deutsche_bank_financial_performance_cleaned[[#This Row],[Expenses]]/deutsche_bank_financial_performance_cleaned[[#This Row],[RevenueCorrected]]</f>
        <v>0.22647232536146258</v>
      </c>
      <c r="P798" s="7">
        <f>deutsche_bank_financial_performance_cleaned[[#This Row],[Net_Income]]/deutsche_bank_financial_performance_cleaned[[#This Row],[Equity]]</f>
        <v>0.19092481247426549</v>
      </c>
      <c r="Q798">
        <v>0.06</v>
      </c>
      <c r="R798" s="7">
        <f>(deutsche_bank_financial_performance_cleaned[[#This Row],[Operating_Income]]-deutsche_bank_financial_performance_cleaned[[#This Row],[Expenses]])/deutsche_bank_financial_performance_cleaned[[#This Row],[Operating_Income]]</f>
        <v>0.81534656699675856</v>
      </c>
      <c r="S798">
        <v>1.85</v>
      </c>
      <c r="T798" s="7">
        <f>deutsche_bank_financial_performance_cleaned[[#This Row],[Net_Income_Corrected]]/deutsche_bank_financial_performance_cleaned[[#This Row],[RevenueCorrected]]</f>
        <v>0.54024094658485999</v>
      </c>
      <c r="U798" s="1">
        <v>1046559.67</v>
      </c>
      <c r="V798" s="1">
        <v>240065.8</v>
      </c>
      <c r="W798" s="1">
        <v>707605.75</v>
      </c>
    </row>
    <row r="799" spans="1:23" x14ac:dyDescent="0.3">
      <c r="A799" s="4">
        <v>42802</v>
      </c>
      <c r="B799" s="1">
        <v>6086198.6500000004</v>
      </c>
      <c r="C799" s="1">
        <v>857387.16</v>
      </c>
      <c r="D799" s="1">
        <v>61451491.960000001</v>
      </c>
      <c r="E799" s="1">
        <v>353001384.60000002</v>
      </c>
      <c r="F799" s="1">
        <v>45511508.380000003</v>
      </c>
      <c r="G799" s="1">
        <v>12181098.6</v>
      </c>
      <c r="H799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12181098.6</v>
      </c>
      <c r="I799" s="1">
        <v>5618837.9800000004</v>
      </c>
      <c r="J799" s="1">
        <v>5228811.49</v>
      </c>
      <c r="K799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5228811.49</v>
      </c>
      <c r="L799">
        <v>7.76</v>
      </c>
      <c r="M799">
        <f>deutsche_bank_financial_performance_cleaned[[#This Row],[Liabilities]]/deutsche_bank_financial_performance_cleaned[[#This Row],[Assets]]</f>
        <v>5.7443907924932995</v>
      </c>
      <c r="N799">
        <f>deutsche_bank_financial_performance_cleaned[[#This Row],[RevenueCorrected]]/deutsche_bank_financial_performance_cleaned[[#This Row],[Assets]]</f>
        <v>0.19822299201342286</v>
      </c>
      <c r="O799">
        <f>deutsche_bank_financial_performance_cleaned[[#This Row],[Expenses]]/deutsche_bank_financial_performance_cleaned[[#This Row],[RevenueCorrected]]</f>
        <v>7.0386685811737876E-2</v>
      </c>
      <c r="P799" s="7">
        <f>deutsche_bank_financial_performance_cleaned[[#This Row],[Net_Income]]/deutsche_bank_financial_performance_cleaned[[#This Row],[Equity]]</f>
        <v>0.11488987458604641</v>
      </c>
      <c r="Q799">
        <v>0.09</v>
      </c>
      <c r="R799" s="7">
        <f>(deutsche_bank_financial_performance_cleaned[[#This Row],[Operating_Income]]-deutsche_bank_financial_performance_cleaned[[#This Row],[Expenses]])/deutsche_bank_financial_performance_cleaned[[#This Row],[Operating_Income]]</f>
        <v>0.85912599813021218</v>
      </c>
      <c r="S799">
        <v>0.43</v>
      </c>
      <c r="T799" s="7">
        <f>deutsche_bank_financial_performance_cleaned[[#This Row],[Net_Income_Corrected]]/deutsche_bank_financial_performance_cleaned[[#This Row],[RevenueCorrected]]</f>
        <v>0.42925615018008312</v>
      </c>
      <c r="U799" s="1">
        <v>726107.79</v>
      </c>
      <c r="V799" s="1">
        <v>1160927.8</v>
      </c>
      <c r="W799" s="1">
        <v>1420453.37</v>
      </c>
    </row>
    <row r="800" spans="1:23" x14ac:dyDescent="0.3">
      <c r="A800" s="4">
        <v>42803</v>
      </c>
      <c r="B800" s="1">
        <v>7269857.4100000001</v>
      </c>
      <c r="C800" s="1">
        <v>885462.12</v>
      </c>
      <c r="D800" s="1">
        <v>340620073.80000001</v>
      </c>
      <c r="E800" s="1">
        <v>58975825.780000001</v>
      </c>
      <c r="F800" s="1">
        <v>57694652.82</v>
      </c>
      <c r="G800" s="1">
        <v>3592472.21</v>
      </c>
      <c r="H800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6384395.29</v>
      </c>
      <c r="I800" s="1">
        <v>5466741.1900000004</v>
      </c>
      <c r="J800" s="1">
        <v>6384395.29</v>
      </c>
      <c r="K800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3592472.21</v>
      </c>
      <c r="L800">
        <v>1.02</v>
      </c>
      <c r="M800">
        <f>deutsche_bank_financial_performance_cleaned[[#This Row],[Liabilities]]/deutsche_bank_financial_performance_cleaned[[#This Row],[Assets]]</f>
        <v>0.17314254301591311</v>
      </c>
      <c r="N800">
        <f>deutsche_bank_financial_performance_cleaned[[#This Row],[RevenueCorrected]]/deutsche_bank_financial_performance_cleaned[[#This Row],[Assets]]</f>
        <v>1.8743449905270968E-2</v>
      </c>
      <c r="O800">
        <f>deutsche_bank_financial_performance_cleaned[[#This Row],[Expenses]]/deutsche_bank_financial_performance_cleaned[[#This Row],[RevenueCorrected]]</f>
        <v>0.13869161914001726</v>
      </c>
      <c r="P800" s="7">
        <f>deutsche_bank_financial_performance_cleaned[[#This Row],[Net_Income]]/deutsche_bank_financial_performance_cleaned[[#This Row],[Equity]]</f>
        <v>0.11065835355519867</v>
      </c>
      <c r="Q800">
        <v>0.02</v>
      </c>
      <c r="R800" s="7">
        <f>(deutsche_bank_financial_performance_cleaned[[#This Row],[Operating_Income]]-deutsche_bank_financial_performance_cleaned[[#This Row],[Expenses]])/deutsche_bank_financial_performance_cleaned[[#This Row],[Operating_Income]]</f>
        <v>0.87820089582747396</v>
      </c>
      <c r="S800">
        <v>1.78</v>
      </c>
      <c r="T800" s="7">
        <f>deutsche_bank_financial_performance_cleaned[[#This Row],[Net_Income_Corrected]]/deutsche_bank_financial_performance_cleaned[[#This Row],[RevenueCorrected]]</f>
        <v>0.56269576785556463</v>
      </c>
      <c r="U800" s="1">
        <v>937145.92</v>
      </c>
      <c r="V800" s="1">
        <v>1402043.77</v>
      </c>
      <c r="W800" s="1">
        <v>2734468.89</v>
      </c>
    </row>
    <row r="801" spans="1:23" x14ac:dyDescent="0.3">
      <c r="A801" s="4">
        <v>42804</v>
      </c>
      <c r="B801" s="1">
        <v>9302494.4299999997</v>
      </c>
      <c r="C801" s="1">
        <v>4523858.9400000004</v>
      </c>
      <c r="D801" s="1">
        <v>336606042.89999998</v>
      </c>
      <c r="E801" s="1">
        <v>169237682.40000001</v>
      </c>
      <c r="F801" s="1">
        <v>24523062.25</v>
      </c>
      <c r="G801" s="1">
        <v>10253786.57</v>
      </c>
      <c r="H801" s="1">
        <f>IF(deutsche_bank_financial_performance_cleaned[[#This Row],[Revenue]]&lt;deutsche_bank_financial_performance_cleaned[[#This Row],[Net_Income]],deutsche_bank_financial_performance_cleaned[[#This Row],[Net_Income]],deutsche_bank_financial_performance_cleaned[[#This Row],[Revenue]])</f>
        <v>10253786.57</v>
      </c>
      <c r="I801" s="1">
        <v>5864917.3300000001</v>
      </c>
      <c r="J801" s="1">
        <v>4778635.49</v>
      </c>
      <c r="K801" s="1">
        <f>IF(deutsche_bank_financial_performance_cleaned[[#This Row],[Revenue]]&lt;deutsche_bank_financial_performance_cleaned[[#This Row],[Net_Income]],deutsche_bank_financial_performance_cleaned[[#This Row],[Revenue]],deutsche_bank_financial_performance_cleaned[[#This Row],[Net_Income]])</f>
        <v>4778635.49</v>
      </c>
      <c r="L801">
        <v>6.9</v>
      </c>
      <c r="M801">
        <f>deutsche_bank_financial_performance_cleaned[[#This Row],[Liabilities]]/deutsche_bank_financial_performance_cleaned[[#This Row],[Assets]]</f>
        <v>0.50277672064930123</v>
      </c>
      <c r="N801">
        <f>deutsche_bank_financial_performance_cleaned[[#This Row],[RevenueCorrected]]/deutsche_bank_financial_performance_cleaned[[#This Row],[Assets]]</f>
        <v>3.0462277152422449E-2</v>
      </c>
      <c r="O801">
        <f>deutsche_bank_financial_performance_cleaned[[#This Row],[Expenses]]/deutsche_bank_financial_performance_cleaned[[#This Row],[RevenueCorrected]]</f>
        <v>0.44118910698177327</v>
      </c>
      <c r="P801" s="7">
        <f>deutsche_bank_financial_performance_cleaned[[#This Row],[Net_Income]]/deutsche_bank_financial_performance_cleaned[[#This Row],[Equity]]</f>
        <v>0.19486291888363169</v>
      </c>
      <c r="Q801">
        <v>0.01</v>
      </c>
      <c r="R801" s="7">
        <f>(deutsche_bank_financial_performance_cleaned[[#This Row],[Operating_Income]]-deutsche_bank_financial_performance_cleaned[[#This Row],[Expenses]])/deutsche_bank_financial_performance_cleaned[[#This Row],[Operating_Income]]</f>
        <v>0.51369399099978819</v>
      </c>
      <c r="S801">
        <v>0.47</v>
      </c>
      <c r="T801" s="7">
        <f>deutsche_bank_financial_performance_cleaned[[#This Row],[Net_Income_Corrected]]/deutsche_bank_financial_performance_cleaned[[#This Row],[RevenueCorrected]]</f>
        <v>0.4660361767213963</v>
      </c>
      <c r="U801" s="1">
        <v>1728205.25</v>
      </c>
      <c r="V801" s="1">
        <v>1423595</v>
      </c>
      <c r="W801" s="1">
        <v>402992.92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 2 0 2 5 - 0 2 - 1 6 T 1 3 : 0 5 : 0 7 . 3 1 5 8 9 6 9 + 0 5 : 3 0 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a 4 3 f b 5 4 - 3 4 4 3 - 4 e b f - a f 9 5 - 2 a c e 1 0 1 f 2 5 a b " > < C u s t o m C o n t e n t > < ! [ C D A T A [ < ? x m l   v e r s i o n = " 1 . 0 "   e n c o d i n g = " u t f - 1 6 " ? > < S e t t i n g s > < C a l c u l a t e d F i e l d s > < i t e m > < M e a s u r e N a m e > O p e r a t i n I n c o m S u m < / M e a s u r e N a m e > < D i s p l a y N a m e > O p e r a t i n I n c o m S u m 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 d e u t s c h e _ b a n k _ f i n a n c i a l _ p e r f o r m a n c e _ c l e a n e d 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 d e u t s c h e _ b a n k _ f i n a n c i a l _ p e r f o r m a n c e _ c l e a n e d 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 C o l u m n s \ O p e r a t i n g _ I n c o m e 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 C o l u m n s \ L i a b i l i t i e s 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 C o l u m n s \ R e v e n u e _ W r o n g 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 C o l u m n s \ C a s h _ F l o w 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 C o l u m n s \ N e t _ I n c o m e _ W r o n g 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 C o l u m n s \ D e b t _ t o _ E q u i t y 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 C o l u m n s \ O p e r a t i n g _ M a r g i n 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 C o l u m n s \ P r o f i t _ M a r g i n 2 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 C o l u m n s \ I n t e r e s t _ E x p e n s e 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 C o l u m n s \ T a x _ E x p e n s e 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 C o l u m n s \ D i v i d e n d _ P a y o u t 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e u t s c h e _ b a n k _ f i n a n c i a l _ p e r f o r m a n c e _ c l e a n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 O p e r a t i n g _ I n c o m e < / s t r i n g > < / k e y > < v a l u e > < i n t > 1 8 8 < / i n t > < / v a l u e > < / i t e m > < i t e m > < k e y > < s t r i n g > E x p e n s e s < / s t r i n g > < / k e y > < v a l u e > < i n t > 1 1 4 < / i n t > < / v a l u e > < / i t e m > < i t e m > < k e y > < s t r i n g > A s s e t s < / s t r i n g > < / k e y > < v a l u e > < i n t > 9 3 < / i n t > < / v a l u e > < / i t e m > < i t e m > < k e y > < s t r i n g > L i a b i l i t i e s < / s t r i n g > < / k e y > < v a l u e > < i n t > 1 1 4 < / i n t > < / v a l u e > < / i t e m > < i t e m > < k e y > < s t r i n g > E q u i t y < / s t r i n g > < / k e y > < v a l u e > < i n t > 9 1 < / i n t > < / v a l u e > < / i t e m > < i t e m > < k e y > < s t r i n g > R e v e n u e < / s t r i n g > < / k e y > < v a l u e > < i n t > 1 0 9 < / i n t > < / v a l u e > < / i t e m > < i t e m > < k e y > < s t r i n g > C a s h _ F l o w < / s t r i n g > < / k e y > < v a l u e > < i n t > 1 2 6 < / i n t > < / v a l u e > < / i t e m > < i t e m > < k e y > < s t r i n g > N e t _ I n c o m e < / s t r i n g > < / k e y > < v a l u e > < i n t > 1 3 7 < / i n t > < / v a l u e > < / i t e m > < i t e m > < k e y > < s t r i n g > D e b t _ t o _ E q u i t y < / s t r i n g > < / k e y > < v a l u e > < i n t > 1 6 2 < / i n t > < / v a l u e > < / i t e m > < i t e m > < k e y > < s t r i n g > R O A < / s t r i n g > < / k e y > < v a l u e > < i n t > 7 7 < / i n t > < / v a l u e > < / i t e m > < i t e m > < k e y > < s t r i n g > P r o f i t _ M a r g i n < / s t r i n g > < / k e y > < v a l u e > < i n t > 1 5 0 < / i n t > < / v a l u e > < / i t e m > < i t e m > < k e y > < s t r i n g > I n t e r e s t _ E x p e n s e < / s t r i n g > < / k e y > < v a l u e > < i n t > 1 7 6 < / i n t > < / v a l u e > < / i t e m > < i t e m > < k e y > < s t r i n g > T a x _ E x p e n s e < / s t r i n g > < / k e y > < v a l u e > < i n t > 1 4 0 < / i n t > < / v a l u e > < / i t e m > < i t e m > < k e y > < s t r i n g > D i v i d e n d _ P a y o u t < / s t r i n g > < / k e y > < v a l u e > < i n t > 1 7 4 < / i n t > < / v a l u e > < / i t e m > < i t e m > < k e y > < s t r i n g > R e v e n u e _ W r o n g < / s t r i n g > < / k e y > < v a l u e > < i n t > 1 7 0 < / i n t > < / v a l u e > < / i t e m > < i t e m > < k e y > < s t r i n g > N e t _ I n c o m e _ W r o n g < / s t r i n g > < / k e y > < v a l u e > < i n t > 1 9 8 < / i n t > < / v a l u e > < / i t e m > < i t e m > < k e y > < s t r i n g > R O E < / s t r i n g > < / k e y > < v a l u e > < i n t > 7 5 < / i n t > < / v a l u e > < / i t e m > < i t e m > < k e y > < s t r i n g > O p e r a t i n g _ M a r g i n < / s t r i n g > < / k e y > < v a l u e > < i n t > 1 8 5 < / i n t > < / v a l u e > < / i t e m > < i t e m > < k e y > < s t r i n g > P r o f i t _ M a r g i n 2 < / s t r i n g > < / k e y > < v a l u e > < i n t > 1 6 0 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 O p e r a t i n g _ I n c o m e < / s t r i n g > < / k e y > < v a l u e > < i n t > 1 < / i n t > < / v a l u e > < / i t e m > < i t e m > < k e y > < s t r i n g > E x p e n s e s < / s t r i n g > < / k e y > < v a l u e > < i n t > 2 < / i n t > < / v a l u e > < / i t e m > < i t e m > < k e y > < s t r i n g > A s s e t s < / s t r i n g > < / k e y > < v a l u e > < i n t > 3 < / i n t > < / v a l u e > < / i t e m > < i t e m > < k e y > < s t r i n g > L i a b i l i t i e s < / s t r i n g > < / k e y > < v a l u e > < i n t > 4 < / i n t > < / v a l u e > < / i t e m > < i t e m > < k e y > < s t r i n g > E q u i t y 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 C a s h _ F l o w < / s t r i n g > < / k e y > < v a l u e > < i n t > 7 < / i n t > < / v a l u e > < / i t e m > < i t e m > < k e y > < s t r i n g > N e t _ I n c o m e < / s t r i n g > < / k e y > < v a l u e > < i n t > 8 < / i n t > < / v a l u e > < / i t e m > < i t e m > < k e y > < s t r i n g > D e b t _ t o _ E q u i t y < / s t r i n g > < / k e y > < v a l u e > < i n t > 9 < / i n t > < / v a l u e > < / i t e m > < i t e m > < k e y > < s t r i n g > R O A < / s t r i n g > < / k e y > < v a l u e > < i n t > 1 0 < / i n t > < / v a l u e > < / i t e m > < i t e m > < k e y > < s t r i n g > P r o f i t _ M a r g i n < / s t r i n g > < / k e y > < v a l u e > < i n t > 1 1 < / i n t > < / v a l u e > < / i t e m > < i t e m > < k e y > < s t r i n g > I n t e r e s t _ E x p e n s e < / s t r i n g > < / k e y > < v a l u e > < i n t > 1 2 < / i n t > < / v a l u e > < / i t e m > < i t e m > < k e y > < s t r i n g > T a x _ E x p e n s e < / s t r i n g > < / k e y > < v a l u e > < i n t > 1 3 < / i n t > < / v a l u e > < / i t e m > < i t e m > < k e y > < s t r i n g > D i v i d e n d _ P a y o u t < / s t r i n g > < / k e y > < v a l u e > < i n t > 1 4 < / i n t > < / v a l u e > < / i t e m > < i t e m > < k e y > < s t r i n g > R e v e n u e _ W r o n g < / s t r i n g > < / k e y > < v a l u e > < i n t > 1 5 < / i n t > < / v a l u e > < / i t e m > < i t e m > < k e y > < s t r i n g > N e t _ I n c o m e _ W r o n g < / s t r i n g > < / k e y > < v a l u e > < i n t > 1 6 < / i n t > < / v a l u e > < / i t e m > < i t e m > < k e y > < s t r i n g > R O E < / s t r i n g > < / k e y > < v a l u e > < i n t > 1 7 < / i n t > < / v a l u e > < / i t e m > < i t e m > < k e y > < s t r i n g > O p e r a t i n g _ M a r g i n < / s t r i n g > < / k e y > < v a l u e > < i n t > 1 8 < / i n t > < / v a l u e > < / i t e m > < i t e m > < k e y > < s t r i n g > P r o f i t _ M a r g i n 2 < / s t r i n g > < / k e y > < v a l u e > < i n t > 1 9 < / i n t > < / v a l u e > < / i t e m > < i t e m > < k e y > < s t r i n g > D a t e   ( Y e a r ) < / s t r i n g > < / k e y > < v a l u e > < i n t > 2 0 < / i n t > < / v a l u e > < / i t e m > < i t e m > < k e y > < s t r i n g > D a t e   ( Q u a r t e r ) < / s t r i n g > < / k e y > < v a l u e > < i n t > 2 1 < / i n t > < / v a l u e > < / i t e m > < i t e m > < k e y > < s t r i n g > D a t e   ( M o n t h   I n d e x ) < / s t r i n g > < / k e y > < v a l u e > < i n t > 2 2 < / i n t > < / v a l u e > < / i t e m > < i t e m > < k e y > < s t r i n g > D a t e   ( M o n t h ) 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5 4 4 6 1 b 2 - 2 6 9 7 - 4 c e 2 - b f 4 c - c 9 8 0 9 0 0 8 a c 6 c " > < C u s t o m C o n t e n t > < ! [ C D A T A [ < ? x m l   v e r s i o n = " 1 . 0 "   e n c o d i n g = " u t f - 1 6 " ? > < S e t t i n g s > < C a l c u l a t e d F i e l d s > < i t e m > < M e a s u r e N a m e > O p e r a t i n I n c o m S u m < / M e a s u r e N a m e > < D i s p l a y N a m e > O p e r a t i n I n c o m S u m 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d e u t s c h e _ b a n k _ f i n a n c i a l _ p e r f o r m a n c e _ c l e a n e d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D a t a M a s h u p   s q m i d = " c 2 f e d 4 1 9 - 2 5 9 0 - 4 e f 9 - b b d e - f 6 2 e e 5 8 b d d 4 1 "   x m l n s = " h t t p : / / s c h e m a s . m i c r o s o f t . c o m / D a t a M a s h u p " > A A A A A L s E A A B Q S w M E F A A C A A g A i 4 F Q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L g V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4 F Q W r G B Y 3 u z A Q A A + Q M A A B M A H A B G b 3 J t d W x h c y 9 T Z W N 0 a W 9 u M S 5 t I K I Y A C i g F A A A A A A A A A A A A A A A A A A A A A A A A A A A A J V S y 2 7 b M B C 8 G / A / E O z F B m Q D D p B L A x 1 c y U E D p E l a u a e k I C h p b R G l l i 6 5 c m w Y / v d s a j e P g m l Q X U T u j G Z n V h u g I u N Q F I f 3 5 K z f 6 / d C o z 3 U o o a O Q t W A K j X + V A u D G i u j r V q B X z j f 8 g 1 U Z U E j c 1 N h g f o 9 w U / h O l 8 B V 7 K w H u e u 6 l p A G p w b C + P M I f E l D G T + 8 e 6 P / C d W H z 2 p j 1 6 o 3 / 2 H g 3 E V 1 n K Y 3 O Z g T W s I f C o T m Y j M 2 a 7 F k E 5 O E z H D y t U G l + n k 5 P Q k E V 8 7 R 1 D Q 1 k L 6 f B x f O Y Q f w + Q Q 5 Y O 8 8 a 5 l r B a f Q d f g g + R c c 1 0 y 8 Y g c 6 4 N D 6 k T c H u t T a 4 t K W + 1 D S r 5 7 K Z k 1 G p e s O N + u 4 F l u 7 j W G x 1 A H x 4 9 g G E T 6 J 7 u d z D U B Z y P m C I I N 7 R O x k 9 c 8 F E 0 c T 1 1 w z v a J g F 1 b g v 9 N m W 1 W g A F C B J q G A B Q D L o 0 u j T V k o p / N f n W G t h H g G 6 w B u 5 i J T I d G n V t 3 H 8 G u g N 5 2 n 0 N J i p x 6 u + f 1 N F L l C S 4 M q S / a L w 1 G 8 A t e S Q + B 1 H E 6 E c p c b / 6 B 5 m Z t a s B a 3 e i t 6 + g v x j 7 + 4 8 W 9 o U Z c O l 6 R 9 5 f g 1 c Z w y 9 c b U P N 5 z 0 4 k 4 O h 7 I Y f 9 n s F 3 W 5 4 9 A F B L A Q I t A B Q A A g A I A I u B U F r I g B + w p g A A A P c A A A A S A A A A A A A A A A A A A A A A A A A A A A B D b 2 5 m a W c v U G F j a 2 F n Z S 5 4 b W x Q S w E C L Q A U A A I A C A C L g V B a D 8 r p q 6 Q A A A D p A A A A E w A A A A A A A A A A A A A A A A D y A A A A W 0 N v b n R l b n R f V H l w Z X N d L n h t b F B L A Q I t A B Q A A g A I A I u B U F q x g W N 7 s w E A A P k D A A A T A A A A A A A A A A A A A A A A A O M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X A A A A A A A A l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d X R z Y 2 h l X 2 J h b m t f Z m l u Y W 5 j a W F s X 3 B l c m Z v c m 1 h b m N l X 2 N s Z W F u Z W Q 8 L 0 l 0 Z W 1 Q Y X R o P j w v S X R l b U x v Y 2 F 0 a W 9 u P j x T d G F i b G V F b n R y a W V z P j x F b n R y e S B U e X B l P S J J c 1 B y a X Z h d G U i I F Z h b H V l P S J s M C I g L z 4 8 R W 5 0 c n k g V H l w Z T 0 i R m l s b E N v b H V t b k 5 h b W V z I i B W Y W x 1 Z T 0 i c 1 s m c X V v d D t E Y X R l J n F 1 b 3 Q 7 L C Z x d W 9 0 O 0 9 w Z X J h d G l u Z 1 9 J b m N v b W U m c X V v d D s s J n F 1 b 3 Q 7 R X h w Z W 5 z Z X M m c X V v d D s s J n F 1 b 3 Q 7 Q X N z Z X R z J n F 1 b 3 Q 7 L C Z x d W 9 0 O 0 x p Y W J p b G l 0 a W V z J n F 1 b 3 Q 7 L C Z x d W 9 0 O 0 V x d W l 0 e S Z x d W 9 0 O y w m c X V v d D t S Z X Z l b n V l J n F 1 b 3 Q 7 L C Z x d W 9 0 O 0 N h c 2 h f R m x v d y Z x d W 9 0 O y w m c X V v d D t O Z X R f S W 5 j b 2 1 l J n F 1 b 3 Q 7 L C Z x d W 9 0 O 0 R l Y n R f d G 9 f R X F 1 a X R 5 J n F 1 b 3 Q 7 L C Z x d W 9 0 O 1 J P Q S Z x d W 9 0 O y w m c X V v d D t Q c m 9 m a X R f T W F y Z 2 l u J n F 1 b 3 Q 7 L C Z x d W 9 0 O 0 l u d G V y Z X N 0 X 0 V 4 c G V u c 2 U m c X V v d D s s J n F 1 b 3 Q 7 V G F 4 X 0 V 4 c G V u c 2 U m c X V v d D s s J n F 1 b 3 Q 7 R G l 2 a W R l b m R f U G F 5 b 3 V 0 J n F 1 b 3 Q 7 X S I g L z 4 8 R W 5 0 c n k g V H l w Z T 0 i R m l s b F R v R G F 0 Y U 1 v Z G V s R W 5 h Y m x l Z C I g V m F s d W U 9 I m w w I i A v P j x F b n R y e S B U e X B l P S J R d W V y e U l E I i B W Y W x 1 Z T 0 i c 2 U z N m M z M 2 N l L W J k M G Q t N D l j O S 1 i N z Z i L T N k Z T B i M m R h M T A z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j b 3 Z l c n l U Y X J n Z X R T a G V l d C I g V m F s d W U 9 I n N k Z X V 0 c 2 N o Z V 9 i Y W 5 r X 2 Z p b m F u Y 2 l h b F 9 w Z X J m b 3 J t I i A v P j x F b n R y e S B U e X B l P S J S Z W N v d m V y e V R h c m d l d E N v b H V t b i I g V m F s d W U 9 I m w x I i A v P j x F b n R y e S B U e X B l P S J G a W x s Q 2 9 1 b n Q i I F Z h b H V l P S J s O D A w I i A v P j x F b n R y e S B U e X B l P S J G a W x s V G F y Z 2 V 0 I i B W Y W x 1 Z T 0 i c 2 R l d X R z Y 2 h l X 2 J h b m t f Z m l u Y W 5 j a W F s X 3 B l c m Z v c m 1 h b m N l X 2 N s Z W F u Z W Q i I C 8 + P E V u d H J 5 I F R 5 c G U 9 I k Z p b G x F c n J v c k N v d W 5 0 I i B W Y W x 1 Z T 0 i b D A i I C 8 + P E V u d H J 5 I F R 5 c G U 9 I k Z p b G x M Y X N 0 V X B k Y X R l Z C I g V m F s d W U 9 I m Q y M D I 1 L T A y L T E 2 V D E w O j Q y O j I y L j c y N D M 2 O T V a I i A v P j x F b n R y e S B U e X B l P S J G a W x s Q 2 9 s d W 1 u V H l w Z X M i I F Z h b H V l P S J z Q 1 F V R k J R V U Z C U V V G Q l F V R k J R V U Y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X R z Y 2 h l X 2 J h b m t f Z m l u Y W 5 j a W F s X 3 B l c m Z v c m 1 h b m N l X 2 N s Z W F u Z W Q v Q X V 0 b 1 J l b W 9 2 Z W R D b 2 x 1 b W 5 z M S 5 7 R G F 0 Z S w w f S Z x d W 9 0 O y w m c X V v d D t T Z W N 0 a W 9 u M S 9 k Z X V 0 c 2 N o Z V 9 i Y W 5 r X 2 Z p b m F u Y 2 l h b F 9 w Z X J m b 3 J t Y W 5 j Z V 9 j b G V h b m V k L 0 F 1 d G 9 S Z W 1 v d m V k Q 2 9 s d W 1 u c z E u e 0 9 w Z X J h d G l u Z 1 9 J b m N v b W U s M X 0 m c X V v d D s s J n F 1 b 3 Q 7 U 2 V j d G l v b j E v Z G V 1 d H N j a G V f Y m F u a 1 9 m a W 5 h b m N p Y W x f c G V y Z m 9 y b W F u Y 2 V f Y 2 x l Y W 5 l Z C 9 B d X R v U m V t b 3 Z l Z E N v b H V t b n M x L n t F e H B l b n N l c y w y f S Z x d W 9 0 O y w m c X V v d D t T Z W N 0 a W 9 u M S 9 k Z X V 0 c 2 N o Z V 9 i Y W 5 r X 2 Z p b m F u Y 2 l h b F 9 w Z X J m b 3 J t Y W 5 j Z V 9 j b G V h b m V k L 0 F 1 d G 9 S Z W 1 v d m V k Q 2 9 s d W 1 u c z E u e 0 F z c 2 V 0 c y w z f S Z x d W 9 0 O y w m c X V v d D t T Z W N 0 a W 9 u M S 9 k Z X V 0 c 2 N o Z V 9 i Y W 5 r X 2 Z p b m F u Y 2 l h b F 9 w Z X J m b 3 J t Y W 5 j Z V 9 j b G V h b m V k L 0 F 1 d G 9 S Z W 1 v d m V k Q 2 9 s d W 1 u c z E u e 0 x p Y W J p b G l 0 a W V z L D R 9 J n F 1 b 3 Q 7 L C Z x d W 9 0 O 1 N l Y 3 R p b 2 4 x L 2 R l d X R z Y 2 h l X 2 J h b m t f Z m l u Y W 5 j a W F s X 3 B l c m Z v c m 1 h b m N l X 2 N s Z W F u Z W Q v Q X V 0 b 1 J l b W 9 2 Z W R D b 2 x 1 b W 5 z M S 5 7 R X F 1 a X R 5 L D V 9 J n F 1 b 3 Q 7 L C Z x d W 9 0 O 1 N l Y 3 R p b 2 4 x L 2 R l d X R z Y 2 h l X 2 J h b m t f Z m l u Y W 5 j a W F s X 3 B l c m Z v c m 1 h b m N l X 2 N s Z W F u Z W Q v Q X V 0 b 1 J l b W 9 2 Z W R D b 2 x 1 b W 5 z M S 5 7 U m V 2 Z W 5 1 Z S w 2 f S Z x d W 9 0 O y w m c X V v d D t T Z W N 0 a W 9 u M S 9 k Z X V 0 c 2 N o Z V 9 i Y W 5 r X 2 Z p b m F u Y 2 l h b F 9 w Z X J m b 3 J t Y W 5 j Z V 9 j b G V h b m V k L 0 F 1 d G 9 S Z W 1 v d m V k Q 2 9 s d W 1 u c z E u e 0 N h c 2 h f R m x v d y w 3 f S Z x d W 9 0 O y w m c X V v d D t T Z W N 0 a W 9 u M S 9 k Z X V 0 c 2 N o Z V 9 i Y W 5 r X 2 Z p b m F u Y 2 l h b F 9 w Z X J m b 3 J t Y W 5 j Z V 9 j b G V h b m V k L 0 F 1 d G 9 S Z W 1 v d m V k Q 2 9 s d W 1 u c z E u e 0 5 l d F 9 J b m N v b W U s O H 0 m c X V v d D s s J n F 1 b 3 Q 7 U 2 V j d G l v b j E v Z G V 1 d H N j a G V f Y m F u a 1 9 m a W 5 h b m N p Y W x f c G V y Z m 9 y b W F u Y 2 V f Y 2 x l Y W 5 l Z C 9 B d X R v U m V t b 3 Z l Z E N v b H V t b n M x L n t E Z W J 0 X 3 R v X 0 V x d W l 0 e S w 5 f S Z x d W 9 0 O y w m c X V v d D t T Z W N 0 a W 9 u M S 9 k Z X V 0 c 2 N o Z V 9 i Y W 5 r X 2 Z p b m F u Y 2 l h b F 9 w Z X J m b 3 J t Y W 5 j Z V 9 j b G V h b m V k L 0 F 1 d G 9 S Z W 1 v d m V k Q 2 9 s d W 1 u c z E u e 1 J P Q S w x M H 0 m c X V v d D s s J n F 1 b 3 Q 7 U 2 V j d G l v b j E v Z G V 1 d H N j a G V f Y m F u a 1 9 m a W 5 h b m N p Y W x f c G V y Z m 9 y b W F u Y 2 V f Y 2 x l Y W 5 l Z C 9 B d X R v U m V t b 3 Z l Z E N v b H V t b n M x L n t Q c m 9 m a X R f T W F y Z 2 l u L D E x f S Z x d W 9 0 O y w m c X V v d D t T Z W N 0 a W 9 u M S 9 k Z X V 0 c 2 N o Z V 9 i Y W 5 r X 2 Z p b m F u Y 2 l h b F 9 w Z X J m b 3 J t Y W 5 j Z V 9 j b G V h b m V k L 0 F 1 d G 9 S Z W 1 v d m V k Q 2 9 s d W 1 u c z E u e 0 l u d G V y Z X N 0 X 0 V 4 c G V u c 2 U s M T J 9 J n F 1 b 3 Q 7 L C Z x d W 9 0 O 1 N l Y 3 R p b 2 4 x L 2 R l d X R z Y 2 h l X 2 J h b m t f Z m l u Y W 5 j a W F s X 3 B l c m Z v c m 1 h b m N l X 2 N s Z W F u Z W Q v Q X V 0 b 1 J l b W 9 2 Z W R D b 2 x 1 b W 5 z M S 5 7 V G F 4 X 0 V 4 c G V u c 2 U s M T N 9 J n F 1 b 3 Q 7 L C Z x d W 9 0 O 1 N l Y 3 R p b 2 4 x L 2 R l d X R z Y 2 h l X 2 J h b m t f Z m l u Y W 5 j a W F s X 3 B l c m Z v c m 1 h b m N l X 2 N s Z W F u Z W Q v Q X V 0 b 1 J l b W 9 2 Z W R D b 2 x 1 b W 5 z M S 5 7 R G l 2 a W R l b m R f U G F 5 b 3 V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V 1 d H N j a G V f Y m F u a 1 9 m a W 5 h b m N p Y W x f c G V y Z m 9 y b W F u Y 2 V f Y 2 x l Y W 5 l Z C 9 B d X R v U m V t b 3 Z l Z E N v b H V t b n M x L n t E Y X R l L D B 9 J n F 1 b 3 Q 7 L C Z x d W 9 0 O 1 N l Y 3 R p b 2 4 x L 2 R l d X R z Y 2 h l X 2 J h b m t f Z m l u Y W 5 j a W F s X 3 B l c m Z v c m 1 h b m N l X 2 N s Z W F u Z W Q v Q X V 0 b 1 J l b W 9 2 Z W R D b 2 x 1 b W 5 z M S 5 7 T 3 B l c m F 0 a W 5 n X 0 l u Y 2 9 t Z S w x f S Z x d W 9 0 O y w m c X V v d D t T Z W N 0 a W 9 u M S 9 k Z X V 0 c 2 N o Z V 9 i Y W 5 r X 2 Z p b m F u Y 2 l h b F 9 w Z X J m b 3 J t Y W 5 j Z V 9 j b G V h b m V k L 0 F 1 d G 9 S Z W 1 v d m V k Q 2 9 s d W 1 u c z E u e 0 V 4 c G V u c 2 V z L D J 9 J n F 1 b 3 Q 7 L C Z x d W 9 0 O 1 N l Y 3 R p b 2 4 x L 2 R l d X R z Y 2 h l X 2 J h b m t f Z m l u Y W 5 j a W F s X 3 B l c m Z v c m 1 h b m N l X 2 N s Z W F u Z W Q v Q X V 0 b 1 J l b W 9 2 Z W R D b 2 x 1 b W 5 z M S 5 7 Q X N z Z X R z L D N 9 J n F 1 b 3 Q 7 L C Z x d W 9 0 O 1 N l Y 3 R p b 2 4 x L 2 R l d X R z Y 2 h l X 2 J h b m t f Z m l u Y W 5 j a W F s X 3 B l c m Z v c m 1 h b m N l X 2 N s Z W F u Z W Q v Q X V 0 b 1 J l b W 9 2 Z W R D b 2 x 1 b W 5 z M S 5 7 T G l h Y m l s a X R p Z X M s N H 0 m c X V v d D s s J n F 1 b 3 Q 7 U 2 V j d G l v b j E v Z G V 1 d H N j a G V f Y m F u a 1 9 m a W 5 h b m N p Y W x f c G V y Z m 9 y b W F u Y 2 V f Y 2 x l Y W 5 l Z C 9 B d X R v U m V t b 3 Z l Z E N v b H V t b n M x L n t F c X V p d H k s N X 0 m c X V v d D s s J n F 1 b 3 Q 7 U 2 V j d G l v b j E v Z G V 1 d H N j a G V f Y m F u a 1 9 m a W 5 h b m N p Y W x f c G V y Z m 9 y b W F u Y 2 V f Y 2 x l Y W 5 l Z C 9 B d X R v U m V t b 3 Z l Z E N v b H V t b n M x L n t S Z X Z l b n V l L D Z 9 J n F 1 b 3 Q 7 L C Z x d W 9 0 O 1 N l Y 3 R p b 2 4 x L 2 R l d X R z Y 2 h l X 2 J h b m t f Z m l u Y W 5 j a W F s X 3 B l c m Z v c m 1 h b m N l X 2 N s Z W F u Z W Q v Q X V 0 b 1 J l b W 9 2 Z W R D b 2 x 1 b W 5 z M S 5 7 Q 2 F z a F 9 G b G 9 3 L D d 9 J n F 1 b 3 Q 7 L C Z x d W 9 0 O 1 N l Y 3 R p b 2 4 x L 2 R l d X R z Y 2 h l X 2 J h b m t f Z m l u Y W 5 j a W F s X 3 B l c m Z v c m 1 h b m N l X 2 N s Z W F u Z W Q v Q X V 0 b 1 J l b W 9 2 Z W R D b 2 x 1 b W 5 z M S 5 7 T m V 0 X 0 l u Y 2 9 t Z S w 4 f S Z x d W 9 0 O y w m c X V v d D t T Z W N 0 a W 9 u M S 9 k Z X V 0 c 2 N o Z V 9 i Y W 5 r X 2 Z p b m F u Y 2 l h b F 9 w Z X J m b 3 J t Y W 5 j Z V 9 j b G V h b m V k L 0 F 1 d G 9 S Z W 1 v d m V k Q 2 9 s d W 1 u c z E u e 0 R l Y n R f d G 9 f R X F 1 a X R 5 L D l 9 J n F 1 b 3 Q 7 L C Z x d W 9 0 O 1 N l Y 3 R p b 2 4 x L 2 R l d X R z Y 2 h l X 2 J h b m t f Z m l u Y W 5 j a W F s X 3 B l c m Z v c m 1 h b m N l X 2 N s Z W F u Z W Q v Q X V 0 b 1 J l b W 9 2 Z W R D b 2 x 1 b W 5 z M S 5 7 U k 9 B L D E w f S Z x d W 9 0 O y w m c X V v d D t T Z W N 0 a W 9 u M S 9 k Z X V 0 c 2 N o Z V 9 i Y W 5 r X 2 Z p b m F u Y 2 l h b F 9 w Z X J m b 3 J t Y W 5 j Z V 9 j b G V h b m V k L 0 F 1 d G 9 S Z W 1 v d m V k Q 2 9 s d W 1 u c z E u e 1 B y b 2 Z p d F 9 N Y X J n a W 4 s M T F 9 J n F 1 b 3 Q 7 L C Z x d W 9 0 O 1 N l Y 3 R p b 2 4 x L 2 R l d X R z Y 2 h l X 2 J h b m t f Z m l u Y W 5 j a W F s X 3 B l c m Z v c m 1 h b m N l X 2 N s Z W F u Z W Q v Q X V 0 b 1 J l b W 9 2 Z W R D b 2 x 1 b W 5 z M S 5 7 S W 5 0 Z X J l c 3 R f R X h w Z W 5 z Z S w x M n 0 m c X V v d D s s J n F 1 b 3 Q 7 U 2 V j d G l v b j E v Z G V 1 d H N j a G V f Y m F u a 1 9 m a W 5 h b m N p Y W x f c G V y Z m 9 y b W F u Y 2 V f Y 2 x l Y W 5 l Z C 9 B d X R v U m V t b 3 Z l Z E N v b H V t b n M x L n t U Y X h f R X h w Z W 5 z Z S w x M 3 0 m c X V v d D s s J n F 1 b 3 Q 7 U 2 V j d G l v b j E v Z G V 1 d H N j a G V f Y m F u a 1 9 m a W 5 h b m N p Y W x f c G V y Z m 9 y b W F u Y 2 V f Y 2 x l Y W 5 l Z C 9 B d X R v U m V t b 3 Z l Z E N v b H V t b n M x L n t E a X Z p Z G V u Z F 9 Q Y X l v d X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V 0 c 2 N o Z V 9 i Y W 5 r X 2 Z p b m F u Y 2 l h b F 9 w Z X J m b 3 J t Y W 5 j Z V 9 j b G V h b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X R z Y 2 h l X 2 J h b m t f Z m l u Y W 5 j a W F s X 3 B l c m Z v c m 1 h b m N l X 2 N s Z W F u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1 d H N j a G V f Y m F u a 1 9 m a W 5 h b m N p Y W x f c G V y Z m 9 y b W F u Y 2 V f Y 2 x l Y W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X R z Y 2 h l X 2 J h b m t f Z m l u Y W 5 j a W F s X 3 B l c m Z v c m 1 h b m N l X 2 N s Z W F u Z W Q v Q 2 h h b m d l Z C U y M F R 5 c G U l M j B 3 a X R o J T I w T G 9 j Y W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T D 5 w R 1 o + N K g t F G 3 d Y k f G k A A A A A A g A A A A A A E G Y A A A A B A A A g A A A A G K d w Z w p G k I a r u 1 Y H V h + V C h M w V f y o 7 i 8 u 5 f + W s I a y 4 5 c A A A A A D o A A A A A C A A A g A A A A G p s 3 6 7 f Z D 6 t N f m 8 C O k y U 4 3 w a U 1 G a G 2 o J R 3 W v J P 9 g u 7 1 Q A A A A g Y b y f H L T I q 1 o i z A K h 8 F X D b C 8 V + y G f g d m a f 9 n 3 H C + m J v t o H D 6 U A N + L X y i 1 Y O x X x P X t / c W B 4 v c C P 7 c 4 u u p T N u f h U s m e i Z I M C 3 f X L 4 W e t t c 2 j J A A A A A s B v X e b s T z G f X r U Y q 4 1 9 E 1 G W 0 k 8 Z K W V f k X 6 O h Q H R S j k d 4 g i k 9 n H Q R x T e w n q C t a / + A E e a m 4 X D a d 0 z L + B Z K z p Y B i Q = = < / D a t a M a s h u p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 d e u t s c h e _ b a n k _ f i n a n c i a l _ p e r f o r m a n c e _ c l e a n e d 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 d e u t s c h e _ b a n k _ f i n a n c i a l _ p e r f o r m a n c e _ c l e a n e d 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 O p e r a t i n g _ I n c o m e < / K e y > < / D i a g r a m O b j e c t K e y > < D i a g r a m O b j e c t K e y > < K e y > M e a s u r e s \ S u m   o f   O p e r a t i n g _ I n c o m e \ T a g I n f o \ F o r m u l a < / K e y > < / D i a g r a m O b j e c t K e y > < D i a g r a m O b j e c t K e y > < K e y > M e a s u r e s \ S u m   o f   O p e r a t i n g _ I n c o m e \ T a g I n f o \ V a l u e < / K e y > < / D i a g r a m O b j e c t K e y > < D i a g r a m O b j e c t K e y > < K e y > M e a s u r e s \ S u m   o f   E x p e n s e s < / K e y > < / D i a g r a m O b j e c t K e y > < D i a g r a m O b j e c t K e y > < K e y > M e a s u r e s \ S u m   o f   E x p e n s e s \ T a g I n f o \ F o r m u l a < / K e y > < / D i a g r a m O b j e c t K e y > < D i a g r a m O b j e c t K e y > < K e y > M e a s u r e s \ S u m   o f   E x p e n s e s \ T a g I n f o \ V a l u e < / K e y > < / D i a g r a m O b j e c t K e y > < D i a g r a m O b j e c t K e y > < K e y > M e a s u r e s \ S u m   o f   N e t _ I n c o m e < / K e y > < / D i a g r a m O b j e c t K e y > < D i a g r a m O b j e c t K e y > < K e y > M e a s u r e s \ S u m   o f   N e t _ I n c o m e \ T a g I n f o \ F o r m u l a < / K e y > < / D i a g r a m O b j e c t K e y > < D i a g r a m O b j e c t K e y > < K e y > M e a s u r e s \ S u m   o f   N e t _ I n c o m e \ T a g I n f o \ V a l u e 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 P r o f i t _ M a r g i n < / K e y > < / D i a g r a m O b j e c t K e y > < D i a g r a m O b j e c t K e y > < K e y > M e a s u r e s \ S u m   o f   P r o f i t _ M a r g i n \ T a g I n f o \ F o r m u l a < / K e y > < / D i a g r a m O b j e c t K e y > < D i a g r a m O b j e c t K e y > < K e y > M e a s u r e s \ S u m   o f   P r o f i t _ M a r g i n \ T a g I n f o \ V a l u e < / K e y > < / D i a g r a m O b j e c t K e y > < D i a g r a m O b j e c t K e y > < K e y > M e a s u r e s \ A v e r a g e   o f   P r o f i t _ M a r g i n < / K e y > < / D i a g r a m O b j e c t K e y > < D i a g r a m O b j e c t K e y > < K e y > M e a s u r e s \ A v e r a g e   o f   P r o f i t _ M a r g i n \ T a g I n f o \ F o r m u l a < / K e y > < / D i a g r a m O b j e c t K e y > < D i a g r a m O b j e c t K e y > < K e y > M e a s u r e s \ A v e r a g e   o f   P r o f i t _ M a r g i n \ T a g I n f o \ V a l u e < / K e y > < / D i a g r a m O b j e c t K e y > < D i a g r a m O b j e c t K e y > < K e y > M e a s u r e s \ M a x   o f   P r o f i t _ M a r g i n < / K e y > < / D i a g r a m O b j e c t K e y > < D i a g r a m O b j e c t K e y > < K e y > M e a s u r e s \ M a x   o f   P r o f i t _ M a r g i n \ T a g I n f o \ F o r m u l a < / K e y > < / D i a g r a m O b j e c t K e y > < D i a g r a m O b j e c t K e y > < K e y > M e a s u r e s \ M a x   o f   P r o f i t _ M a r g i n \ T a g I n f o \ V a l u e < / K e y > < / D i a g r a m O b j e c t K e y > < D i a g r a m O b j e c t K e y > < K e y > M e a s u r e s \ M i n   o f   P r o f i t _ M a r g i n < / K e y > < / D i a g r a m O b j e c t K e y > < D i a g r a m O b j e c t K e y > < K e y > M e a s u r e s \ M i n   o f   P r o f i t _ M a r g i n \ T a g I n f o \ F o r m u l a < / K e y > < / D i a g r a m O b j e c t K e y > < D i a g r a m O b j e c t K e y > < K e y > M e a s u r e s \ M i n   o f   P r o f i t _ M a r g i n \ T a g I n f o \ V a l u e < / K e y > < / D i a g r a m O b j e c t K e y > < D i a g r a m O b j e c t K e y > < K e y > M e a s u r e s \ S u m   o f   D e b t _ t o _ E q u i t y < / K e y > < / D i a g r a m O b j e c t K e y > < D i a g r a m O b j e c t K e y > < K e y > M e a s u r e s \ S u m   o f   D e b t _ t o _ E q u i t y \ T a g I n f o \ F o r m u l a < / K e y > < / D i a g r a m O b j e c t K e y > < D i a g r a m O b j e c t K e y > < K e y > M e a s u r e s \ S u m   o f   D e b t _ t o _ E q u i t y \ T a g I n f o \ V a l u e < / K e y > < / D i a g r a m O b j e c t K e y > < D i a g r a m O b j e c t K e y > < K e y > M e a s u r e s \ S u m   o f   O p e r a t i n g _ M a r g i n < / K e y > < / D i a g r a m O b j e c t K e y > < D i a g r a m O b j e c t K e y > < K e y > M e a s u r e s \ S u m   o f   O p e r a t i n g _ M a r g i n \ T a g I n f o \ F o r m u l a < / K e y > < / D i a g r a m O b j e c t K e y > < D i a g r a m O b j e c t K e y > < K e y > M e a s u r e s \ S u m   o f   O p e r a t i n g _ M a r g i n \ T a g I n f o \ V a l u e < / K e y > < / D i a g r a m O b j e c t K e y > < D i a g r a m O b j e c t K e y > < K e y > M e a s u r e s \ A v e r a g e   o f   O p e r a t i n g _ M a r g i n < / K e y > < / D i a g r a m O b j e c t K e y > < D i a g r a m O b j e c t K e y > < K e y > M e a s u r e s \ A v e r a g e   o f   O p e r a t i n g _ M a r g i n \ T a g I n f o \ F o r m u l a < / K e y > < / D i a g r a m O b j e c t K e y > < D i a g r a m O b j e c t K e y > < K e y > M e a s u r e s \ A v e r a g e   o f   O p e r a t i n g _ M a r g i n \ T a g I n f o \ V a l u e < / K e y > < / D i a g r a m O b j e c t K e y > < D i a g r a m O b j e c t K e y > < K e y > M e a s u r e s \ S u m   o f   R O E < / K e y > < / D i a g r a m O b j e c t K e y > < D i a g r a m O b j e c t K e y > < K e y > M e a s u r e s \ S u m   o f   R O E \ T a g I n f o \ F o r m u l a < / K e y > < / D i a g r a m O b j e c t K e y > < D i a g r a m O b j e c t K e y > < K e y > M e a s u r e s \ S u m   o f   R O E \ T a g I n f o \ V a l u e < / K e y > < / D i a g r a m O b j e c t K e y > < D i a g r a m O b j e c t K e y > < K e y > M e a s u r e s \ S u m   o f   R O A < / K e y > < / D i a g r a m O b j e c t K e y > < D i a g r a m O b j e c t K e y > < K e y > M e a s u r e s \ S u m   o f   R O A \ T a g I n f o \ F o r m u l a < / K e y > < / D i a g r a m O b j e c t K e y > < D i a g r a m O b j e c t K e y > < K e y > M e a s u r e s \ S u m   o f   R O A \ T a g I n f o \ V a l u e < / K e y > < / D i a g r a m O b j e c t K e y > < D i a g r a m O b j e c t K e y > < K e y > M e a s u r e s \ A v e r a g e   o f   R O E < / K e y > < / D i a g r a m O b j e c t K e y > < D i a g r a m O b j e c t K e y > < K e y > M e a s u r e s \ A v e r a g e   o f   R O E \ T a g I n f o \ F o r m u l a < / K e y > < / D i a g r a m O b j e c t K e y > < D i a g r a m O b j e c t K e y > < K e y > M e a s u r e s \ A v e r a g e   o f   R O E \ T a g I n f o \ V a l u e < / K e y > < / D i a g r a m O b j e c t K e y > < D i a g r a m O b j e c t K e y > < K e y > M e a s u r e s \ A v e r a g e   o f   R O A < / K e y > < / D i a g r a m O b j e c t K e y > < D i a g r a m O b j e c t K e y > < K e y > M e a s u r e s \ A v e r a g e   o f   R O A \ T a g I n f o \ F o r m u l a < / K e y > < / D i a g r a m O b j e c t K e y > < D i a g r a m O b j e c t K e y > < K e y > M e a s u r e s \ A v e r a g e   o f   R O A \ T a g I n f o \ V a l u e < / K e y > < / D i a g r a m O b j e c t K e y > < D i a g r a m O b j e c t K e y > < K e y > M e a s u r e s \ C o u n t   o f   P r o f i t _ M a r g i n < / K e y > < / D i a g r a m O b j e c t K e y > < D i a g r a m O b j e c t K e y > < K e y > M e a s u r e s \ C o u n t   o f   P r o f i t _ M a r g i n \ T a g I n f o \ F o r m u l a < / K e y > < / D i a g r a m O b j e c t K e y > < D i a g r a m O b j e c t K e y > < K e y > M e a s u r e s \ C o u n t   o f   P r o f i t _ M a r g i n \ T a g I n f o \ V a l u e < / K e y > < / D i a g r a m O b j e c t K e y > < D i a g r a m O b j e c t K e y > < K e y > C o l u m n s \ D a t e < / K e y > < / D i a g r a m O b j e c t K e y > < D i a g r a m O b j e c t K e y > < K e y > C o l u m n s \ O p e r a t i n g _ I n c o m e < / K e y > < / D i a g r a m O b j e c t K e y > < D i a g r a m O b j e c t K e y > < K e y > C o l u m n s \ E x p e n s e s < / K e y > < / D i a g r a m O b j e c t K e y > < D i a g r a m O b j e c t K e y > < K e y > C o l u m n s \ A s s e t s < / K e y > < / D i a g r a m O b j e c t K e y > < D i a g r a m O b j e c t K e y > < K e y > C o l u m n s \ L i a b i l i t i e s < / K e y > < / D i a g r a m O b j e c t K e y > < D i a g r a m O b j e c t K e y > < K e y > C o l u m n s \ E q u i t y < / K e y > < / D i a g r a m O b j e c t K e y > < D i a g r a m O b j e c t K e y > < K e y > C o l u m n s \ R e v e n u e _ W r o n g < / K e y > < / D i a g r a m O b j e c t K e y > < D i a g r a m O b j e c t K e y > < K e y > C o l u m n s \ R e v e n u e < / K e y > < / D i a g r a m O b j e c t K e y > < D i a g r a m O b j e c t K e y > < K e y > C o l u m n s \ C a s h _ F l o w < / K e y > < / D i a g r a m O b j e c t K e y > < D i a g r a m O b j e c t K e y > < K e y > C o l u m n s \ N e t _ I n c o m e _ W r o n g < / K e y > < / D i a g r a m O b j e c t K e y > < D i a g r a m O b j e c t K e y > < K e y > C o l u m n s \ N e t _ I n c o m e < / K e y > < / D i a g r a m O b j e c t K e y > < D i a g r a m O b j e c t K e y > < K e y > C o l u m n s \ D e b t _ t o _ E q u i t y < / K e y > < / D i a g r a m O b j e c t K e y > < D i a g r a m O b j e c t K e y > < K e y > C o l u m n s \ R O E < / K e y > < / D i a g r a m O b j e c t K e y > < D i a g r a m O b j e c t K e y > < K e y > C o l u m n s \ R O A < / K e y > < / D i a g r a m O b j e c t K e y > < D i a g r a m O b j e c t K e y > < K e y > C o l u m n s \ O p e r a t i n g _ M a r g i n < / K e y > < / D i a g r a m O b j e c t K e y > < D i a g r a m O b j e c t K e y > < K e y > C o l u m n s \ P r o f i t _ M a r g i n < / K e y > < / D i a g r a m O b j e c t K e y > < D i a g r a m O b j e c t K e y > < K e y > C o l u m n s \ P r o f i t _ M a r g i n 2 < / K e y > < / D i a g r a m O b j e c t K e y > < D i a g r a m O b j e c t K e y > < K e y > C o l u m n s \ I n t e r e s t _ E x p e n s e < / K e y > < / D i a g r a m O b j e c t K e y > < D i a g r a m O b j e c t K e y > < K e y > C o l u m n s \ T a x _ E x p e n s e < / K e y > < / D i a g r a m O b j e c t K e y > < D i a g r a m O b j e c t K e y > < K e y > C o l u m n s \ D i v i d e n d _ P a y o u t 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 O p e r a t i n g _ I n c o m e & g t ; - & l t ; M e a s u r e s \ O p e r a t i n g _ I n c o m e & g t ; < / K e y > < / D i a g r a m O b j e c t K e y > < D i a g r a m O b j e c t K e y > < K e y > L i n k s \ & l t ; C o l u m n s \ S u m   o f   O p e r a t i n g _ I n c o m e & g t ; - & l t ; M e a s u r e s \ O p e r a t i n g _ I n c o m e & g t ; \ C O L U M N < / K e y > < / D i a g r a m O b j e c t K e y > < D i a g r a m O b j e c t K e y > < K e y > L i n k s \ & l t ; C o l u m n s \ S u m   o f   O p e r a t i n g _ I n c o m e & g t ; - & l t ; M e a s u r e s \ O p e r a t i n g _ I n c o m e & g t ; \ M E A S U R E < / K e y > < / D i a g r a m O b j e c t K e y > < D i a g r a m O b j e c t K e y > < K e y > L i n k s \ & l t ; C o l u m n s \ S u m   o f   E x p e n s e s & g t ; - & l t ; M e a s u r e s \ E x p e n s e s & g t ; < / K e y > < / D i a g r a m O b j e c t K e y > < D i a g r a m O b j e c t K e y > < K e y > L i n k s \ & l t ; C o l u m n s \ S u m   o f   E x p e n s e s & g t ; - & l t ; M e a s u r e s \ E x p e n s e s & g t ; \ C O L U M N < / K e y > < / D i a g r a m O b j e c t K e y > < D i a g r a m O b j e c t K e y > < K e y > L i n k s \ & l t ; C o l u m n s \ S u m   o f   E x p e n s e s & g t ; - & l t ; M e a s u r e s \ E x p e n s e s & g t ; \ M E A S U R E < / K e y > < / D i a g r a m O b j e c t K e y > < D i a g r a m O b j e c t K e y > < K e y > L i n k s \ & l t ; C o l u m n s \ S u m   o f   N e t _ I n c o m e & g t ; - & l t ; M e a s u r e s \ N e t _ I n c o m e & g t ; < / K e y > < / D i a g r a m O b j e c t K e y > < D i a g r a m O b j e c t K e y > < K e y > L i n k s \ & l t ; C o l u m n s \ S u m   o f   N e t _ I n c o m e & g t ; - & l t ; M e a s u r e s \ N e t _ I n c o m e & g t ; \ C O L U M N < / K e y > < / D i a g r a m O b j e c t K e y > < D i a g r a m O b j e c t K e y > < K e y > L i n k s \ & l t ; C o l u m n s \ S u m   o f   N e t _ I n c o m e & g t ; - & l t ; M e a s u r e s \ N e t _ I n c o m e & g t ; \ M E A S U R E 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 P r o f i t _ M a r g i n & g t ; - & l t ; M e a s u r e s \ P r o f i t _ M a r g i n & g t ; < / K e y > < / D i a g r a m O b j e c t K e y > < D i a g r a m O b j e c t K e y > < K e y > L i n k s \ & l t ; C o l u m n s \ S u m   o f   P r o f i t _ M a r g i n & g t ; - & l t ; M e a s u r e s \ P r o f i t _ M a r g i n & g t ; \ C O L U M N < / K e y > < / D i a g r a m O b j e c t K e y > < D i a g r a m O b j e c t K e y > < K e y > L i n k s \ & l t ; C o l u m n s \ S u m   o f   P r o f i t _ M a r g i n & g t ; - & l t ; M e a s u r e s \ P r o f i t _ M a r g i n & g t ; \ M E A S U R E < / K e y > < / D i a g r a m O b j e c t K e y > < D i a g r a m O b j e c t K e y > < K e y > L i n k s \ & l t ; C o l u m n s \ A v e r a g e   o f   P r o f i t _ M a r g i n & g t ; - & l t ; M e a s u r e s \ P r o f i t _ M a r g i n & g t ; < / K e y > < / D i a g r a m O b j e c t K e y > < D i a g r a m O b j e c t K e y > < K e y > L i n k s \ & l t ; C o l u m n s \ A v e r a g e   o f   P r o f i t _ M a r g i n & g t ; - & l t ; M e a s u r e s \ P r o f i t _ M a r g i n & g t ; \ C O L U M N < / K e y > < / D i a g r a m O b j e c t K e y > < D i a g r a m O b j e c t K e y > < K e y > L i n k s \ & l t ; C o l u m n s \ A v e r a g e   o f   P r o f i t _ M a r g i n & g t ; - & l t ; M e a s u r e s \ P r o f i t _ M a r g i n & g t ; \ M E A S U R E < / K e y > < / D i a g r a m O b j e c t K e y > < D i a g r a m O b j e c t K e y > < K e y > L i n k s \ & l t ; C o l u m n s \ M a x   o f   P r o f i t _ M a r g i n & g t ; - & l t ; M e a s u r e s \ P r o f i t _ M a r g i n & g t ; < / K e y > < / D i a g r a m O b j e c t K e y > < D i a g r a m O b j e c t K e y > < K e y > L i n k s \ & l t ; C o l u m n s \ M a x   o f   P r o f i t _ M a r g i n & g t ; - & l t ; M e a s u r e s \ P r o f i t _ M a r g i n & g t ; \ C O L U M N < / K e y > < / D i a g r a m O b j e c t K e y > < D i a g r a m O b j e c t K e y > < K e y > L i n k s \ & l t ; C o l u m n s \ M a x   o f   P r o f i t _ M a r g i n & g t ; - & l t ; M e a s u r e s \ P r o f i t _ M a r g i n & g t ; \ M E A S U R E < / K e y > < / D i a g r a m O b j e c t K e y > < D i a g r a m O b j e c t K e y > < K e y > L i n k s \ & l t ; C o l u m n s \ M i n   o f   P r o f i t _ M a r g i n & g t ; - & l t ; M e a s u r e s \ P r o f i t _ M a r g i n & g t ; < / K e y > < / D i a g r a m O b j e c t K e y > < D i a g r a m O b j e c t K e y > < K e y > L i n k s \ & l t ; C o l u m n s \ M i n   o f   P r o f i t _ M a r g i n & g t ; - & l t ; M e a s u r e s \ P r o f i t _ M a r g i n & g t ; \ C O L U M N < / K e y > < / D i a g r a m O b j e c t K e y > < D i a g r a m O b j e c t K e y > < K e y > L i n k s \ & l t ; C o l u m n s \ M i n   o f   P r o f i t _ M a r g i n & g t ; - & l t ; M e a s u r e s \ P r o f i t _ M a r g i n & g t ; \ M E A S U R E < / K e y > < / D i a g r a m O b j e c t K e y > < D i a g r a m O b j e c t K e y > < K e y > L i n k s \ & l t ; C o l u m n s \ S u m   o f   D e b t _ t o _ E q u i t y & g t ; - & l t ; M e a s u r e s \ D e b t _ t o _ E q u i t y & g t ; < / K e y > < / D i a g r a m O b j e c t K e y > < D i a g r a m O b j e c t K e y > < K e y > L i n k s \ & l t ; C o l u m n s \ S u m   o f   D e b t _ t o _ E q u i t y & g t ; - & l t ; M e a s u r e s \ D e b t _ t o _ E q u i t y & g t ; \ C O L U M N < / K e y > < / D i a g r a m O b j e c t K e y > < D i a g r a m O b j e c t K e y > < K e y > L i n k s \ & l t ; C o l u m n s \ S u m   o f   D e b t _ t o _ E q u i t y & g t ; - & l t ; M e a s u r e s \ D e b t _ t o _ E q u i t y & g t ; \ M E A S U R E < / K e y > < / D i a g r a m O b j e c t K e y > < D i a g r a m O b j e c t K e y > < K e y > L i n k s \ & l t ; C o l u m n s \ S u m   o f   O p e r a t i n g _ M a r g i n & g t ; - & l t ; M e a s u r e s \ O p e r a t i n g _ M a r g i n & g t ; < / K e y > < / D i a g r a m O b j e c t K e y > < D i a g r a m O b j e c t K e y > < K e y > L i n k s \ & l t ; C o l u m n s \ S u m   o f   O p e r a t i n g _ M a r g i n & g t ; - & l t ; M e a s u r e s \ O p e r a t i n g _ M a r g i n & g t ; \ C O L U M N < / K e y > < / D i a g r a m O b j e c t K e y > < D i a g r a m O b j e c t K e y > < K e y > L i n k s \ & l t ; C o l u m n s \ S u m   o f   O p e r a t i n g _ M a r g i n & g t ; - & l t ; M e a s u r e s \ O p e r a t i n g _ M a r g i n & g t ; \ M E A S U R E < / K e y > < / D i a g r a m O b j e c t K e y > < D i a g r a m O b j e c t K e y > < K e y > L i n k s \ & l t ; C o l u m n s \ A v e r a g e   o f   O p e r a t i n g _ M a r g i n & g t ; - & l t ; M e a s u r e s \ O p e r a t i n g _ M a r g i n & g t ; < / K e y > < / D i a g r a m O b j e c t K e y > < D i a g r a m O b j e c t K e y > < K e y > L i n k s \ & l t ; C o l u m n s \ A v e r a g e   o f   O p e r a t i n g _ M a r g i n & g t ; - & l t ; M e a s u r e s \ O p e r a t i n g _ M a r g i n & g t ; \ C O L U M N < / K e y > < / D i a g r a m O b j e c t K e y > < D i a g r a m O b j e c t K e y > < K e y > L i n k s \ & l t ; C o l u m n s \ A v e r a g e   o f   O p e r a t i n g _ M a r g i n & g t ; - & l t ; M e a s u r e s \ O p e r a t i n g _ M a r g i n & g t ; \ M E A S U R E < / K e y > < / D i a g r a m O b j e c t K e y > < D i a g r a m O b j e c t K e y > < K e y > L i n k s \ & l t ; C o l u m n s \ S u m   o f   R O E & g t ; - & l t ; M e a s u r e s \ R O E & g t ; < / K e y > < / D i a g r a m O b j e c t K e y > < D i a g r a m O b j e c t K e y > < K e y > L i n k s \ & l t ; C o l u m n s \ S u m   o f   R O E & g t ; - & l t ; M e a s u r e s \ R O E & g t ; \ C O L U M N < / K e y > < / D i a g r a m O b j e c t K e y > < D i a g r a m O b j e c t K e y > < K e y > L i n k s \ & l t ; C o l u m n s \ S u m   o f   R O E & g t ; - & l t ; M e a s u r e s \ R O E & g t ; \ M E A S U R E < / K e y > < / D i a g r a m O b j e c t K e y > < D i a g r a m O b j e c t K e y > < K e y > L i n k s \ & l t ; C o l u m n s \ S u m   o f   R O A & g t ; - & l t ; M e a s u r e s \ R O A & g t ; < / K e y > < / D i a g r a m O b j e c t K e y > < D i a g r a m O b j e c t K e y > < K e y > L i n k s \ & l t ; C o l u m n s \ S u m   o f   R O A & g t ; - & l t ; M e a s u r e s \ R O A & g t ; \ C O L U M N < / K e y > < / D i a g r a m O b j e c t K e y > < D i a g r a m O b j e c t K e y > < K e y > L i n k s \ & l t ; C o l u m n s \ S u m   o f   R O A & g t ; - & l t ; M e a s u r e s \ R O A & g t ; \ M E A S U R E < / K e y > < / D i a g r a m O b j e c t K e y > < D i a g r a m O b j e c t K e y > < K e y > L i n k s \ & l t ; C o l u m n s \ A v e r a g e   o f   R O E & g t ; - & l t ; M e a s u r e s \ R O E & g t ; < / K e y > < / D i a g r a m O b j e c t K e y > < D i a g r a m O b j e c t K e y > < K e y > L i n k s \ & l t ; C o l u m n s \ A v e r a g e   o f   R O E & g t ; - & l t ; M e a s u r e s \ R O E & g t ; \ C O L U M N < / K e y > < / D i a g r a m O b j e c t K e y > < D i a g r a m O b j e c t K e y > < K e y > L i n k s \ & l t ; C o l u m n s \ A v e r a g e   o f   R O E & g t ; - & l t ; M e a s u r e s \ R O E & g t ; \ M E A S U R E < / K e y > < / D i a g r a m O b j e c t K e y > < D i a g r a m O b j e c t K e y > < K e y > L i n k s \ & l t ; C o l u m n s \ A v e r a g e   o f   R O A & g t ; - & l t ; M e a s u r e s \ R O A & g t ; < / K e y > < / D i a g r a m O b j e c t K e y > < D i a g r a m O b j e c t K e y > < K e y > L i n k s \ & l t ; C o l u m n s \ A v e r a g e   o f   R O A & g t ; - & l t ; M e a s u r e s \ R O A & g t ; \ C O L U M N < / K e y > < / D i a g r a m O b j e c t K e y > < D i a g r a m O b j e c t K e y > < K e y > L i n k s \ & l t ; C o l u m n s \ A v e r a g e   o f   R O A & g t ; - & l t ; M e a s u r e s \ R O A & g t ; \ M E A S U R E < / K e y > < / D i a g r a m O b j e c t K e y > < D i a g r a m O b j e c t K e y > < K e y > L i n k s \ & l t ; C o l u m n s \ C o u n t   o f   P r o f i t _ M a r g i n & g t ; - & l t ; M e a s u r e s \ P r o f i t _ M a r g i n & g t ; < / K e y > < / D i a g r a m O b j e c t K e y > < D i a g r a m O b j e c t K e y > < K e y > L i n k s \ & l t ; C o l u m n s \ C o u n t   o f   P r o f i t _ M a r g i n & g t ; - & l t ; M e a s u r e s \ P r o f i t _ M a r g i n & g t ; \ C O L U M N < / K e y > < / D i a g r a m O b j e c t K e y > < D i a g r a m O b j e c t K e y > < K e y > L i n k s \ & l t ; C o l u m n s \ C o u n t   o f   P r o f i t _ M a r g i n & g t ; - & l t ; M e a s u r e s \ P r o f i t _ M a r g i n & g t ; \ M E A S U R E 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 O p e r a t i n g _ I n c o m e 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 O p e r a t i n g _ I n c o m e \ T a g I n f o \ F o r m u l a 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 O p e r a t i n g _ I n c o m e \ T a g I n f o \ V a l u e 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 E x p e n s e s 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 E x p e n s e s \ T a g I n f o \ F o r m u l a 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 E x p e n s e s \ T a g I n f o \ V a l u e 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 N e t _ I n c o m e 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 N e t _ I n c o m e \ T a g I n f o \ F o r m u l a 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 N e t _ I n c o m e \ T a g I n f o \ V a l u e 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 P r o f i t _ M a r g i n 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 P r o f i t _ M a r g i n < / K e y > < / a : K e y > < a : V a l u e   i : t y p e = " M e a s u r e G r i d N o d e V i e w S t a t e " > < C o l u m n > 1 1 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 P r o f i t _ M a r g i n < / K e y > < / a : K e y > < a : V a l u e   i : t y p e = " M e a s u r e G r i d N o d e V i e w S t a t e " > < C o l u m n > 1 1 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 P r o f i t _ M a r g i n < / K e y > < / a : K e y > < a : V a l u e   i : t y p e = " M e a s u r e G r i d N o d e V i e w S t a t e " > < C o l u m n > 1 1 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 D e b t _ t o _ E q u i t y 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 D e b t _ t o _ E q u i t y \ T a g I n f o \ F o r m u l a 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 D e b t _ t o _ E q u i t y \ T a g I n f o \ V a l u e 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 O p e r a t i n g _ M a r g i n 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 O p e r a t i n g _ M a r g i n \ T a g I n f o \ F o r m u l a 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 O p e r a t i n g _ M a r g i n \ T a g I n f o \ V a l u e 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 O p e r a t i n g _ M a r g i n < / K e y > < / a : K e y > < a : V a l u e   i : t y p e = " M e a s u r e G r i d N o d e V i e w S t a t e " > < C o l u m n > 1 8 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 O p e r a t i n g _ M a r g i n \ T a g I n f o \ F o r m u l a 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 O p e r a t i n g _ M a r g i n \ T a g I n f o \ V a l u e 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 R O E 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 R O E \ T a g I n f o \ F o r m u l a 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 R O E \ T a g I n f o \ V a l u e 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 R O A 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 R O A \ T a g I n f o \ F o r m u l a 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 R O A \ T a g I n f o \ V a l u e 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 R O E < / K e y > < / a : K e y > < a : V a l u e   i : t y p e = " M e a s u r e G r i d N o d e V i e w S t a t e " > < C o l u m n > 1 7 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 R O E \ T a g I n f o \ F o r m u l a 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 R O E \ T a g I n f o \ V a l u e 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 R O A 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 R O A \ T a g I n f o \ F o r m u l a 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 R O A \ T a g I n f o \ V a l u e 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 P r o f i t _ M a r g i n < / K e y > < / a : K e y > < a : V a l u e   i : t y p e = " M e a s u r e G r i d N o d e V i e w S t a t e " > < C o l u m n > 1 1 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 C o l u m n s \ O p e r a t i n g _ I n c o m e 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 C o l u m n s \ L i a b i l i t i e s 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 C o l u m n s \ R e v e n u e _ W r o n g 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 C o l u m n s \ C a s h _ F l o w 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 C o l u m n s \ N e t _ I n c o m e _ W r o n g 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 C o l u m n s \ N e t _ I n c o m e 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 C o l u m n s \ D e b t _ t o _ E q u i t y 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 C o l u m n s \ O p e r a t i n g _ M a r g i n 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 C o l u m n s \ P r o f i t _ M a r g i n 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 C o l u m n s \ P r o f i t _ M a r g i n 2 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 C o l u m n s \ I n t e r e s t _ E x p e n s e 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 C o l u m n s \ T a x _ E x p e n s e 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 C o l u m n s \ D i v i d e n d _ P a y o u t 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 O p e r a t i n g _ I n c o m e & g t ; - & l t ; M e a s u r e s \ O p e r a t i n g _ I n c o m e & g t ; 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 O p e r a t i n g _ I n c o m e & g t ; - & l t ; M e a s u r e s \ O p e r a t i n g _ I n c o m e & g t ; \ C O L U M N 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 O p e r a t i n g _ I n c o m e & g t ; - & l t ; M e a s u r e s \ O p e r a t i n g _ I n c o m e & g t ; \ M E A S U R E 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 E x p e n s e s & g t ; - & l t ; M e a s u r e s \ E x p e n s e s & g t ; 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 E x p e n s e s & g t ; - & l t ; M e a s u r e s \ E x p e n s e s & g t ; \ C O L U M N 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 E x p e n s e s & g t ; - & l t ; M e a s u r e s \ E x p e n s e s & g t ; \ M E A S U R E 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 N e t _ I n c o m e & g t ; - & l t ; M e a s u r e s \ N e t _ I n c o m e & g t ; 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 N e t _ I n c o m e & g t ; - & l t ; M e a s u r e s \ N e t _ I n c o m e & g t ; \ C O L U M N 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 N e t _ I n c o m e & g t ; - & l t ; M e a s u r e s \ N e t _ I n c o m e & g t ; \ M E A S U R E 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 D e b t _ t o _ E q u i t y & g t ; - & l t ; M e a s u r e s \ D e b t _ t o _ E q u i t y & g t ; 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 D e b t _ t o _ E q u i t y & g t ; - & l t ; M e a s u r e s \ D e b t _ t o _ E q u i t y & g t ; \ C O L U M N 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 D e b t _ t o _ E q u i t y & g t ; - & l t ; M e a s u r e s \ D e b t _ t o _ E q u i t y & g t ; \ M E A S U R E 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 O p e r a t i n g _ M a r g i n & g t ; - & l t ; M e a s u r e s \ O p e r a t i n g _ M a r g i n & g t ; 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 O p e r a t i n g _ M a r g i n & g t ; - & l t ; M e a s u r e s \ O p e r a t i n g _ M a r g i n & g t ; \ C O L U M N 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 O p e r a t i n g _ M a r g i n & g t ; - & l t ; M e a s u r e s \ O p e r a t i n g _ M a r g i n & g t ; \ M E A S U R E 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 O p e r a t i n g _ M a r g i n & g t ; - & l t ; M e a s u r e s \ O p e r a t i n g _ M a r g i n & g t ; 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 O p e r a t i n g _ M a r g i n & g t ; - & l t ; M e a s u r e s \ O p e r a t i n g _ M a r g i n & g t ; \ C O L U M N 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 O p e r a t i n g _ M a r g i n & g t ; - & l t ; M e a s u r e s \ O p e r a t i n g _ M a r g i n & g t ; \ M E A S U R E 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 R O E & g t ; - & l t ; M e a s u r e s \ R O E & g t ; 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 R O E & g t ; - & l t ; M e a s u r e s \ R O E & g t ; \ C O L U M N 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 R O E & g t ; - & l t ; M e a s u r e s \ R O E & g t ; \ M E A S U R E 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 R O A & g t ; - & l t ; M e a s u r e s \ R O A & g t ; 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 R O A & g t ; - & l t ; M e a s u r e s \ R O A & g t ; \ C O L U M N 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 R O A & g t ; - & l t ; M e a s u r e s \ R O A & g t ; \ M E A S U R E 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 R O E & g t ; - & l t ; M e a s u r e s \ R O E & g t ; 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 R O E & g t ; - & l t ; M e a s u r e s \ R O E & g t ; \ C O L U M N 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 R O E & g t ; - & l t ; M e a s u r e s \ R O E & g t ; \ M E A S U R E 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 R O A & g t ; - & l t ; M e a s u r e s \ R O A & g t ; 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 R O A & g t ; - & l t ; M e a s u r e s \ R O A & g t ; \ C O L U M N 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 R O A & g t ; - & l t ; M e a s u r e s \ R O A & g t ; \ M E A S U R E 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d e u t s c h e _ b a n k _ f i n a n c i a l _ p e r f o r m a n c e _ c l e a n e d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 d e u t s c h e _ b a n k _ f i n a n c i a l _ p e r f o r m a n c e _ c l e a n e d 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5B99DADA-C01F-49FF-A878-B0D009B713AB}">
  <ds:schemaRefs/>
</ds:datastoreItem>
</file>

<file path=customXml/itemProps10.xml><?xml version="1.0" encoding="utf-8"?>
<ds:datastoreItem xmlns:ds="http://schemas.openxmlformats.org/officeDocument/2006/customXml" ds:itemID="{DC2E2F1E-BFAF-4EA7-AB4D-A58F18A8D347}">
  <ds:schemaRefs/>
</ds:datastoreItem>
</file>

<file path=customXml/itemProps11.xml><?xml version="1.0" encoding="utf-8"?>
<ds:datastoreItem xmlns:ds="http://schemas.openxmlformats.org/officeDocument/2006/customXml" ds:itemID="{6C6C8A50-EE22-47D3-ADE2-01A1093A3521}">
  <ds:schemaRefs/>
</ds:datastoreItem>
</file>

<file path=customXml/itemProps12.xml><?xml version="1.0" encoding="utf-8"?>
<ds:datastoreItem xmlns:ds="http://schemas.openxmlformats.org/officeDocument/2006/customXml" ds:itemID="{2764807F-1552-4A51-8AB1-0807072FD89E}">
  <ds:schemaRefs/>
</ds:datastoreItem>
</file>

<file path=customXml/itemProps13.xml><?xml version="1.0" encoding="utf-8"?>
<ds:datastoreItem xmlns:ds="http://schemas.openxmlformats.org/officeDocument/2006/customXml" ds:itemID="{92469E87-02C8-4180-B2F5-93D449F6A66A}">
  <ds:schemaRefs/>
</ds:datastoreItem>
</file>

<file path=customXml/itemProps14.xml><?xml version="1.0" encoding="utf-8"?>
<ds:datastoreItem xmlns:ds="http://schemas.openxmlformats.org/officeDocument/2006/customXml" ds:itemID="{B87BE003-BC14-43EF-B935-742EFDFED4D3}">
  <ds:schemaRefs/>
</ds:datastoreItem>
</file>

<file path=customXml/itemProps15.xml><?xml version="1.0" encoding="utf-8"?>
<ds:datastoreItem xmlns:ds="http://schemas.openxmlformats.org/officeDocument/2006/customXml" ds:itemID="{2B04202D-0EDF-44B0-B844-FA2897641454}">
  <ds:schemaRefs/>
</ds:datastoreItem>
</file>

<file path=customXml/itemProps16.xml><?xml version="1.0" encoding="utf-8"?>
<ds:datastoreItem xmlns:ds="http://schemas.openxmlformats.org/officeDocument/2006/customXml" ds:itemID="{AF7A0866-87D8-4BA3-9354-76DC9E2821F3}">
  <ds:schemaRefs/>
</ds:datastoreItem>
</file>

<file path=customXml/itemProps17.xml><?xml version="1.0" encoding="utf-8"?>
<ds:datastoreItem xmlns:ds="http://schemas.openxmlformats.org/officeDocument/2006/customXml" ds:itemID="{187CEEBB-95C9-434E-99CA-410A98997BAB}">
  <ds:schemaRefs/>
</ds:datastoreItem>
</file>

<file path=customXml/itemProps18.xml><?xml version="1.0" encoding="utf-8"?>
<ds:datastoreItem xmlns:ds="http://schemas.openxmlformats.org/officeDocument/2006/customXml" ds:itemID="{33298766-590A-459E-83AE-60836A6D6276}">
  <ds:schemaRefs/>
</ds:datastoreItem>
</file>

<file path=customXml/itemProps19.xml><?xml version="1.0" encoding="utf-8"?>
<ds:datastoreItem xmlns:ds="http://schemas.openxmlformats.org/officeDocument/2006/customXml" ds:itemID="{DB5A3D9C-F79C-4A7F-B6DB-ECEAAD63C3F9}">
  <ds:schemaRefs/>
</ds:datastoreItem>
</file>

<file path=customXml/itemProps2.xml><?xml version="1.0" encoding="utf-8"?>
<ds:datastoreItem xmlns:ds="http://schemas.openxmlformats.org/officeDocument/2006/customXml" ds:itemID="{A2E1366F-E47F-44A0-A461-4C742B2EE21A}">
  <ds:schemaRefs/>
</ds:datastoreItem>
</file>

<file path=customXml/itemProps3.xml><?xml version="1.0" encoding="utf-8"?>
<ds:datastoreItem xmlns:ds="http://schemas.openxmlformats.org/officeDocument/2006/customXml" ds:itemID="{807A6190-7210-427E-9B58-F0072E59B3E2}">
  <ds:schemaRefs/>
</ds:datastoreItem>
</file>

<file path=customXml/itemProps4.xml><?xml version="1.0" encoding="utf-8"?>
<ds:datastoreItem xmlns:ds="http://schemas.openxmlformats.org/officeDocument/2006/customXml" ds:itemID="{A230C62E-C2B5-417E-BE90-13A99101610B}">
  <ds:schemaRefs/>
</ds:datastoreItem>
</file>

<file path=customXml/itemProps5.xml><?xml version="1.0" encoding="utf-8"?>
<ds:datastoreItem xmlns:ds="http://schemas.openxmlformats.org/officeDocument/2006/customXml" ds:itemID="{A4153910-6A0D-4B14-A653-F90BED078475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C667A912-43E3-46E1-BBC2-1D49242E5E66}">
  <ds:schemaRefs/>
</ds:datastoreItem>
</file>

<file path=customXml/itemProps7.xml><?xml version="1.0" encoding="utf-8"?>
<ds:datastoreItem xmlns:ds="http://schemas.openxmlformats.org/officeDocument/2006/customXml" ds:itemID="{771CA9B8-7C0D-41B0-A0FF-89FA973D0362}">
  <ds:schemaRefs/>
</ds:datastoreItem>
</file>

<file path=customXml/itemProps8.xml><?xml version="1.0" encoding="utf-8"?>
<ds:datastoreItem xmlns:ds="http://schemas.openxmlformats.org/officeDocument/2006/customXml" ds:itemID="{6F530ACD-37D0-4179-A196-64B15D704D55}">
  <ds:schemaRefs/>
</ds:datastoreItem>
</file>

<file path=customXml/itemProps9.xml><?xml version="1.0" encoding="utf-8"?>
<ds:datastoreItem xmlns:ds="http://schemas.openxmlformats.org/officeDocument/2006/customXml" ds:itemID="{C465AA86-DCEA-4F71-AB88-789234251A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Expense &amp; DividendPayouts</vt:lpstr>
      <vt:lpstr>Relationship</vt:lpstr>
      <vt:lpstr>ProfitAnalysis</vt:lpstr>
      <vt:lpstr>Overview</vt:lpstr>
      <vt:lpstr>RevenueVsNetIncome</vt:lpstr>
      <vt:lpstr>Correlation</vt:lpstr>
      <vt:lpstr>deutsche_bank_financial_perform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 Pravesh</dc:creator>
  <cp:lastModifiedBy>Varun  Pravesh</cp:lastModifiedBy>
  <dcterms:created xsi:type="dcterms:W3CDTF">2025-02-15T06:39:39Z</dcterms:created>
  <dcterms:modified xsi:type="dcterms:W3CDTF">2025-02-17T06:20:48Z</dcterms:modified>
</cp:coreProperties>
</file>