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erence Engines" sheetId="1" r:id="rId4"/>
    <sheet state="visible" name="GPU Pricing" sheetId="2" r:id="rId5"/>
  </sheets>
  <definedNames/>
  <calcPr/>
</workbook>
</file>

<file path=xl/sharedStrings.xml><?xml version="1.0" encoding="utf-8"?>
<sst xmlns="http://schemas.openxmlformats.org/spreadsheetml/2006/main" count="62" uniqueCount="46">
  <si>
    <t>Find a range of one-click templates at:</t>
  </si>
  <si>
    <t>github.com/TrelisResearch/one-click-llms</t>
  </si>
  <si>
    <t>H100 SXM</t>
  </si>
  <si>
    <t>Llama 8B</t>
  </si>
  <si>
    <t>Batch Size</t>
  </si>
  <si>
    <t>vLLM</t>
  </si>
  <si>
    <t>SGLang</t>
  </si>
  <si>
    <t>NIM</t>
  </si>
  <si>
    <t>TGI (fp8)</t>
  </si>
  <si>
    <t>TGI (bf16)</t>
  </si>
  <si>
    <t>llama.cpp</t>
  </si>
  <si>
    <t>with -np 64</t>
  </si>
  <si>
    <t>A40</t>
  </si>
  <si>
    <t>Setup</t>
  </si>
  <si>
    <t>SGLANG Inference</t>
  </si>
  <si>
    <t>toks</t>
  </si>
  <si>
    <t>$/hr</t>
  </si>
  <si>
    <t>$/mm output toks</t>
  </si>
  <si>
    <t>Notes</t>
  </si>
  <si>
    <t>toks batch=1</t>
  </si>
  <si>
    <t>A40 (INT4)</t>
  </si>
  <si>
    <t>Not really worth it.</t>
  </si>
  <si>
    <t>A40 (fp8)</t>
  </si>
  <si>
    <t>A6000 (fp8)</t>
  </si>
  <si>
    <t>A100 SXM (fp8)</t>
  </si>
  <si>
    <t>H100 SXM (fp8)</t>
  </si>
  <si>
    <t>Llama 70B</t>
  </si>
  <si>
    <t>2 x A40 (INT4)</t>
  </si>
  <si>
    <t>INT4 is cheap as it fits you onto A40s...</t>
  </si>
  <si>
    <t>2 x A40 (fp8)</t>
  </si>
  <si>
    <t>OOM</t>
  </si>
  <si>
    <t>toks are slow on cheaper hardware</t>
  </si>
  <si>
    <t>4 x A40 (INT4)</t>
  </si>
  <si>
    <t>4 x A40 (fp8)</t>
  </si>
  <si>
    <t>1 x A100 SXM (fp8)</t>
  </si>
  <si>
    <t>1 x H100 SXM (fp8)</t>
  </si>
  <si>
    <t>2 x H100 SXM (fp8)</t>
  </si>
  <si>
    <t>4 x H100 SXM (fp8)</t>
  </si>
  <si>
    <t>GPT4o Mini ($0.15/mm input; $0.6/mm output)</t>
  </si>
  <si>
    <t>Llama 405B</t>
  </si>
  <si>
    <t>8 x A40 (INT4)</t>
  </si>
  <si>
    <t>toks are a bit too slow on cheap hardware</t>
  </si>
  <si>
    <t>4 x H100 SXM (INT4)</t>
  </si>
  <si>
    <t>8 x A100 SXM (fp8)</t>
  </si>
  <si>
    <t>8 x H100 SXM (fp8)</t>
  </si>
  <si>
    <t>GPT4o ($5/mm input; $15/mm output)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</si>
</sst>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ithub.com/TrelisResearch/one-click-llm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ithub.com/TrelisResearch/one-click-llm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</row>
    <row r="2">
      <c r="A2" s="1"/>
      <c r="B2" s="1"/>
      <c r="C2" s="1"/>
    </row>
    <row r="3">
      <c r="A3" s="2">
        <v>1.0</v>
      </c>
      <c r="B3" s="2" t="s">
        <v>2</v>
      </c>
      <c r="C3" s="2" t="s">
        <v>3</v>
      </c>
    </row>
    <row r="4">
      <c r="A4" s="2" t="s">
        <v>4</v>
      </c>
      <c r="B4" s="2">
        <v>1.0</v>
      </c>
      <c r="C4" s="2">
        <v>64.0</v>
      </c>
    </row>
    <row r="5">
      <c r="A5" s="1" t="s">
        <v>5</v>
      </c>
      <c r="B5" s="1">
        <v>130.0</v>
      </c>
      <c r="C5" s="1">
        <v>25.0</v>
      </c>
    </row>
    <row r="6">
      <c r="A6" s="1" t="s">
        <v>6</v>
      </c>
      <c r="B6" s="1">
        <v>156.0</v>
      </c>
      <c r="C6" s="1">
        <v>130.0</v>
      </c>
    </row>
    <row r="7">
      <c r="A7" s="1" t="s">
        <v>7</v>
      </c>
      <c r="B7" s="1">
        <v>133.0</v>
      </c>
      <c r="C7" s="1">
        <v>120.0</v>
      </c>
    </row>
    <row r="8">
      <c r="A8" s="1" t="s">
        <v>8</v>
      </c>
      <c r="B8" s="1">
        <v>110.0</v>
      </c>
      <c r="C8" s="1">
        <v>68.0</v>
      </c>
    </row>
    <row r="9">
      <c r="A9" s="1" t="s">
        <v>9</v>
      </c>
      <c r="B9" s="1">
        <v>108.0</v>
      </c>
      <c r="C9" s="1">
        <v>67.0</v>
      </c>
    </row>
    <row r="10">
      <c r="A10" s="1" t="s">
        <v>10</v>
      </c>
      <c r="B10" s="1">
        <v>94.0</v>
      </c>
      <c r="C10" s="1">
        <v>15.0</v>
      </c>
      <c r="D10" s="1" t="s">
        <v>11</v>
      </c>
    </row>
    <row r="13">
      <c r="A13" s="2">
        <v>1.0</v>
      </c>
      <c r="B13" s="4" t="s">
        <v>12</v>
      </c>
      <c r="C13" s="2" t="s">
        <v>3</v>
      </c>
    </row>
    <row r="14">
      <c r="A14" s="2" t="s">
        <v>4</v>
      </c>
      <c r="B14" s="2">
        <v>1.0</v>
      </c>
      <c r="C14" s="2">
        <v>64.0</v>
      </c>
    </row>
    <row r="15">
      <c r="A15" s="1" t="s">
        <v>10</v>
      </c>
      <c r="B15" s="1">
        <v>78.0</v>
      </c>
      <c r="C15" s="1">
        <v>4.0</v>
      </c>
    </row>
  </sheetData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4" max="4" width="14.88"/>
  </cols>
  <sheetData>
    <row r="1">
      <c r="A1" s="1" t="s">
        <v>0</v>
      </c>
      <c r="B1" s="2"/>
      <c r="C1" s="3" t="s">
        <v>1</v>
      </c>
      <c r="F1" s="2" t="s">
        <v>13</v>
      </c>
    </row>
    <row r="2">
      <c r="B2" s="2"/>
      <c r="C2" s="2"/>
      <c r="F2" s="1" t="s">
        <v>14</v>
      </c>
    </row>
    <row r="3">
      <c r="F3" s="5">
        <v>64.0</v>
      </c>
      <c r="G3" s="1" t="s">
        <v>4</v>
      </c>
    </row>
    <row r="5">
      <c r="A5" s="2" t="s">
        <v>3</v>
      </c>
      <c r="B5" s="6" t="s">
        <v>15</v>
      </c>
      <c r="C5" s="6" t="s">
        <v>16</v>
      </c>
      <c r="D5" s="6" t="s">
        <v>17</v>
      </c>
      <c r="F5" s="2" t="s">
        <v>18</v>
      </c>
      <c r="I5" s="6" t="s">
        <v>19</v>
      </c>
    </row>
    <row r="6">
      <c r="A6" s="1" t="s">
        <v>20</v>
      </c>
      <c r="B6" s="1">
        <v>51.0</v>
      </c>
      <c r="C6" s="1">
        <v>0.35</v>
      </c>
      <c r="D6" s="7">
        <f t="shared" ref="D6:D10" si="1">C6/(B6*3600*$F$3/1000000)</f>
        <v>0.02978622004</v>
      </c>
      <c r="F6" s="1" t="s">
        <v>21</v>
      </c>
      <c r="I6" s="1">
        <v>85.0</v>
      </c>
    </row>
    <row r="7">
      <c r="A7" s="1" t="s">
        <v>22</v>
      </c>
      <c r="B7" s="1">
        <v>43.0</v>
      </c>
      <c r="C7" s="1">
        <v>0.35</v>
      </c>
      <c r="D7" s="7">
        <f t="shared" si="1"/>
        <v>0.03532784238</v>
      </c>
    </row>
    <row r="8">
      <c r="A8" s="1" t="s">
        <v>23</v>
      </c>
      <c r="B8" s="1">
        <v>49.0</v>
      </c>
      <c r="C8" s="1">
        <v>0.76</v>
      </c>
      <c r="D8" s="7">
        <f t="shared" si="1"/>
        <v>0.0673185941</v>
      </c>
    </row>
    <row r="9">
      <c r="A9" s="1" t="s">
        <v>24</v>
      </c>
      <c r="B9" s="1">
        <v>115.0</v>
      </c>
      <c r="C9" s="1">
        <v>1.94</v>
      </c>
      <c r="D9" s="7">
        <f t="shared" si="1"/>
        <v>0.07321859903</v>
      </c>
    </row>
    <row r="10">
      <c r="A10" s="1" t="s">
        <v>25</v>
      </c>
      <c r="B10" s="1">
        <v>130.0</v>
      </c>
      <c r="C10" s="1">
        <v>3.99</v>
      </c>
      <c r="D10" s="7">
        <f t="shared" si="1"/>
        <v>0.133213141</v>
      </c>
    </row>
    <row r="12">
      <c r="A12" s="2" t="s">
        <v>26</v>
      </c>
      <c r="B12" s="6" t="s">
        <v>15</v>
      </c>
      <c r="C12" s="6" t="s">
        <v>16</v>
      </c>
      <c r="D12" s="6" t="s">
        <v>17</v>
      </c>
      <c r="E12" s="6"/>
      <c r="F12" s="2" t="s">
        <v>18</v>
      </c>
    </row>
    <row r="13">
      <c r="A13" s="1" t="s">
        <v>27</v>
      </c>
      <c r="B13" s="1">
        <v>16.0</v>
      </c>
      <c r="C13" s="1">
        <v>0.35</v>
      </c>
      <c r="D13" s="7">
        <f>2*C13/(B13*3600*$F$3/1000000)</f>
        <v>0.1898871528</v>
      </c>
      <c r="E13" s="1"/>
      <c r="F13" s="1" t="s">
        <v>28</v>
      </c>
      <c r="I13" s="1">
        <v>24.0</v>
      </c>
    </row>
    <row r="14">
      <c r="A14" s="1" t="s">
        <v>29</v>
      </c>
      <c r="B14" s="8" t="s">
        <v>30</v>
      </c>
      <c r="E14" s="1"/>
      <c r="F14" s="1" t="s">
        <v>31</v>
      </c>
      <c r="I14" s="1"/>
    </row>
    <row r="15">
      <c r="A15" s="1" t="s">
        <v>32</v>
      </c>
      <c r="B15" s="9">
        <v>17.0</v>
      </c>
      <c r="C15" s="1">
        <v>0.35</v>
      </c>
      <c r="D15" s="7">
        <f>2*C15/(B15*3600*$F$3/1000000)</f>
        <v>0.1787173203</v>
      </c>
      <c r="E15" s="1"/>
      <c r="I15" s="1">
        <v>37.0</v>
      </c>
    </row>
    <row r="16">
      <c r="A16" s="1" t="s">
        <v>33</v>
      </c>
      <c r="B16" s="9">
        <v>13.3</v>
      </c>
      <c r="C16" s="1">
        <v>0.35</v>
      </c>
      <c r="D16" s="7">
        <f>4*C16/(B16*3600*$F$3/1000000)</f>
        <v>0.456871345</v>
      </c>
      <c r="E16" s="1"/>
      <c r="I16" s="1">
        <v>24.0</v>
      </c>
    </row>
    <row r="17">
      <c r="A17" s="1" t="s">
        <v>34</v>
      </c>
      <c r="B17" s="8" t="s">
        <v>30</v>
      </c>
      <c r="E17" s="1"/>
      <c r="I17" s="1"/>
    </row>
    <row r="18">
      <c r="A18" s="1" t="s">
        <v>35</v>
      </c>
      <c r="B18" s="1">
        <v>7.0</v>
      </c>
      <c r="C18" s="1">
        <v>3.99</v>
      </c>
      <c r="D18" s="7">
        <f>1*C18/(B18*3600*$F$3/1000000)</f>
        <v>2.473958333</v>
      </c>
      <c r="E18" s="1"/>
      <c r="I18" s="1">
        <v>30.0</v>
      </c>
    </row>
    <row r="19">
      <c r="A19" s="1" t="s">
        <v>36</v>
      </c>
      <c r="B19" s="1">
        <v>39.0</v>
      </c>
      <c r="C19" s="1">
        <v>3.99</v>
      </c>
      <c r="D19" s="7">
        <f>2*C19/(B19*3600*$F$3/1000000)</f>
        <v>0.8880876068</v>
      </c>
    </row>
    <row r="20">
      <c r="A20" s="1" t="s">
        <v>37</v>
      </c>
      <c r="B20" s="1">
        <v>56.0</v>
      </c>
      <c r="C20" s="1">
        <v>3.99</v>
      </c>
      <c r="D20" s="7">
        <f>4*C20/(B20*3600*$F$3/1000000)</f>
        <v>1.236979167</v>
      </c>
    </row>
    <row r="21">
      <c r="A21" s="1"/>
      <c r="D21" s="10"/>
    </row>
    <row r="22">
      <c r="A22" s="1" t="s">
        <v>38</v>
      </c>
      <c r="D22" s="10">
        <f>(20*0.15+500*0.6)/500</f>
        <v>0.606</v>
      </c>
    </row>
    <row r="24">
      <c r="A24" s="2" t="s">
        <v>39</v>
      </c>
      <c r="B24" s="6" t="s">
        <v>15</v>
      </c>
      <c r="C24" s="6" t="s">
        <v>16</v>
      </c>
      <c r="D24" s="6" t="s">
        <v>17</v>
      </c>
      <c r="F24" s="2" t="s">
        <v>18</v>
      </c>
    </row>
    <row r="25">
      <c r="A25" s="1" t="s">
        <v>40</v>
      </c>
      <c r="B25" s="1">
        <v>5.62</v>
      </c>
      <c r="C25" s="11">
        <v>0.34</v>
      </c>
      <c r="D25" s="7">
        <f>8*C25/(B25*3600*$F$3/1000000)</f>
        <v>2.100632661</v>
      </c>
      <c r="E25" s="1"/>
      <c r="F25" s="1" t="s">
        <v>41</v>
      </c>
      <c r="I25" s="1">
        <v>15.0</v>
      </c>
    </row>
    <row r="26">
      <c r="A26" s="1" t="s">
        <v>42</v>
      </c>
      <c r="B26" s="1">
        <v>17.0</v>
      </c>
      <c r="C26" s="11">
        <v>3.99</v>
      </c>
      <c r="D26" s="7">
        <f>4*C26/(B26*3600*$F$3/1000000)</f>
        <v>4.074754902</v>
      </c>
      <c r="E26" s="1"/>
      <c r="H26" s="1">
        <v>37.0</v>
      </c>
      <c r="I26" s="1"/>
    </row>
    <row r="27">
      <c r="A27" s="1" t="s">
        <v>43</v>
      </c>
      <c r="B27" s="1">
        <v>13.3</v>
      </c>
      <c r="C27" s="1">
        <v>1.94</v>
      </c>
      <c r="D27" s="7">
        <f t="shared" ref="D27:D28" si="2">8*C27/(B27*3600*$F$3/1000000)</f>
        <v>5.064745196</v>
      </c>
      <c r="E27" s="1"/>
      <c r="I27" s="1">
        <v>20.0</v>
      </c>
    </row>
    <row r="28">
      <c r="A28" s="1" t="s">
        <v>44</v>
      </c>
      <c r="B28" s="1">
        <v>25.0</v>
      </c>
      <c r="C28" s="1">
        <v>3.99</v>
      </c>
      <c r="D28" s="7">
        <f t="shared" si="2"/>
        <v>5.541666667</v>
      </c>
      <c r="E28" s="1"/>
      <c r="I28" s="1">
        <v>32.0</v>
      </c>
    </row>
    <row r="30">
      <c r="A30" s="1" t="s">
        <v>45</v>
      </c>
      <c r="D30" s="10">
        <f>(20*5+500*15)/500</f>
        <v>15.2</v>
      </c>
    </row>
  </sheetData>
  <mergeCells count="2">
    <mergeCell ref="B14:D14"/>
    <mergeCell ref="B17:D17"/>
  </mergeCells>
  <hyperlinks>
    <hyperlink r:id="rId1" ref="C1"/>
  </hyperlinks>
  <drawing r:id="rId2"/>
</worksheet>
</file>