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run\Downloads\"/>
    </mc:Choice>
  </mc:AlternateContent>
  <xr:revisionPtr revIDLastSave="0" documentId="8_{0CF43C1C-B78A-4535-A944-B4F1BD012C66}" xr6:coauthVersionLast="47" xr6:coauthVersionMax="47" xr10:uidLastSave="{00000000-0000-0000-0000-000000000000}"/>
  <bookViews>
    <workbookView xWindow="-110" yWindow="-110" windowWidth="19420" windowHeight="10300" xr2:uid="{F877A980-749F-4F83-9A3A-03529ECC8603}"/>
  </bookViews>
  <sheets>
    <sheet name="DCF valuation of TCS" sheetId="1" r:id="rId1"/>
    <sheet name="TCS Historical Data" sheetId="2" r:id="rId2"/>
    <sheet name="Sheet1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O3" i="1"/>
  <c r="P3" i="1" s="1"/>
  <c r="O4" i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2" i="1"/>
  <c r="P2" i="1" s="1"/>
  <c r="I21" i="1"/>
  <c r="I15" i="1"/>
  <c r="H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4" i="1"/>
  <c r="D5" i="1"/>
  <c r="D6" i="1"/>
  <c r="D7" i="1"/>
  <c r="D8" i="1"/>
  <c r="D9" i="1"/>
  <c r="D10" i="1"/>
  <c r="D11" i="1"/>
  <c r="D12" i="1"/>
  <c r="D13" i="1"/>
  <c r="D14" i="1"/>
  <c r="D15" i="1"/>
  <c r="E3" i="1"/>
  <c r="D3" i="1"/>
  <c r="I29" i="1" l="1"/>
  <c r="I30" i="1" s="1"/>
  <c r="N14" i="1"/>
  <c r="N16" i="1" s="1"/>
  <c r="N20" i="1" s="1"/>
  <c r="H4" i="1"/>
  <c r="I9" i="1" s="1"/>
  <c r="I24" i="1" s="1"/>
  <c r="N11" i="1" s="1"/>
  <c r="N4" i="1" l="1"/>
  <c r="N3" i="1"/>
  <c r="N7" i="1"/>
  <c r="N2" i="1"/>
  <c r="N6" i="1"/>
  <c r="N8" i="1"/>
  <c r="N9" i="1"/>
  <c r="N10" i="1"/>
  <c r="N5" i="1"/>
</calcChain>
</file>

<file path=xl/sharedStrings.xml><?xml version="1.0" encoding="utf-8"?>
<sst xmlns="http://schemas.openxmlformats.org/spreadsheetml/2006/main" count="1310" uniqueCount="503">
  <si>
    <t>Date</t>
  </si>
  <si>
    <t>Open</t>
  </si>
  <si>
    <t>High</t>
  </si>
  <si>
    <t>Low</t>
  </si>
  <si>
    <t>2.10M</t>
  </si>
  <si>
    <t>3.72M</t>
  </si>
  <si>
    <t>2.94M</t>
  </si>
  <si>
    <t>4.40M</t>
  </si>
  <si>
    <t>3.15M</t>
  </si>
  <si>
    <t>2.19M</t>
  </si>
  <si>
    <t>2.69M</t>
  </si>
  <si>
    <t>3.31M</t>
  </si>
  <si>
    <t>3.42M</t>
  </si>
  <si>
    <t>3.20M</t>
  </si>
  <si>
    <t>9.19M</t>
  </si>
  <si>
    <t>5.77M</t>
  </si>
  <si>
    <t>3.41M</t>
  </si>
  <si>
    <t>2.01M</t>
  </si>
  <si>
    <t>2.16M</t>
  </si>
  <si>
    <t>3.00M</t>
  </si>
  <si>
    <t>4.21M</t>
  </si>
  <si>
    <t>2.72M</t>
  </si>
  <si>
    <t>3.49M</t>
  </si>
  <si>
    <t>2.46M</t>
  </si>
  <si>
    <t>3.78M</t>
  </si>
  <si>
    <t>2.89M</t>
  </si>
  <si>
    <t>2.20M</t>
  </si>
  <si>
    <t>1.82M</t>
  </si>
  <si>
    <t>2.26M</t>
  </si>
  <si>
    <t>2.04M</t>
  </si>
  <si>
    <t>1.70M</t>
  </si>
  <si>
    <t>2.35M</t>
  </si>
  <si>
    <t>1.95M</t>
  </si>
  <si>
    <t>2.63M</t>
  </si>
  <si>
    <t>1.86M</t>
  </si>
  <si>
    <t>2.60M</t>
  </si>
  <si>
    <t>2.54M</t>
  </si>
  <si>
    <t>2.27M</t>
  </si>
  <si>
    <t>2.33M</t>
  </si>
  <si>
    <t>5.87M</t>
  </si>
  <si>
    <t>3.28M</t>
  </si>
  <si>
    <t>4.97M</t>
  </si>
  <si>
    <t>4.27M</t>
  </si>
  <si>
    <t>3.68M</t>
  </si>
  <si>
    <t>2.41M</t>
  </si>
  <si>
    <t>3.74M</t>
  </si>
  <si>
    <t>2.66M</t>
  </si>
  <si>
    <t>2.08M</t>
  </si>
  <si>
    <t>3.05M</t>
  </si>
  <si>
    <t>2.40M</t>
  </si>
  <si>
    <t>3.32M</t>
  </si>
  <si>
    <t>2.13M</t>
  </si>
  <si>
    <t>1.49M</t>
  </si>
  <si>
    <t>1.88M</t>
  </si>
  <si>
    <t>1.65M</t>
  </si>
  <si>
    <t>3.87M</t>
  </si>
  <si>
    <t>1.38M</t>
  </si>
  <si>
    <t>1.39M</t>
  </si>
  <si>
    <t>1.76M</t>
  </si>
  <si>
    <t>2.81M</t>
  </si>
  <si>
    <t>2.37M</t>
  </si>
  <si>
    <t>2.77M</t>
  </si>
  <si>
    <t>1.77M</t>
  </si>
  <si>
    <t>1.66M</t>
  </si>
  <si>
    <t>984.14K</t>
  </si>
  <si>
    <t>4.09M</t>
  </si>
  <si>
    <t>2.79M</t>
  </si>
  <si>
    <t>3.98M</t>
  </si>
  <si>
    <t>6.34M</t>
  </si>
  <si>
    <t>1.56M</t>
  </si>
  <si>
    <t>2.90M</t>
  </si>
  <si>
    <t>2.74M</t>
  </si>
  <si>
    <t>1.80M</t>
  </si>
  <si>
    <t>3.07M</t>
  </si>
  <si>
    <t>1.92M</t>
  </si>
  <si>
    <t>3.54M</t>
  </si>
  <si>
    <t>1.72M</t>
  </si>
  <si>
    <t>2.85M</t>
  </si>
  <si>
    <t>2.38M</t>
  </si>
  <si>
    <t>2.50M</t>
  </si>
  <si>
    <t>3.04M</t>
  </si>
  <si>
    <t>2.17M</t>
  </si>
  <si>
    <t>2.07M</t>
  </si>
  <si>
    <t>1.74M</t>
  </si>
  <si>
    <t>3.76M</t>
  </si>
  <si>
    <t>974.88K</t>
  </si>
  <si>
    <t>1.84M</t>
  </si>
  <si>
    <t>1.21M</t>
  </si>
  <si>
    <t>2.83M</t>
  </si>
  <si>
    <t>3.43M</t>
  </si>
  <si>
    <t>1.29M</t>
  </si>
  <si>
    <t>1.67M</t>
  </si>
  <si>
    <t>2.58M</t>
  </si>
  <si>
    <t>2.55M</t>
  </si>
  <si>
    <t>2.23M</t>
  </si>
  <si>
    <t>2.06M</t>
  </si>
  <si>
    <t>1.89M</t>
  </si>
  <si>
    <t>2.12M</t>
  </si>
  <si>
    <t>2.29M</t>
  </si>
  <si>
    <t>2.80M</t>
  </si>
  <si>
    <t>1.45M</t>
  </si>
  <si>
    <t>6.94M</t>
  </si>
  <si>
    <t>6.32M</t>
  </si>
  <si>
    <t>4.62M</t>
  </si>
  <si>
    <t>4.00M</t>
  </si>
  <si>
    <t>4.23M</t>
  </si>
  <si>
    <t>2.05M</t>
  </si>
  <si>
    <t>2.62M</t>
  </si>
  <si>
    <t>3.34M</t>
  </si>
  <si>
    <t>2.32M</t>
  </si>
  <si>
    <t>2.18M</t>
  </si>
  <si>
    <t>2.88M</t>
  </si>
  <si>
    <t>12.59M</t>
  </si>
  <si>
    <t>3.51M</t>
  </si>
  <si>
    <t>3.03M</t>
  </si>
  <si>
    <t>3.82M</t>
  </si>
  <si>
    <t>3.09M</t>
  </si>
  <si>
    <t>5.55M</t>
  </si>
  <si>
    <t>3.95M</t>
  </si>
  <si>
    <t>224.42K</t>
  </si>
  <si>
    <t>5.06M</t>
  </si>
  <si>
    <t>5.20M</t>
  </si>
  <si>
    <t>4.88M</t>
  </si>
  <si>
    <t>4.17M</t>
  </si>
  <si>
    <t>2.65M</t>
  </si>
  <si>
    <t>2.98M</t>
  </si>
  <si>
    <t>1.61M</t>
  </si>
  <si>
    <t>6.56M</t>
  </si>
  <si>
    <t>2.91M</t>
  </si>
  <si>
    <t>2.92M</t>
  </si>
  <si>
    <t>3.81M</t>
  </si>
  <si>
    <t>4.66M</t>
  </si>
  <si>
    <t>3.33M</t>
  </si>
  <si>
    <t>3.90M</t>
  </si>
  <si>
    <t>1.83M</t>
  </si>
  <si>
    <t>2.24M</t>
  </si>
  <si>
    <t>4.52M</t>
  </si>
  <si>
    <t>4.94M</t>
  </si>
  <si>
    <t>7.14M</t>
  </si>
  <si>
    <t>5.71M</t>
  </si>
  <si>
    <t>5.57M</t>
  </si>
  <si>
    <t>6.06M</t>
  </si>
  <si>
    <t>8.25M</t>
  </si>
  <si>
    <t>6.25M</t>
  </si>
  <si>
    <t>2.25M</t>
  </si>
  <si>
    <t>1.81M</t>
  </si>
  <si>
    <t>1.91M</t>
  </si>
  <si>
    <t>1.35M</t>
  </si>
  <si>
    <t>3.02M</t>
  </si>
  <si>
    <t>2.43M</t>
  </si>
  <si>
    <t>3.73M</t>
  </si>
  <si>
    <t>2.84M</t>
  </si>
  <si>
    <t>2.95M</t>
  </si>
  <si>
    <t>3.12M</t>
  </si>
  <si>
    <t>5.82M</t>
  </si>
  <si>
    <t>1.90M</t>
  </si>
  <si>
    <t>1.32M</t>
  </si>
  <si>
    <t>1.55M</t>
  </si>
  <si>
    <t>2.31M</t>
  </si>
  <si>
    <t>3.29M</t>
  </si>
  <si>
    <t>4.73M</t>
  </si>
  <si>
    <t>2.44M</t>
  </si>
  <si>
    <t>2.64M</t>
  </si>
  <si>
    <t>1.34M</t>
  </si>
  <si>
    <t>1.62M</t>
  </si>
  <si>
    <t>1.50M</t>
  </si>
  <si>
    <t>2.49M</t>
  </si>
  <si>
    <t>2.67M</t>
  </si>
  <si>
    <t>4.30M</t>
  </si>
  <si>
    <t>2.76M</t>
  </si>
  <si>
    <t>3.24M</t>
  </si>
  <si>
    <t>3.94M</t>
  </si>
  <si>
    <t>6.80M</t>
  </si>
  <si>
    <t>8.73M</t>
  </si>
  <si>
    <t>8.03M</t>
  </si>
  <si>
    <t>7.84M</t>
  </si>
  <si>
    <t>7.26M</t>
  </si>
  <si>
    <t>5.14M</t>
  </si>
  <si>
    <t>8.55M</t>
  </si>
  <si>
    <t>7.00M</t>
  </si>
  <si>
    <t>6.35M</t>
  </si>
  <si>
    <t>4.56M</t>
  </si>
  <si>
    <t>4.33M</t>
  </si>
  <si>
    <t>8.51M</t>
  </si>
  <si>
    <t>3.93M</t>
  </si>
  <si>
    <t>5.74M</t>
  </si>
  <si>
    <t>5.43M</t>
  </si>
  <si>
    <t>6.29M</t>
  </si>
  <si>
    <t>5.31M</t>
  </si>
  <si>
    <t>2.99M</t>
  </si>
  <si>
    <t>4.76M</t>
  </si>
  <si>
    <t>9.90M</t>
  </si>
  <si>
    <t>5.12M</t>
  </si>
  <si>
    <t>3.83M</t>
  </si>
  <si>
    <t>5.93M</t>
  </si>
  <si>
    <t>3.37M</t>
  </si>
  <si>
    <t>2.68M</t>
  </si>
  <si>
    <t>4.24M</t>
  </si>
  <si>
    <t>5.92M</t>
  </si>
  <si>
    <t>3.52M</t>
  </si>
  <si>
    <t>3.17M</t>
  </si>
  <si>
    <t>2.45M</t>
  </si>
  <si>
    <t>3.26M</t>
  </si>
  <si>
    <t>2.78M</t>
  </si>
  <si>
    <t>3.40M</t>
  </si>
  <si>
    <t>3.66M</t>
  </si>
  <si>
    <t>4.58M</t>
  </si>
  <si>
    <t>3.48M</t>
  </si>
  <si>
    <t>7.24M</t>
  </si>
  <si>
    <t>3.75M</t>
  </si>
  <si>
    <t>3.70M</t>
  </si>
  <si>
    <t>4.05M</t>
  </si>
  <si>
    <t>3.57M</t>
  </si>
  <si>
    <t>2.96M</t>
  </si>
  <si>
    <t>5.17M</t>
  </si>
  <si>
    <t>2.15M</t>
  </si>
  <si>
    <t>2.70M</t>
  </si>
  <si>
    <t>1.94M</t>
  </si>
  <si>
    <t>5.68M</t>
  </si>
  <si>
    <t>2.56M</t>
  </si>
  <si>
    <t>6.30M</t>
  </si>
  <si>
    <t>3.08M</t>
  </si>
  <si>
    <t>4.19M</t>
  </si>
  <si>
    <t>5.19M</t>
  </si>
  <si>
    <t>5.63M</t>
  </si>
  <si>
    <t>3.44M</t>
  </si>
  <si>
    <t>9.61M</t>
  </si>
  <si>
    <t>8.58M</t>
  </si>
  <si>
    <t>4.51M</t>
  </si>
  <si>
    <t>2.86M</t>
  </si>
  <si>
    <t>3.67M</t>
  </si>
  <si>
    <t>4.25M</t>
  </si>
  <si>
    <t>8.09M</t>
  </si>
  <si>
    <t>6.09M</t>
  </si>
  <si>
    <t>7.10M</t>
  </si>
  <si>
    <t>4.72M</t>
  </si>
  <si>
    <t>4.01M</t>
  </si>
  <si>
    <t>2.93M</t>
  </si>
  <si>
    <t>3.80M</t>
  </si>
  <si>
    <t>4.75M</t>
  </si>
  <si>
    <t>1.98M</t>
  </si>
  <si>
    <t>3.58M</t>
  </si>
  <si>
    <t>6.02M</t>
  </si>
  <si>
    <t>3.61M</t>
  </si>
  <si>
    <t>4.65M</t>
  </si>
  <si>
    <t>5.23M</t>
  </si>
  <si>
    <t>7.45M</t>
  </si>
  <si>
    <t>4.15M</t>
  </si>
  <si>
    <t>7.51M</t>
  </si>
  <si>
    <t>7.32M</t>
  </si>
  <si>
    <t>4.83M</t>
  </si>
  <si>
    <t>4.18M</t>
  </si>
  <si>
    <t>4.60M</t>
  </si>
  <si>
    <t>7.50M</t>
  </si>
  <si>
    <t>8.43M</t>
  </si>
  <si>
    <t>8.23M</t>
  </si>
  <si>
    <t>4.35M</t>
  </si>
  <si>
    <t>3.92M</t>
  </si>
  <si>
    <t>2.61M</t>
  </si>
  <si>
    <t>17.41M</t>
  </si>
  <si>
    <t>9.85M</t>
  </si>
  <si>
    <t>9.66M</t>
  </si>
  <si>
    <t>19.84M</t>
  </si>
  <si>
    <t>7.74M</t>
  </si>
  <si>
    <t>6.63M</t>
  </si>
  <si>
    <t>5.27M</t>
  </si>
  <si>
    <t>4.57M</t>
  </si>
  <si>
    <t>5.26M</t>
  </si>
  <si>
    <t>3.50M</t>
  </si>
  <si>
    <t>3.11M</t>
  </si>
  <si>
    <t>2.57M</t>
  </si>
  <si>
    <t>4.89M</t>
  </si>
  <si>
    <t>2.82M</t>
  </si>
  <si>
    <t>3.88M</t>
  </si>
  <si>
    <t>3.65M</t>
  </si>
  <si>
    <t>2.71M</t>
  </si>
  <si>
    <t>3.71M</t>
  </si>
  <si>
    <t>3.30M</t>
  </si>
  <si>
    <t>2.34M</t>
  </si>
  <si>
    <t>2.51M</t>
  </si>
  <si>
    <t>2.00M</t>
  </si>
  <si>
    <t>4.28M</t>
  </si>
  <si>
    <t>2.48M</t>
  </si>
  <si>
    <t>6.08M</t>
  </si>
  <si>
    <t>2.11M</t>
  </si>
  <si>
    <t>1.99M</t>
  </si>
  <si>
    <t>4.04M</t>
  </si>
  <si>
    <t>5.11M</t>
  </si>
  <si>
    <t>5.80M</t>
  </si>
  <si>
    <t>5.88M</t>
  </si>
  <si>
    <t>9.51M</t>
  </si>
  <si>
    <t>6.93M</t>
  </si>
  <si>
    <t>4.13M</t>
  </si>
  <si>
    <t>4.16M</t>
  </si>
  <si>
    <t>3.45M</t>
  </si>
  <si>
    <t>5.45M</t>
  </si>
  <si>
    <t>3.99M</t>
  </si>
  <si>
    <t>2.53M</t>
  </si>
  <si>
    <t>1.17M</t>
  </si>
  <si>
    <t>5.37M</t>
  </si>
  <si>
    <t>3.77M</t>
  </si>
  <si>
    <t>4.22M</t>
  </si>
  <si>
    <t>3.27M</t>
  </si>
  <si>
    <t>3.10M</t>
  </si>
  <si>
    <t>3.84M</t>
  </si>
  <si>
    <t>5.78M</t>
  </si>
  <si>
    <t>2.21M</t>
  </si>
  <si>
    <t>3.18M</t>
  </si>
  <si>
    <t>4.69M</t>
  </si>
  <si>
    <t>3.53M</t>
  </si>
  <si>
    <t>4.29M</t>
  </si>
  <si>
    <t>5.32M</t>
  </si>
  <si>
    <t>3.79M</t>
  </si>
  <si>
    <t>8.65M</t>
  </si>
  <si>
    <t>3.22M</t>
  </si>
  <si>
    <t>3.14M</t>
  </si>
  <si>
    <t>1.47M</t>
  </si>
  <si>
    <t>1.64M</t>
  </si>
  <si>
    <t>1.79M</t>
  </si>
  <si>
    <t>2.14M</t>
  </si>
  <si>
    <t>2.42M</t>
  </si>
  <si>
    <t>1.69M</t>
  </si>
  <si>
    <t>5.96M</t>
  </si>
  <si>
    <t>1.28M</t>
  </si>
  <si>
    <t>1.71M</t>
  </si>
  <si>
    <t>1.87M</t>
  </si>
  <si>
    <t>1.85M</t>
  </si>
  <si>
    <t>1.30M</t>
  </si>
  <si>
    <t>3.38M</t>
  </si>
  <si>
    <t>1.13M</t>
  </si>
  <si>
    <t>1.36M</t>
  </si>
  <si>
    <t>990.31K</t>
  </si>
  <si>
    <t>1.68M</t>
  </si>
  <si>
    <t>1.97M</t>
  </si>
  <si>
    <t>6.37M</t>
  </si>
  <si>
    <t>1.26M</t>
  </si>
  <si>
    <t>1.60M</t>
  </si>
  <si>
    <t>1.78M</t>
  </si>
  <si>
    <t>1.12M</t>
  </si>
  <si>
    <t>1.73M</t>
  </si>
  <si>
    <t>1.51M</t>
  </si>
  <si>
    <t>1.93M</t>
  </si>
  <si>
    <t>1.31M</t>
  </si>
  <si>
    <t>4.36M</t>
  </si>
  <si>
    <t>4.34M</t>
  </si>
  <si>
    <t>2.03M</t>
  </si>
  <si>
    <t>3.21M</t>
  </si>
  <si>
    <t>1.75M</t>
  </si>
  <si>
    <t>1.59M</t>
  </si>
  <si>
    <t>1.44M</t>
  </si>
  <si>
    <t>6.48M</t>
  </si>
  <si>
    <t>1.57M</t>
  </si>
  <si>
    <t>1.58M</t>
  </si>
  <si>
    <t>11.85M</t>
  </si>
  <si>
    <t>5.75M</t>
  </si>
  <si>
    <t>3.55M</t>
  </si>
  <si>
    <t>6.44M</t>
  </si>
  <si>
    <t>3.59M</t>
  </si>
  <si>
    <t>4.87M</t>
  </si>
  <si>
    <t>3.96M</t>
  </si>
  <si>
    <t>2.02M</t>
  </si>
  <si>
    <t>1.54M</t>
  </si>
  <si>
    <t>328.99K</t>
  </si>
  <si>
    <t>1.52M</t>
  </si>
  <si>
    <t>1.63M</t>
  </si>
  <si>
    <t>5.59M</t>
  </si>
  <si>
    <t>1.48M</t>
  </si>
  <si>
    <t>1.43M</t>
  </si>
  <si>
    <t>1.22M</t>
  </si>
  <si>
    <t>1.53M</t>
  </si>
  <si>
    <t>1.46M</t>
  </si>
  <si>
    <t>6.68M</t>
  </si>
  <si>
    <t>3.35M</t>
  </si>
  <si>
    <t>2.39M</t>
  </si>
  <si>
    <t>6.18M</t>
  </si>
  <si>
    <t>5.72M</t>
  </si>
  <si>
    <t>1.96M</t>
  </si>
  <si>
    <t>3.85M</t>
  </si>
  <si>
    <t>5.95M</t>
  </si>
  <si>
    <t>3.13M</t>
  </si>
  <si>
    <t>3.69M</t>
  </si>
  <si>
    <t>7.47M</t>
  </si>
  <si>
    <t>5.41M</t>
  </si>
  <si>
    <t>5.04M</t>
  </si>
  <si>
    <t>3.60M</t>
  </si>
  <si>
    <t>2.30M</t>
  </si>
  <si>
    <t>4.48M</t>
  </si>
  <si>
    <t>2.28M</t>
  </si>
  <si>
    <t>1.20M</t>
  </si>
  <si>
    <t>4.64M</t>
  </si>
  <si>
    <t>2.09M</t>
  </si>
  <si>
    <t>4.84M</t>
  </si>
  <si>
    <t>1.08M</t>
  </si>
  <si>
    <t>1.40M</t>
  </si>
  <si>
    <t>5.24M</t>
  </si>
  <si>
    <t>6.97M</t>
  </si>
  <si>
    <t>3.86M</t>
  </si>
  <si>
    <t>1.27M</t>
  </si>
  <si>
    <t>1.11M</t>
  </si>
  <si>
    <t>1.07M</t>
  </si>
  <si>
    <t>839.94K</t>
  </si>
  <si>
    <t>5.09M</t>
  </si>
  <si>
    <t>3.06M</t>
  </si>
  <si>
    <t>1.19M</t>
  </si>
  <si>
    <t>1.02M</t>
  </si>
  <si>
    <t>260.95K</t>
  </si>
  <si>
    <t>1.41M</t>
  </si>
  <si>
    <t>1.42M</t>
  </si>
  <si>
    <t>1.16M</t>
  </si>
  <si>
    <t>1.15M</t>
  </si>
  <si>
    <t>870.16K</t>
  </si>
  <si>
    <t>835.88K</t>
  </si>
  <si>
    <t>910.80K</t>
  </si>
  <si>
    <t>1.04M</t>
  </si>
  <si>
    <t>709.55K</t>
  </si>
  <si>
    <t>1.25M</t>
  </si>
  <si>
    <t>1.23M</t>
  </si>
  <si>
    <t>874.11K</t>
  </si>
  <si>
    <t>1.14M</t>
  </si>
  <si>
    <t>1.09M</t>
  </si>
  <si>
    <t>1.06M</t>
  </si>
  <si>
    <t>977.59K</t>
  </si>
  <si>
    <t>4.12M</t>
  </si>
  <si>
    <t>1.33M</t>
  </si>
  <si>
    <t>6.74M</t>
  </si>
  <si>
    <t>1.37M</t>
  </si>
  <si>
    <t>5.51M</t>
  </si>
  <si>
    <t>2.47M</t>
  </si>
  <si>
    <t>928.24K</t>
  </si>
  <si>
    <t>1.03M</t>
  </si>
  <si>
    <t>986.31K</t>
  </si>
  <si>
    <t>1.18M</t>
  </si>
  <si>
    <t>863.54K</t>
  </si>
  <si>
    <t>4.59M</t>
  </si>
  <si>
    <t>6.31M</t>
  </si>
  <si>
    <t>1.10M</t>
  </si>
  <si>
    <t>944.52K</t>
  </si>
  <si>
    <t>1.24M</t>
  </si>
  <si>
    <t>910.97K</t>
  </si>
  <si>
    <t>999.81K</t>
  </si>
  <si>
    <t>992.90K</t>
  </si>
  <si>
    <t>173.21K</t>
  </si>
  <si>
    <t>2.73M</t>
  </si>
  <si>
    <t>8.53M</t>
  </si>
  <si>
    <t>2.52M</t>
  </si>
  <si>
    <t>2.59M</t>
  </si>
  <si>
    <t>825.91K</t>
  </si>
  <si>
    <t>6.81M</t>
  </si>
  <si>
    <t>3.46M</t>
  </si>
  <si>
    <t>516.48K</t>
  </si>
  <si>
    <t>2.36M</t>
  </si>
  <si>
    <t>4.47M</t>
  </si>
  <si>
    <t>1.01M</t>
  </si>
  <si>
    <t>772.29K</t>
  </si>
  <si>
    <t>65.06K</t>
  </si>
  <si>
    <t>8.93M</t>
  </si>
  <si>
    <t>5.85M</t>
  </si>
  <si>
    <t>4.31M</t>
  </si>
  <si>
    <t>3.97M</t>
  </si>
  <si>
    <t>3.39M</t>
  </si>
  <si>
    <t>4.20M</t>
  </si>
  <si>
    <t>Change %</t>
  </si>
  <si>
    <t>Vol.</t>
  </si>
  <si>
    <t>Price</t>
  </si>
  <si>
    <t>Sensex</t>
  </si>
  <si>
    <t>Returns (sensex)</t>
  </si>
  <si>
    <t>Return TCS</t>
  </si>
  <si>
    <t>beta</t>
  </si>
  <si>
    <t>Rf(10y)</t>
  </si>
  <si>
    <t>Rm(sensex)</t>
  </si>
  <si>
    <t>cost of equity</t>
  </si>
  <si>
    <t xml:space="preserve">Debt </t>
  </si>
  <si>
    <t>MC</t>
  </si>
  <si>
    <t>Interest expense</t>
  </si>
  <si>
    <t>cost of debt</t>
  </si>
  <si>
    <t>pretax Income</t>
  </si>
  <si>
    <t>Tax provision</t>
  </si>
  <si>
    <t>WACC</t>
  </si>
  <si>
    <t>n</t>
  </si>
  <si>
    <t>DF</t>
  </si>
  <si>
    <t>FFCF</t>
  </si>
  <si>
    <t>TV</t>
  </si>
  <si>
    <t>Year</t>
  </si>
  <si>
    <t>2024-25</t>
  </si>
  <si>
    <t>2025-26</t>
  </si>
  <si>
    <t>2026-27</t>
  </si>
  <si>
    <t>2028-29</t>
  </si>
  <si>
    <t>2029-30</t>
  </si>
  <si>
    <t>2030-31</t>
  </si>
  <si>
    <t>2030-32</t>
  </si>
  <si>
    <t>2032-33</t>
  </si>
  <si>
    <t>2033-34</t>
  </si>
  <si>
    <t>2027-28</t>
  </si>
  <si>
    <t>PV of TV</t>
  </si>
  <si>
    <t>PV</t>
  </si>
  <si>
    <t xml:space="preserve">Enterprise Value </t>
  </si>
  <si>
    <t>Cash</t>
  </si>
  <si>
    <t>Equity value</t>
  </si>
  <si>
    <t>Total no .of outstanding shares</t>
  </si>
  <si>
    <t>Share value</t>
  </si>
  <si>
    <t>Terminal Growth rate</t>
  </si>
  <si>
    <t>Tax rate</t>
  </si>
  <si>
    <t>Financial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</si>
</sst>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0.0%"/>
    <numFmt numFmtId="165" formatCode="0.000%"/>
  </numFmts>
  <fonts count="2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232A31"/>
      <name val="Aptos Narrow"/>
      <family val="2"/>
    </font>
    <font>
      <sz val="8"/>
      <name val="Aptos Narrow"/>
      <family val="2"/>
      <scheme val="minor"/>
    </font>
    <font>
      <sz val="11"/>
      <color rgb="FF212121"/>
      <name val="Arial"/>
      <family val="2"/>
    </font>
    <font>
      <sz val="11"/>
      <name val="Aptos Narrow"/>
      <family val="2"/>
      <scheme val="minor"/>
    </font>
    <font>
      <sz val="7"/>
      <color rgb="FF212121"/>
      <name val="Var(--colab-code-font-famil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5" fontId="0" fillId="0" borderId="0" xfId="0" applyNumberFormat="1"/>
    <xf numFmtId="10" fontId="0" fillId="0" borderId="0" xfId="0" applyNumberFormat="1"/>
    <xf numFmtId="4" fontId="0" fillId="0" borderId="0" xfId="0" applyNumberFormat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3" fontId="0" fillId="0" borderId="0" xfId="0" applyNumberFormat="1"/>
    <xf numFmtId="14" fontId="0" fillId="0" borderId="0" xfId="0" applyNumberFormat="1"/>
    <xf numFmtId="0" fontId="20" fillId="33" borderId="10" xfId="0" applyFont="1" applyFill="1" applyBorder="1" applyAlignment="1">
      <alignment horizontal="right" wrapText="1"/>
    </xf>
    <xf numFmtId="44" fontId="0" fillId="0" borderId="0" xfId="0" applyNumberFormat="1"/>
    <xf numFmtId="44" fontId="18" fillId="0" borderId="0" xfId="0" applyNumberFormat="1" applyFont="1"/>
    <xf numFmtId="0" fontId="21" fillId="34" borderId="0" xfId="0" applyFont="1" applyFill="1"/>
    <xf numFmtId="44" fontId="21" fillId="34" borderId="0" xfId="0" applyNumberFormat="1" applyFont="1" applyFill="1"/>
    <xf numFmtId="2" fontId="0" fillId="0" borderId="0" xfId="0" applyNumberFormat="1"/>
    <xf numFmtId="2" fontId="22" fillId="0" borderId="0" xfId="0" applyNumberFormat="1" applyFont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29308</xdr:colOff>
      <xdr:row>23</xdr:row>
      <xdr:rowOff>87923</xdr:rowOff>
    </xdr:from>
    <xdr:to>
      <xdr:col>17</xdr:col>
      <xdr:colOff>115454</xdr:colOff>
      <xdr:row>36</xdr:row>
      <xdr:rowOff>67349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704847-7F01-30A8-00E9-AE9A4CDC9DBC}"/>
            </a:ext>
          </a:extLst>
        </xdr:cNvPr>
        <xdr:cNvSpPr txBox="1"/>
      </xdr:nvSpPr>
      <xdr:spPr>
        <a:xfrm>
          <a:off x="8890444" y="4398226"/>
          <a:ext cx="4954480" cy="235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The Indian Economy is growing at a rate of 7.2%,</a:t>
          </a:r>
          <a:r>
            <a:rPr lang="en-IN" sz="1400" baseline="0"/>
            <a:t> the current inflation rate is 4.83% and the projected growth rate of TCS in next 5 years is 9.55% . Considering all theses Factors into Account the terminal growth rate was assumed to be around 6%. Hence a growth rate of 6.25% is considered.</a:t>
          </a:r>
        </a:p>
        <a:p>
          <a:r>
            <a:rPr lang="en-IN" sz="1400" baseline="0"/>
            <a:t>The Data has been taken from Balance sheets,Income statements and cash flows availaibe in Yahoo finance.</a:t>
          </a:r>
          <a:endParaRPr lang="en-IN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4D21413-AF5E-45B8-BFE9-EDB5C42E20B7}">
  <we:reference id="wa200001792" version="1.3.182.0" store="en-US" storeType="OMEX"/>
  <we:alternateReferences>
    <we:reference id="wa200001792" version="1.3.182.0" store="WA200001792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2E6CE33-1BB8-4255-A84F-0E1885E721BC}">
  <we:reference id="wa200000019" version="24.0.0.0" store="en-US" storeType="OMEX"/>
  <we:alternateReferences>
    <we:reference id="wa200000019" version="24.0.0.0" store="wa20000001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539B-54B6-4288-A6D5-5B81AF4F7E71}">
  <dimension ref="A1:P1252"/>
  <sheetViews>
    <sheetView tabSelected="1" topLeftCell="C1" zoomScale="66" zoomScaleNormal="143" workbookViewId="0">
      <selection activeCell="I27" sqref="I27"/>
    </sheetView>
  </sheetViews>
  <sheetFormatPr defaultRowHeight="14.5"/>
  <cols>
    <col min="1" max="1" width="10.54296875" style="10" bestFit="1" customWidth="1"/>
    <col min="7" max="7" width="18" customWidth="1"/>
    <col min="8" max="8" width="16.26953125" bestFit="1" customWidth="1"/>
    <col min="9" max="9" width="21.1796875" bestFit="1" customWidth="1"/>
    <col min="12" max="12" width="38.81640625" customWidth="1"/>
    <col min="14" max="14" width="19" bestFit="1" customWidth="1"/>
    <col min="15" max="15" width="12.81640625" bestFit="1" customWidth="1"/>
    <col min="16" max="16" width="11.81640625" bestFit="1" customWidth="1"/>
  </cols>
  <sheetData>
    <row r="1" spans="1:16" ht="15" thickBot="1">
      <c r="A1" s="10" t="s">
        <v>0</v>
      </c>
      <c r="B1" t="s">
        <v>464</v>
      </c>
      <c r="C1" t="s">
        <v>463</v>
      </c>
      <c r="D1" t="s">
        <v>465</v>
      </c>
      <c r="E1" t="s">
        <v>466</v>
      </c>
      <c r="L1" t="s">
        <v>502</v>
      </c>
      <c r="M1" t="s">
        <v>478</v>
      </c>
      <c r="N1" t="s">
        <v>479</v>
      </c>
      <c r="O1" t="s">
        <v>480</v>
      </c>
      <c r="P1" t="s">
        <v>494</v>
      </c>
    </row>
    <row r="2" spans="1:16" ht="15" thickBot="1">
      <c r="A2" s="10">
        <v>43556</v>
      </c>
      <c r="B2">
        <v>38871.870000000003</v>
      </c>
      <c r="C2" s="3">
        <v>1991.94</v>
      </c>
      <c r="L2" t="s">
        <v>483</v>
      </c>
      <c r="M2">
        <v>1</v>
      </c>
      <c r="N2">
        <f>1/(1+$I$24)^M2</f>
        <v>0.91600725337620093</v>
      </c>
      <c r="O2" s="11">
        <f>Sheet1!B2*10000</f>
        <v>446193356.35000002</v>
      </c>
      <c r="P2">
        <f>O2*N2</f>
        <v>408716350.82487196</v>
      </c>
    </row>
    <row r="3" spans="1:16" ht="15" thickBot="1">
      <c r="A3" s="10">
        <v>43557</v>
      </c>
      <c r="B3">
        <v>39056.65</v>
      </c>
      <c r="C3" s="3">
        <v>2038.66</v>
      </c>
      <c r="D3" s="7">
        <f>(B3-B2)/B2</f>
        <v>4.7535660105880893E-3</v>
      </c>
      <c r="E3" s="7">
        <f>(C3-C2)/C2</f>
        <v>2.3454521722541855E-2</v>
      </c>
      <c r="L3" t="s">
        <v>484</v>
      </c>
      <c r="M3">
        <v>2</v>
      </c>
      <c r="N3">
        <f>1/(1+$I$24)^M3</f>
        <v>0.83906928823781157</v>
      </c>
      <c r="O3" s="11">
        <f>Sheet1!B3*10000</f>
        <v>469763036.60999995</v>
      </c>
      <c r="P3">
        <f t="shared" ref="P3:P11" si="0">O3*N3</f>
        <v>394163736.76878566</v>
      </c>
    </row>
    <row r="4" spans="1:16" ht="15" thickBot="1">
      <c r="A4" s="10">
        <v>43558</v>
      </c>
      <c r="B4">
        <v>38877.120000000003</v>
      </c>
      <c r="C4" s="3">
        <v>2038.66</v>
      </c>
      <c r="D4" s="7">
        <f t="shared" ref="D4:D67" si="1">(B4-B3)/B3</f>
        <v>-4.5966563952617246E-3</v>
      </c>
      <c r="E4" s="7">
        <f t="shared" ref="E4:E67" si="2">(C4-C3)/C3</f>
        <v>0</v>
      </c>
      <c r="G4" t="s">
        <v>467</v>
      </c>
      <c r="H4">
        <f>CORREL(D3:D1241,E3:E1241)</f>
        <v>0.33748245841950514</v>
      </c>
      <c r="L4" t="s">
        <v>485</v>
      </c>
      <c r="M4">
        <v>3</v>
      </c>
      <c r="N4">
        <f t="shared" ref="N4:N11" si="3">1/(1+$I$24)^M4</f>
        <v>0.76859355411104158</v>
      </c>
      <c r="O4" s="11">
        <f>Sheet1!B4*10000</f>
        <v>497653255.65999997</v>
      </c>
      <c r="P4">
        <f t="shared" si="0"/>
        <v>382493084.48265022</v>
      </c>
    </row>
    <row r="5" spans="1:16" ht="15" thickBot="1">
      <c r="A5" s="10">
        <v>43559</v>
      </c>
      <c r="B5">
        <v>38684.720000000001</v>
      </c>
      <c r="C5" s="3">
        <v>1975.12</v>
      </c>
      <c r="D5" s="7">
        <f t="shared" si="1"/>
        <v>-4.9489262579121458E-3</v>
      </c>
      <c r="E5" s="7">
        <f t="shared" si="2"/>
        <v>-3.1167531613903343E-2</v>
      </c>
      <c r="G5" t="s">
        <v>468</v>
      </c>
      <c r="H5" s="2">
        <v>7.0999999999999994E-2</v>
      </c>
      <c r="L5" t="s">
        <v>492</v>
      </c>
      <c r="M5">
        <v>4</v>
      </c>
      <c r="N5">
        <f t="shared" si="3"/>
        <v>0.70403727046390763</v>
      </c>
      <c r="O5" s="11">
        <f>Sheet1!B5*10000</f>
        <v>521388848.98999995</v>
      </c>
      <c r="P5">
        <f t="shared" si="0"/>
        <v>367077182.09323812</v>
      </c>
    </row>
    <row r="6" spans="1:16" ht="15" thickBot="1">
      <c r="A6" s="10">
        <v>43560</v>
      </c>
      <c r="B6">
        <v>38862.230000000003</v>
      </c>
      <c r="C6" s="3">
        <v>2008.26</v>
      </c>
      <c r="D6" s="7">
        <f t="shared" si="1"/>
        <v>4.5886334449364513E-3</v>
      </c>
      <c r="E6" s="7">
        <f t="shared" si="2"/>
        <v>1.6778727368463739E-2</v>
      </c>
      <c r="G6" t="s">
        <v>469</v>
      </c>
      <c r="H6" s="6">
        <f>(B1241/B2)^(1/5)-1</f>
        <v>0.13746052568005429</v>
      </c>
      <c r="L6" t="s">
        <v>486</v>
      </c>
      <c r="M6">
        <v>5</v>
      </c>
      <c r="N6">
        <f t="shared" si="3"/>
        <v>0.6449032463921216</v>
      </c>
      <c r="O6" s="11">
        <f>Sheet1!B6*10000</f>
        <v>548117064.77999997</v>
      </c>
      <c r="P6">
        <f t="shared" si="0"/>
        <v>353482474.47954279</v>
      </c>
    </row>
    <row r="7" spans="1:16" ht="15" thickBot="1">
      <c r="A7" s="10">
        <v>43563</v>
      </c>
      <c r="B7">
        <v>38700.53</v>
      </c>
      <c r="C7" s="3">
        <v>2030.27</v>
      </c>
      <c r="D7" s="7">
        <f t="shared" si="1"/>
        <v>-4.1608523237087617E-3</v>
      </c>
      <c r="E7" s="7">
        <f t="shared" si="2"/>
        <v>1.0959736289125905E-2</v>
      </c>
      <c r="L7" t="s">
        <v>487</v>
      </c>
      <c r="M7">
        <v>6</v>
      </c>
      <c r="N7">
        <f t="shared" si="3"/>
        <v>0.59073605142104257</v>
      </c>
      <c r="O7" s="11">
        <f>Sheet1!B7*10000</f>
        <v>571820642.51999998</v>
      </c>
      <c r="P7">
        <f t="shared" si="0"/>
        <v>337795068.48330832</v>
      </c>
    </row>
    <row r="8" spans="1:16" ht="15" thickBot="1">
      <c r="A8" s="10">
        <v>43564</v>
      </c>
      <c r="B8">
        <v>38939.22</v>
      </c>
      <c r="C8" s="3">
        <v>2050.62</v>
      </c>
      <c r="D8" s="7">
        <f t="shared" si="1"/>
        <v>6.1676157923419225E-3</v>
      </c>
      <c r="E8" s="7">
        <f t="shared" si="2"/>
        <v>1.0023297393942632E-2</v>
      </c>
      <c r="L8" t="s">
        <v>488</v>
      </c>
      <c r="M8">
        <v>7</v>
      </c>
      <c r="N8">
        <f t="shared" si="3"/>
        <v>0.54111850793249139</v>
      </c>
      <c r="O8" s="11">
        <f>Sheet1!B8*10000</f>
        <v>597575524.08000004</v>
      </c>
      <c r="P8">
        <f t="shared" si="0"/>
        <v>323359175.96714622</v>
      </c>
    </row>
    <row r="9" spans="1:16" ht="15" thickBot="1">
      <c r="A9" s="10">
        <v>43565</v>
      </c>
      <c r="B9">
        <v>38585.35</v>
      </c>
      <c r="C9" s="3">
        <v>2000.37</v>
      </c>
      <c r="D9" s="7">
        <f t="shared" si="1"/>
        <v>-9.0877526565761365E-3</v>
      </c>
      <c r="E9" s="7">
        <f t="shared" si="2"/>
        <v>-2.4504783919009863E-2</v>
      </c>
      <c r="G9" t="s">
        <v>470</v>
      </c>
      <c r="I9" s="8">
        <f>H5+H4*(H6-H5)</f>
        <v>9.3429261594357368E-2</v>
      </c>
      <c r="L9" t="s">
        <v>489</v>
      </c>
      <c r="M9">
        <v>8</v>
      </c>
      <c r="N9">
        <f t="shared" si="3"/>
        <v>0.49566847820226945</v>
      </c>
      <c r="O9" s="11">
        <f>Sheet1!B9*10000</f>
        <v>621109747.71000004</v>
      </c>
      <c r="P9">
        <f t="shared" si="0"/>
        <v>307864523.44401121</v>
      </c>
    </row>
    <row r="10" spans="1:16" ht="15" thickBot="1">
      <c r="A10" s="10">
        <v>43566</v>
      </c>
      <c r="B10">
        <v>38607.01</v>
      </c>
      <c r="C10" s="3">
        <v>1980.02</v>
      </c>
      <c r="D10" s="7">
        <f t="shared" si="1"/>
        <v>5.613529487228571E-4</v>
      </c>
      <c r="E10" s="7">
        <f t="shared" si="2"/>
        <v>-1.0173117973174918E-2</v>
      </c>
      <c r="L10" t="s">
        <v>490</v>
      </c>
      <c r="M10">
        <v>9</v>
      </c>
      <c r="N10">
        <f t="shared" si="3"/>
        <v>0.45403592130322212</v>
      </c>
      <c r="O10" s="11">
        <f>Sheet1!B10*10000</f>
        <v>646028438.52999997</v>
      </c>
      <c r="P10">
        <f t="shared" si="0"/>
        <v>293320117.27605057</v>
      </c>
    </row>
    <row r="11" spans="1:16" ht="15" thickBot="1">
      <c r="A11" s="10">
        <v>43567</v>
      </c>
      <c r="B11">
        <v>38767.11</v>
      </c>
      <c r="C11" s="3">
        <v>1975.12</v>
      </c>
      <c r="D11" s="7">
        <f t="shared" si="1"/>
        <v>4.1469152881820825E-3</v>
      </c>
      <c r="E11" s="7">
        <f t="shared" si="2"/>
        <v>-2.4747224775507779E-3</v>
      </c>
      <c r="G11" t="s">
        <v>471</v>
      </c>
      <c r="H11" s="13">
        <v>80210000</v>
      </c>
      <c r="L11" t="s">
        <v>491</v>
      </c>
      <c r="M11">
        <v>10</v>
      </c>
      <c r="N11">
        <f t="shared" si="3"/>
        <v>0.41590019720709742</v>
      </c>
      <c r="O11" s="11">
        <f>Sheet1!B11*10000</f>
        <v>669298924.91000009</v>
      </c>
      <c r="P11">
        <f t="shared" si="0"/>
        <v>278361554.86056733</v>
      </c>
    </row>
    <row r="12" spans="1:16">
      <c r="A12" s="10">
        <v>43570</v>
      </c>
      <c r="B12">
        <v>38905.839999999997</v>
      </c>
      <c r="C12" s="3">
        <v>2071.9899999999998</v>
      </c>
      <c r="D12" s="7">
        <f t="shared" si="1"/>
        <v>3.5785489297498812E-3</v>
      </c>
      <c r="E12" s="7">
        <f t="shared" si="2"/>
        <v>4.9045121309084963E-2</v>
      </c>
      <c r="G12" t="s">
        <v>472</v>
      </c>
      <c r="H12" s="13">
        <v>904890000</v>
      </c>
    </row>
    <row r="13" spans="1:16">
      <c r="A13" s="10">
        <v>43571</v>
      </c>
      <c r="B13">
        <v>39275.64</v>
      </c>
      <c r="C13" s="3">
        <v>2090.13</v>
      </c>
      <c r="D13" s="7">
        <f t="shared" si="1"/>
        <v>9.5049997635317206E-3</v>
      </c>
      <c r="E13" s="7">
        <f t="shared" si="2"/>
        <v>8.7548685080528037E-3</v>
      </c>
    </row>
    <row r="14" spans="1:16">
      <c r="A14" s="10">
        <v>43573</v>
      </c>
      <c r="B14">
        <v>39140.28</v>
      </c>
      <c r="C14" s="3">
        <v>2108.02</v>
      </c>
      <c r="D14" s="7">
        <f t="shared" si="1"/>
        <v>-3.4464110578465578E-3</v>
      </c>
      <c r="E14" s="7">
        <f t="shared" si="2"/>
        <v>8.5592762172687215E-3</v>
      </c>
      <c r="G14" t="s">
        <v>473</v>
      </c>
      <c r="H14" s="9">
        <v>7780000</v>
      </c>
      <c r="L14" t="s">
        <v>495</v>
      </c>
      <c r="N14" s="12">
        <f>SUM(P2:P11)+I30</f>
        <v>13577310006.272226</v>
      </c>
    </row>
    <row r="15" spans="1:16">
      <c r="A15" s="10">
        <v>43577</v>
      </c>
      <c r="B15">
        <v>38645.18</v>
      </c>
      <c r="C15" s="3">
        <v>2119.1999999999998</v>
      </c>
      <c r="D15" s="7">
        <f t="shared" si="1"/>
        <v>-1.2649372973315432E-2</v>
      </c>
      <c r="E15" s="7">
        <f t="shared" si="2"/>
        <v>5.3035549947343177E-3</v>
      </c>
      <c r="G15" t="s">
        <v>474</v>
      </c>
      <c r="I15" s="5">
        <f>H14/H11</f>
        <v>9.6995387108839301E-2</v>
      </c>
    </row>
    <row r="16" spans="1:16">
      <c r="A16" s="10">
        <v>43578</v>
      </c>
      <c r="B16">
        <v>38564.879999999997</v>
      </c>
      <c r="C16" s="3">
        <v>2112.9299999999998</v>
      </c>
      <c r="D16" s="7">
        <f t="shared" si="1"/>
        <v>-2.0778787936814608E-3</v>
      </c>
      <c r="E16" s="7">
        <f t="shared" si="2"/>
        <v>-2.9586636466591085E-3</v>
      </c>
      <c r="I16" s="4"/>
      <c r="L16" t="s">
        <v>497</v>
      </c>
      <c r="N16" s="12">
        <f>N14-H11+I32</f>
        <v>13587260006.272226</v>
      </c>
    </row>
    <row r="17" spans="1:14">
      <c r="A17" s="10">
        <v>43579</v>
      </c>
      <c r="B17">
        <v>39054.68</v>
      </c>
      <c r="C17" s="3">
        <v>2140.77</v>
      </c>
      <c r="D17" s="7">
        <f t="shared" si="1"/>
        <v>1.2700674810864261E-2</v>
      </c>
      <c r="E17" s="7">
        <f t="shared" si="2"/>
        <v>1.317601624284768E-2</v>
      </c>
    </row>
    <row r="18" spans="1:14">
      <c r="A18" s="10">
        <v>43580</v>
      </c>
      <c r="B18">
        <v>38730.86</v>
      </c>
      <c r="C18" s="3">
        <v>2152.09</v>
      </c>
      <c r="D18" s="7">
        <f t="shared" si="1"/>
        <v>-8.2914518823352205E-3</v>
      </c>
      <c r="E18" s="7">
        <f t="shared" si="2"/>
        <v>5.2878170004251575E-3</v>
      </c>
      <c r="G18" t="s">
        <v>475</v>
      </c>
      <c r="H18" s="13">
        <v>619970000</v>
      </c>
      <c r="L18" t="s">
        <v>498</v>
      </c>
      <c r="N18" s="3">
        <v>3618087.52</v>
      </c>
    </row>
    <row r="19" spans="1:14">
      <c r="A19" s="10">
        <v>43581</v>
      </c>
      <c r="B19">
        <v>39067.33</v>
      </c>
      <c r="C19" s="3">
        <v>2194.79</v>
      </c>
      <c r="D19" s="7">
        <f t="shared" si="1"/>
        <v>8.6873877832818885E-3</v>
      </c>
      <c r="E19" s="7">
        <f t="shared" si="2"/>
        <v>1.9841177645916211E-2</v>
      </c>
      <c r="G19" t="s">
        <v>476</v>
      </c>
      <c r="H19" s="13">
        <v>158980000</v>
      </c>
    </row>
    <row r="20" spans="1:14">
      <c r="A20" s="10">
        <v>43585</v>
      </c>
      <c r="B20">
        <v>39031.550000000003</v>
      </c>
      <c r="C20" s="3">
        <v>2216.17</v>
      </c>
      <c r="D20" s="7">
        <f t="shared" si="1"/>
        <v>-9.1585475639105191E-4</v>
      </c>
      <c r="E20" s="7">
        <f t="shared" si="2"/>
        <v>9.7412508713818225E-3</v>
      </c>
      <c r="L20" s="14" t="s">
        <v>499</v>
      </c>
      <c r="M20" s="14"/>
      <c r="N20" s="15">
        <f>N16/N18</f>
        <v>3755.3707396973709</v>
      </c>
    </row>
    <row r="21" spans="1:14">
      <c r="A21" s="10">
        <v>43587</v>
      </c>
      <c r="B21">
        <v>38981.43</v>
      </c>
      <c r="C21" s="3">
        <v>2172.1</v>
      </c>
      <c r="D21" s="7">
        <f t="shared" si="1"/>
        <v>-1.2840894097211773E-3</v>
      </c>
      <c r="E21" s="7">
        <f t="shared" si="2"/>
        <v>-1.9885658591173132E-2</v>
      </c>
      <c r="G21" t="s">
        <v>501</v>
      </c>
      <c r="I21" s="7">
        <f>H19/H18</f>
        <v>0.25643176282723357</v>
      </c>
    </row>
    <row r="22" spans="1:14">
      <c r="A22" s="10">
        <v>43588</v>
      </c>
      <c r="B22">
        <v>38963.26</v>
      </c>
      <c r="C22" s="3">
        <v>2090.33</v>
      </c>
      <c r="D22" s="7">
        <f t="shared" si="1"/>
        <v>-4.6611938043315121E-4</v>
      </c>
      <c r="E22" s="7">
        <f t="shared" si="2"/>
        <v>-3.7645596427420464E-2</v>
      </c>
      <c r="I22" s="4"/>
    </row>
    <row r="23" spans="1:14">
      <c r="A23" s="10">
        <v>43591</v>
      </c>
      <c r="B23">
        <v>38600.339999999997</v>
      </c>
      <c r="C23" s="3">
        <v>2115.67</v>
      </c>
      <c r="D23" s="7">
        <f t="shared" si="1"/>
        <v>-9.3144156828767789E-3</v>
      </c>
      <c r="E23" s="7">
        <f t="shared" si="2"/>
        <v>1.2122487836848798E-2</v>
      </c>
    </row>
    <row r="24" spans="1:14">
      <c r="A24" s="10">
        <v>43592</v>
      </c>
      <c r="B24">
        <v>38276.629999999997</v>
      </c>
      <c r="C24" s="3">
        <v>2109.89</v>
      </c>
      <c r="D24" s="7">
        <f t="shared" si="1"/>
        <v>-8.3861955620079809E-3</v>
      </c>
      <c r="E24" s="7">
        <f t="shared" si="2"/>
        <v>-2.7319950653930908E-3</v>
      </c>
      <c r="G24" t="s">
        <v>477</v>
      </c>
      <c r="I24" s="7">
        <f>H12/(H12+H11)*I9+H11/(H11+H12)*I15*(1-I21)</f>
        <v>9.1694412150362559E-2</v>
      </c>
    </row>
    <row r="25" spans="1:14">
      <c r="A25" s="10">
        <v>43593</v>
      </c>
      <c r="B25">
        <v>37789.129999999997</v>
      </c>
      <c r="C25" s="3">
        <v>2110.77</v>
      </c>
      <c r="D25" s="7">
        <f t="shared" si="1"/>
        <v>-1.2736230958681578E-2</v>
      </c>
      <c r="E25" s="7">
        <f t="shared" si="2"/>
        <v>4.1708335505647652E-4</v>
      </c>
    </row>
    <row r="26" spans="1:14">
      <c r="A26" s="10">
        <v>43594</v>
      </c>
      <c r="B26">
        <v>37558.910000000003</v>
      </c>
      <c r="C26" s="3">
        <v>2130.08</v>
      </c>
      <c r="D26" s="7">
        <f t="shared" si="1"/>
        <v>-6.0922281089825009E-3</v>
      </c>
      <c r="E26" s="7">
        <f t="shared" si="2"/>
        <v>9.1483202812243612E-3</v>
      </c>
      <c r="G26" t="s">
        <v>500</v>
      </c>
      <c r="I26" s="2">
        <v>6.25E-2</v>
      </c>
      <c r="N26" s="9"/>
    </row>
    <row r="27" spans="1:14">
      <c r="A27" s="10">
        <v>43595</v>
      </c>
      <c r="B27">
        <v>37462.99</v>
      </c>
      <c r="C27" s="3">
        <v>2094.0500000000002</v>
      </c>
      <c r="D27" s="7">
        <f t="shared" si="1"/>
        <v>-2.5538547311411731E-3</v>
      </c>
      <c r="E27" s="7">
        <f t="shared" si="2"/>
        <v>-1.6914857657928221E-2</v>
      </c>
    </row>
    <row r="28" spans="1:14">
      <c r="A28" s="10">
        <v>43598</v>
      </c>
      <c r="B28">
        <v>37090.82</v>
      </c>
      <c r="C28" s="3">
        <v>2087.14</v>
      </c>
      <c r="D28" s="7">
        <f t="shared" si="1"/>
        <v>-9.9343378625143981E-3</v>
      </c>
      <c r="E28" s="7">
        <f t="shared" si="2"/>
        <v>-3.2998256966167514E-3</v>
      </c>
      <c r="H28" s="4"/>
    </row>
    <row r="29" spans="1:14">
      <c r="A29" s="10">
        <v>43599</v>
      </c>
      <c r="B29">
        <v>37318.53</v>
      </c>
      <c r="C29" s="3">
        <v>2051.4499999999998</v>
      </c>
      <c r="D29" s="7">
        <f t="shared" si="1"/>
        <v>6.139254942328024E-3</v>
      </c>
      <c r="E29" s="7">
        <f t="shared" si="2"/>
        <v>-1.7099954962292926E-2</v>
      </c>
      <c r="G29" t="s">
        <v>481</v>
      </c>
      <c r="I29" s="12">
        <f>O11*(1+I26)/(I24-I26)</f>
        <v>24358432156.615414</v>
      </c>
    </row>
    <row r="30" spans="1:14">
      <c r="A30" s="10">
        <v>43600</v>
      </c>
      <c r="B30">
        <v>37114.879999999997</v>
      </c>
      <c r="C30" s="3">
        <v>2054.44</v>
      </c>
      <c r="D30" s="7">
        <f t="shared" si="1"/>
        <v>-5.4570745417893323E-3</v>
      </c>
      <c r="E30" s="7">
        <f t="shared" si="2"/>
        <v>1.4575056667236524E-3</v>
      </c>
      <c r="G30" t="s">
        <v>493</v>
      </c>
      <c r="I30" s="12">
        <f>N11*I29</f>
        <v>10130676737.592054</v>
      </c>
    </row>
    <row r="31" spans="1:14">
      <c r="A31" s="10">
        <v>43601</v>
      </c>
      <c r="B31">
        <v>37393.480000000003</v>
      </c>
      <c r="C31" s="3">
        <v>2067.5300000000002</v>
      </c>
      <c r="D31" s="7">
        <f t="shared" si="1"/>
        <v>7.5064232997656419E-3</v>
      </c>
      <c r="E31" s="7">
        <f t="shared" si="2"/>
        <v>6.3715659741828161E-3</v>
      </c>
    </row>
    <row r="32" spans="1:14">
      <c r="A32" s="10">
        <v>43602</v>
      </c>
      <c r="B32">
        <v>37930.769999999997</v>
      </c>
      <c r="C32" s="3">
        <v>2054.4899999999998</v>
      </c>
      <c r="D32" s="7">
        <f t="shared" si="1"/>
        <v>1.4368547671946915E-2</v>
      </c>
      <c r="E32" s="7">
        <f t="shared" si="2"/>
        <v>-6.3070427031290564E-3</v>
      </c>
      <c r="G32" t="s">
        <v>496</v>
      </c>
      <c r="I32" s="13">
        <v>90160000</v>
      </c>
    </row>
    <row r="33" spans="1:5">
      <c r="A33" s="10">
        <v>43605</v>
      </c>
      <c r="B33">
        <v>39352.67</v>
      </c>
      <c r="C33" s="3">
        <v>2102.04</v>
      </c>
      <c r="D33" s="7">
        <f t="shared" si="1"/>
        <v>3.7486715930101118E-2</v>
      </c>
      <c r="E33" s="7">
        <f t="shared" si="2"/>
        <v>2.3144430004526761E-2</v>
      </c>
    </row>
    <row r="34" spans="1:5">
      <c r="A34" s="10">
        <v>43606</v>
      </c>
      <c r="B34">
        <v>38969.800000000003</v>
      </c>
      <c r="C34" s="3">
        <v>2068.5100000000002</v>
      </c>
      <c r="D34" s="7">
        <f t="shared" si="1"/>
        <v>-9.7292000771483957E-3</v>
      </c>
      <c r="E34" s="7">
        <f t="shared" si="2"/>
        <v>-1.5951171243173176E-2</v>
      </c>
    </row>
    <row r="35" spans="1:5">
      <c r="A35" s="10">
        <v>43607</v>
      </c>
      <c r="B35">
        <v>39110.21</v>
      </c>
      <c r="C35" s="3">
        <v>2041.06</v>
      </c>
      <c r="D35" s="7">
        <f t="shared" si="1"/>
        <v>3.6030464616188997E-3</v>
      </c>
      <c r="E35" s="7">
        <f t="shared" si="2"/>
        <v>-1.3270421704512075E-2</v>
      </c>
    </row>
    <row r="36" spans="1:5">
      <c r="A36" s="10">
        <v>43608</v>
      </c>
      <c r="B36">
        <v>38811.39</v>
      </c>
      <c r="C36" s="3">
        <v>2013.9</v>
      </c>
      <c r="D36" s="7">
        <f t="shared" si="1"/>
        <v>-7.6404601253739039E-3</v>
      </c>
      <c r="E36" s="7">
        <f t="shared" si="2"/>
        <v>-1.330681116674662E-2</v>
      </c>
    </row>
    <row r="37" spans="1:5">
      <c r="A37" s="10">
        <v>43609</v>
      </c>
      <c r="B37">
        <v>39434.720000000001</v>
      </c>
      <c r="C37" s="3">
        <v>2007.97</v>
      </c>
      <c r="D37" s="7">
        <f t="shared" si="1"/>
        <v>1.6060491520659314E-2</v>
      </c>
      <c r="E37" s="7">
        <f t="shared" si="2"/>
        <v>-2.9445354784249783E-3</v>
      </c>
    </row>
    <row r="38" spans="1:5">
      <c r="A38" s="10">
        <v>43612</v>
      </c>
      <c r="B38">
        <v>39683.29</v>
      </c>
      <c r="C38" s="3">
        <v>2014.98</v>
      </c>
      <c r="D38" s="7">
        <f t="shared" si="1"/>
        <v>6.3033286403453527E-3</v>
      </c>
      <c r="E38" s="7">
        <f t="shared" si="2"/>
        <v>3.4910880142631569E-3</v>
      </c>
    </row>
    <row r="39" spans="1:5">
      <c r="A39" s="10">
        <v>43613</v>
      </c>
      <c r="B39">
        <v>39749.730000000003</v>
      </c>
      <c r="C39" s="3">
        <v>2033.21</v>
      </c>
      <c r="D39" s="7">
        <f t="shared" si="1"/>
        <v>1.6742563431611222E-3</v>
      </c>
      <c r="E39" s="7">
        <f t="shared" si="2"/>
        <v>9.0472362008556014E-3</v>
      </c>
    </row>
    <row r="40" spans="1:5">
      <c r="A40" s="10">
        <v>43614</v>
      </c>
      <c r="B40">
        <v>39502.050000000003</v>
      </c>
      <c r="C40" s="3">
        <v>2066.35</v>
      </c>
      <c r="D40" s="7">
        <f t="shared" si="1"/>
        <v>-6.2309857199030101E-3</v>
      </c>
      <c r="E40" s="7">
        <f t="shared" si="2"/>
        <v>1.6299349304793834E-2</v>
      </c>
    </row>
    <row r="41" spans="1:5">
      <c r="A41" s="10">
        <v>43615</v>
      </c>
      <c r="B41">
        <v>39831.97</v>
      </c>
      <c r="C41" s="3">
        <v>2104.35</v>
      </c>
      <c r="D41" s="7">
        <f t="shared" si="1"/>
        <v>8.3519716065368309E-3</v>
      </c>
      <c r="E41" s="7">
        <f t="shared" si="2"/>
        <v>1.8389914583686211E-2</v>
      </c>
    </row>
    <row r="42" spans="1:5">
      <c r="A42" s="10">
        <v>43616</v>
      </c>
      <c r="B42">
        <v>39714.199999999997</v>
      </c>
      <c r="C42" s="3">
        <v>2153.61</v>
      </c>
      <c r="D42" s="7">
        <f t="shared" si="1"/>
        <v>-2.9566702324791889E-3</v>
      </c>
      <c r="E42" s="7">
        <f t="shared" si="2"/>
        <v>2.3408653503457229E-2</v>
      </c>
    </row>
    <row r="43" spans="1:5">
      <c r="A43" s="10">
        <v>43619</v>
      </c>
      <c r="B43">
        <v>40267.620000000003</v>
      </c>
      <c r="C43" s="3">
        <v>2198.4699999999998</v>
      </c>
      <c r="D43" s="7">
        <f t="shared" si="1"/>
        <v>1.3935066046905278E-2</v>
      </c>
      <c r="E43" s="7">
        <f t="shared" si="2"/>
        <v>2.0830141019033004E-2</v>
      </c>
    </row>
    <row r="44" spans="1:5">
      <c r="A44" s="10">
        <v>43620</v>
      </c>
      <c r="B44">
        <v>40083.54</v>
      </c>
      <c r="C44" s="3">
        <v>2140.4299999999998</v>
      </c>
      <c r="D44" s="7">
        <f t="shared" si="1"/>
        <v>-4.5714149482885191E-3</v>
      </c>
      <c r="E44" s="7">
        <f t="shared" si="2"/>
        <v>-2.6400178305821764E-2</v>
      </c>
    </row>
    <row r="45" spans="1:5">
      <c r="A45" s="10">
        <v>43622</v>
      </c>
      <c r="B45">
        <v>39529.72</v>
      </c>
      <c r="C45" s="3">
        <v>2123.7600000000002</v>
      </c>
      <c r="D45" s="7">
        <f t="shared" si="1"/>
        <v>-1.3816643939133113E-2</v>
      </c>
      <c r="E45" s="7">
        <f t="shared" si="2"/>
        <v>-7.7881547165754633E-3</v>
      </c>
    </row>
    <row r="46" spans="1:5">
      <c r="A46" s="10">
        <v>43623</v>
      </c>
      <c r="B46">
        <v>39615.9</v>
      </c>
      <c r="C46" s="3">
        <v>2139.1</v>
      </c>
      <c r="D46" s="7">
        <f t="shared" si="1"/>
        <v>2.1801318096864911E-3</v>
      </c>
      <c r="E46" s="7">
        <f t="shared" si="2"/>
        <v>7.2230383847514262E-3</v>
      </c>
    </row>
    <row r="47" spans="1:5">
      <c r="A47" s="10">
        <v>43626</v>
      </c>
      <c r="B47">
        <v>39784.519999999997</v>
      </c>
      <c r="C47" s="3">
        <v>2187.88</v>
      </c>
      <c r="D47" s="7">
        <f t="shared" si="1"/>
        <v>4.2563718103083691E-3</v>
      </c>
      <c r="E47" s="7">
        <f t="shared" si="2"/>
        <v>2.2803982983497829E-2</v>
      </c>
    </row>
    <row r="48" spans="1:5">
      <c r="A48" s="10">
        <v>43627</v>
      </c>
      <c r="B48">
        <v>39950.46</v>
      </c>
      <c r="C48" s="3">
        <v>2208.7600000000002</v>
      </c>
      <c r="D48" s="7">
        <f t="shared" si="1"/>
        <v>4.1709690100572372E-3</v>
      </c>
      <c r="E48" s="7">
        <f t="shared" si="2"/>
        <v>9.5434850174598729E-3</v>
      </c>
    </row>
    <row r="49" spans="1:5">
      <c r="A49" s="10">
        <v>43628</v>
      </c>
      <c r="B49">
        <v>39756.81</v>
      </c>
      <c r="C49" s="3">
        <v>2216.71</v>
      </c>
      <c r="D49" s="7">
        <f t="shared" si="1"/>
        <v>-4.84725332324087E-3</v>
      </c>
      <c r="E49" s="7">
        <f t="shared" si="2"/>
        <v>3.5993045871891096E-3</v>
      </c>
    </row>
    <row r="50" spans="1:5">
      <c r="A50" s="10">
        <v>43629</v>
      </c>
      <c r="B50">
        <v>39741.360000000001</v>
      </c>
      <c r="C50" s="3">
        <v>2210.04</v>
      </c>
      <c r="D50" s="7">
        <f t="shared" si="1"/>
        <v>-3.8861266786739408E-4</v>
      </c>
      <c r="E50" s="7">
        <f t="shared" si="2"/>
        <v>-3.0089637345435678E-3</v>
      </c>
    </row>
    <row r="51" spans="1:5">
      <c r="A51" s="10">
        <v>43630</v>
      </c>
      <c r="B51">
        <v>39452.07</v>
      </c>
      <c r="C51" s="3">
        <v>2210.4299999999998</v>
      </c>
      <c r="D51" s="7">
        <f t="shared" si="1"/>
        <v>-7.2793180706448111E-3</v>
      </c>
      <c r="E51" s="7">
        <f t="shared" si="2"/>
        <v>1.7646739425524998E-4</v>
      </c>
    </row>
    <row r="52" spans="1:5">
      <c r="A52" s="10">
        <v>43633</v>
      </c>
      <c r="B52">
        <v>38960.79</v>
      </c>
      <c r="C52" s="3">
        <v>2205.23</v>
      </c>
      <c r="D52" s="7">
        <f t="shared" si="1"/>
        <v>-1.2452578533901994E-2</v>
      </c>
      <c r="E52" s="7">
        <f t="shared" si="2"/>
        <v>-2.3524834534456277E-3</v>
      </c>
    </row>
    <row r="53" spans="1:5">
      <c r="A53" s="10">
        <v>43634</v>
      </c>
      <c r="B53">
        <v>39046.339999999997</v>
      </c>
      <c r="C53" s="3">
        <v>2206.85</v>
      </c>
      <c r="D53" s="7">
        <f t="shared" si="1"/>
        <v>2.1957973644783804E-3</v>
      </c>
      <c r="E53" s="7">
        <f t="shared" si="2"/>
        <v>7.3461725080825623E-4</v>
      </c>
    </row>
    <row r="54" spans="1:5">
      <c r="A54" s="10">
        <v>43635</v>
      </c>
      <c r="B54">
        <v>39112.74</v>
      </c>
      <c r="C54" s="3">
        <v>2215.73</v>
      </c>
      <c r="D54" s="7">
        <f t="shared" si="1"/>
        <v>1.7005435080471424E-3</v>
      </c>
      <c r="E54" s="7">
        <f t="shared" si="2"/>
        <v>4.0238348777670028E-3</v>
      </c>
    </row>
    <row r="55" spans="1:5">
      <c r="A55" s="10">
        <v>43636</v>
      </c>
      <c r="B55">
        <v>39601.629999999997</v>
      </c>
      <c r="C55" s="3">
        <v>2233.42</v>
      </c>
      <c r="D55" s="7">
        <f t="shared" si="1"/>
        <v>1.2499507832997622E-2</v>
      </c>
      <c r="E55" s="7">
        <f t="shared" si="2"/>
        <v>7.9838247439895909E-3</v>
      </c>
    </row>
    <row r="56" spans="1:5">
      <c r="A56" s="10">
        <v>43637</v>
      </c>
      <c r="B56">
        <v>39194.49</v>
      </c>
      <c r="C56" s="3">
        <v>2205.87</v>
      </c>
      <c r="D56" s="7">
        <f t="shared" si="1"/>
        <v>-1.028088995326706E-2</v>
      </c>
      <c r="E56" s="7">
        <f t="shared" si="2"/>
        <v>-1.2335342210600864E-2</v>
      </c>
    </row>
    <row r="57" spans="1:5">
      <c r="A57" s="10">
        <v>43640</v>
      </c>
      <c r="B57">
        <v>39122.959999999999</v>
      </c>
      <c r="C57" s="3">
        <v>2231.02</v>
      </c>
      <c r="D57" s="7">
        <f t="shared" si="1"/>
        <v>-1.8250014223937813E-3</v>
      </c>
      <c r="E57" s="7">
        <f t="shared" si="2"/>
        <v>1.140139718115759E-2</v>
      </c>
    </row>
    <row r="58" spans="1:5">
      <c r="A58" s="10">
        <v>43641</v>
      </c>
      <c r="B58">
        <v>39434.94</v>
      </c>
      <c r="C58" s="3">
        <v>2223.4699999999998</v>
      </c>
      <c r="D58" s="7">
        <f t="shared" si="1"/>
        <v>7.9743454994203721E-3</v>
      </c>
      <c r="E58" s="7">
        <f t="shared" si="2"/>
        <v>-3.3841023388406118E-3</v>
      </c>
    </row>
    <row r="59" spans="1:5">
      <c r="A59" s="10">
        <v>43642</v>
      </c>
      <c r="B59">
        <v>39592.080000000002</v>
      </c>
      <c r="C59" s="3">
        <v>2210.14</v>
      </c>
      <c r="D59" s="7">
        <f t="shared" si="1"/>
        <v>3.9847911522117039E-3</v>
      </c>
      <c r="E59" s="7">
        <f t="shared" si="2"/>
        <v>-5.9951337324092198E-3</v>
      </c>
    </row>
    <row r="60" spans="1:5">
      <c r="A60" s="10">
        <v>43643</v>
      </c>
      <c r="B60">
        <v>39586.410000000003</v>
      </c>
      <c r="C60" s="3">
        <v>2208.52</v>
      </c>
      <c r="D60" s="7">
        <f t="shared" si="1"/>
        <v>-1.4321046027382885E-4</v>
      </c>
      <c r="E60" s="7">
        <f t="shared" si="2"/>
        <v>-7.3298524075393005E-4</v>
      </c>
    </row>
    <row r="61" spans="1:5">
      <c r="A61" s="10">
        <v>43644</v>
      </c>
      <c r="B61">
        <v>39394.639999999999</v>
      </c>
      <c r="C61" s="3">
        <v>2183.66</v>
      </c>
      <c r="D61" s="7">
        <f t="shared" si="1"/>
        <v>-4.844339256830919E-3</v>
      </c>
      <c r="E61" s="7">
        <f t="shared" si="2"/>
        <v>-1.1256407005596566E-2</v>
      </c>
    </row>
    <row r="62" spans="1:5">
      <c r="A62" s="10">
        <v>43647</v>
      </c>
      <c r="B62">
        <v>39686.5</v>
      </c>
      <c r="C62" s="3">
        <v>2195.77</v>
      </c>
      <c r="D62" s="7">
        <f t="shared" si="1"/>
        <v>7.40862208665952E-3</v>
      </c>
      <c r="E62" s="7">
        <f t="shared" si="2"/>
        <v>5.5457351419177566E-3</v>
      </c>
    </row>
    <row r="63" spans="1:5">
      <c r="A63" s="10">
        <v>43648</v>
      </c>
      <c r="B63">
        <v>39816.480000000003</v>
      </c>
      <c r="C63" s="3">
        <v>2208.08</v>
      </c>
      <c r="D63" s="7">
        <f t="shared" si="1"/>
        <v>3.2751691381200962E-3</v>
      </c>
      <c r="E63" s="7">
        <f t="shared" si="2"/>
        <v>5.6062338040869242E-3</v>
      </c>
    </row>
    <row r="64" spans="1:5">
      <c r="A64" s="10">
        <v>43649</v>
      </c>
      <c r="B64">
        <v>39839.25</v>
      </c>
      <c r="C64" s="3">
        <v>2193.91</v>
      </c>
      <c r="D64" s="7">
        <f t="shared" si="1"/>
        <v>5.7187375679610037E-4</v>
      </c>
      <c r="E64" s="7">
        <f t="shared" si="2"/>
        <v>-6.4173399514510674E-3</v>
      </c>
    </row>
    <row r="65" spans="1:5">
      <c r="A65" s="10">
        <v>43650</v>
      </c>
      <c r="B65">
        <v>39908.06</v>
      </c>
      <c r="C65" s="3">
        <v>2198.81</v>
      </c>
      <c r="D65" s="7">
        <f t="shared" si="1"/>
        <v>1.7271911494317206E-3</v>
      </c>
      <c r="E65" s="7">
        <f t="shared" si="2"/>
        <v>2.2334553377303954E-3</v>
      </c>
    </row>
    <row r="66" spans="1:5">
      <c r="A66" s="10">
        <v>43651</v>
      </c>
      <c r="B66">
        <v>39513.39</v>
      </c>
      <c r="C66" s="3">
        <v>2120.8200000000002</v>
      </c>
      <c r="D66" s="7">
        <f t="shared" si="1"/>
        <v>-9.8894809720141315E-3</v>
      </c>
      <c r="E66" s="7">
        <f t="shared" si="2"/>
        <v>-3.5469185604940758E-2</v>
      </c>
    </row>
    <row r="67" spans="1:5">
      <c r="A67" s="10">
        <v>43654</v>
      </c>
      <c r="B67">
        <v>38720.57</v>
      </c>
      <c r="C67" s="3">
        <v>2132.88</v>
      </c>
      <c r="D67" s="7">
        <f t="shared" si="1"/>
        <v>-2.0064590762776863E-2</v>
      </c>
      <c r="E67" s="7">
        <f t="shared" si="2"/>
        <v>5.6864797578294922E-3</v>
      </c>
    </row>
    <row r="68" spans="1:5">
      <c r="A68" s="10">
        <v>43655</v>
      </c>
      <c r="B68">
        <v>38730.82</v>
      </c>
      <c r="C68" s="3">
        <v>2091.65</v>
      </c>
      <c r="D68" s="7">
        <f t="shared" ref="D68:D131" si="4">(B68-B67)/B67</f>
        <v>2.6471717745890622E-4</v>
      </c>
      <c r="E68" s="7">
        <f t="shared" ref="E68:E131" si="5">(C68-C67)/C67</f>
        <v>-1.9330670267431838E-2</v>
      </c>
    </row>
    <row r="69" spans="1:5">
      <c r="A69" s="10">
        <v>43656</v>
      </c>
      <c r="B69">
        <v>38557.040000000001</v>
      </c>
      <c r="C69" s="3">
        <v>2066.9899999999998</v>
      </c>
      <c r="D69" s="7">
        <f t="shared" si="4"/>
        <v>-4.4868660152302181E-3</v>
      </c>
      <c r="E69" s="7">
        <f t="shared" si="5"/>
        <v>-1.1789735376377649E-2</v>
      </c>
    </row>
    <row r="70" spans="1:5">
      <c r="A70" s="10">
        <v>43657</v>
      </c>
      <c r="B70">
        <v>38823.11</v>
      </c>
      <c r="C70" s="3">
        <v>2061.4499999999998</v>
      </c>
      <c r="D70" s="7">
        <f t="shared" si="4"/>
        <v>6.9006853223172659E-3</v>
      </c>
      <c r="E70" s="7">
        <f t="shared" si="5"/>
        <v>-2.6802258356353752E-3</v>
      </c>
    </row>
    <row r="71" spans="1:5">
      <c r="A71" s="10">
        <v>43658</v>
      </c>
      <c r="B71">
        <v>38736.230000000003</v>
      </c>
      <c r="C71" s="3">
        <v>2066.4</v>
      </c>
      <c r="D71" s="7">
        <f t="shared" si="4"/>
        <v>-2.2378423572969137E-3</v>
      </c>
      <c r="E71" s="7">
        <f t="shared" si="5"/>
        <v>2.4012224405153041E-3</v>
      </c>
    </row>
    <row r="72" spans="1:5">
      <c r="A72" s="10">
        <v>43661</v>
      </c>
      <c r="B72">
        <v>38896.71</v>
      </c>
      <c r="C72" s="3">
        <v>2103.7600000000002</v>
      </c>
      <c r="D72" s="7">
        <f t="shared" si="4"/>
        <v>4.1428915513976429E-3</v>
      </c>
      <c r="E72" s="7">
        <f t="shared" si="5"/>
        <v>1.8079752226093749E-2</v>
      </c>
    </row>
    <row r="73" spans="1:5">
      <c r="A73" s="10">
        <v>43662</v>
      </c>
      <c r="B73">
        <v>39131.040000000001</v>
      </c>
      <c r="C73" s="3">
        <v>2064.83</v>
      </c>
      <c r="D73" s="7">
        <f t="shared" si="4"/>
        <v>6.0244169751118215E-3</v>
      </c>
      <c r="E73" s="7">
        <f t="shared" si="5"/>
        <v>-1.850496254325602E-2</v>
      </c>
    </row>
    <row r="74" spans="1:5">
      <c r="A74" s="10">
        <v>43663</v>
      </c>
      <c r="B74">
        <v>39215.64</v>
      </c>
      <c r="C74" s="3">
        <v>2075.86</v>
      </c>
      <c r="D74" s="7">
        <f t="shared" si="4"/>
        <v>2.1619665615838102E-3</v>
      </c>
      <c r="E74" s="7">
        <f t="shared" si="5"/>
        <v>5.3418441227608086E-3</v>
      </c>
    </row>
    <row r="75" spans="1:5">
      <c r="A75" s="10">
        <v>43664</v>
      </c>
      <c r="B75">
        <v>38897.46</v>
      </c>
      <c r="C75" s="3">
        <v>2025.57</v>
      </c>
      <c r="D75" s="7">
        <f t="shared" si="4"/>
        <v>-8.1135995740475048E-3</v>
      </c>
      <c r="E75" s="7">
        <f t="shared" si="5"/>
        <v>-2.4226103879837844E-2</v>
      </c>
    </row>
    <row r="76" spans="1:5">
      <c r="A76" s="10">
        <v>43665</v>
      </c>
      <c r="B76">
        <v>38337.01</v>
      </c>
      <c r="C76" s="3">
        <v>2036.35</v>
      </c>
      <c r="D76" s="7">
        <f t="shared" si="4"/>
        <v>-1.4408395818133038E-2</v>
      </c>
      <c r="E76" s="7">
        <f t="shared" si="5"/>
        <v>5.3219587572880585E-3</v>
      </c>
    </row>
    <row r="77" spans="1:5">
      <c r="A77" s="10">
        <v>43668</v>
      </c>
      <c r="B77">
        <v>38031.129999999997</v>
      </c>
      <c r="C77" s="3">
        <v>2068.66</v>
      </c>
      <c r="D77" s="7">
        <f t="shared" si="4"/>
        <v>-7.9787129982229876E-3</v>
      </c>
      <c r="E77" s="7">
        <f t="shared" si="5"/>
        <v>1.5866624106857831E-2</v>
      </c>
    </row>
    <row r="78" spans="1:5">
      <c r="A78" s="10">
        <v>43669</v>
      </c>
      <c r="B78">
        <v>37982.74</v>
      </c>
      <c r="C78" s="3">
        <v>2071.16</v>
      </c>
      <c r="D78" s="7">
        <f t="shared" si="4"/>
        <v>-1.2723787066016557E-3</v>
      </c>
      <c r="E78" s="7">
        <f t="shared" si="5"/>
        <v>1.2085117902410256E-3</v>
      </c>
    </row>
    <row r="79" spans="1:5">
      <c r="A79" s="10">
        <v>43670</v>
      </c>
      <c r="B79">
        <v>37847.65</v>
      </c>
      <c r="C79" s="3">
        <v>2055.81</v>
      </c>
      <c r="D79" s="7">
        <f t="shared" si="4"/>
        <v>-3.5566154521763441E-3</v>
      </c>
      <c r="E79" s="7">
        <f t="shared" si="5"/>
        <v>-7.4113057417099166E-3</v>
      </c>
    </row>
    <row r="80" spans="1:5">
      <c r="A80" s="10">
        <v>43671</v>
      </c>
      <c r="B80">
        <v>37830.980000000003</v>
      </c>
      <c r="C80" s="3">
        <v>2086.31</v>
      </c>
      <c r="D80" s="7">
        <f t="shared" si="4"/>
        <v>-4.4045006757350202E-4</v>
      </c>
      <c r="E80" s="7">
        <f t="shared" si="5"/>
        <v>1.4836001381450621E-2</v>
      </c>
    </row>
    <row r="81" spans="1:5">
      <c r="A81" s="10">
        <v>43672</v>
      </c>
      <c r="B81">
        <v>37882.79</v>
      </c>
      <c r="C81" s="3">
        <v>2067.8200000000002</v>
      </c>
      <c r="D81" s="7">
        <f t="shared" si="4"/>
        <v>1.36951250007263E-3</v>
      </c>
      <c r="E81" s="7">
        <f t="shared" si="5"/>
        <v>-8.8625372068387651E-3</v>
      </c>
    </row>
    <row r="82" spans="1:5">
      <c r="A82" s="10">
        <v>43675</v>
      </c>
      <c r="B82">
        <v>37686.370000000003</v>
      </c>
      <c r="C82" s="3">
        <v>2088.36</v>
      </c>
      <c r="D82" s="7">
        <f t="shared" si="4"/>
        <v>-5.1849401799603E-3</v>
      </c>
      <c r="E82" s="7">
        <f t="shared" si="5"/>
        <v>9.9331663297578913E-3</v>
      </c>
    </row>
    <row r="83" spans="1:5">
      <c r="A83" s="10">
        <v>43676</v>
      </c>
      <c r="B83">
        <v>37397.24</v>
      </c>
      <c r="C83" s="3">
        <v>2136.5500000000002</v>
      </c>
      <c r="D83" s="7">
        <f t="shared" si="4"/>
        <v>-7.6720044939325447E-3</v>
      </c>
      <c r="E83" s="7">
        <f t="shared" si="5"/>
        <v>2.3075523377195529E-2</v>
      </c>
    </row>
    <row r="84" spans="1:5">
      <c r="A84" s="10">
        <v>43677</v>
      </c>
      <c r="B84">
        <v>37481.120000000003</v>
      </c>
      <c r="C84" s="3">
        <v>2162.59</v>
      </c>
      <c r="D84" s="7">
        <f t="shared" si="4"/>
        <v>2.2429462709013998E-3</v>
      </c>
      <c r="E84" s="7">
        <f t="shared" si="5"/>
        <v>1.2187872972783207E-2</v>
      </c>
    </row>
    <row r="85" spans="1:5">
      <c r="A85" s="10">
        <v>43678</v>
      </c>
      <c r="B85">
        <v>37018.32</v>
      </c>
      <c r="C85" s="3">
        <v>2137.44</v>
      </c>
      <c r="D85" s="7">
        <f t="shared" si="4"/>
        <v>-1.2347549913129674E-2</v>
      </c>
      <c r="E85" s="7">
        <f t="shared" si="5"/>
        <v>-1.1629573798084745E-2</v>
      </c>
    </row>
    <row r="86" spans="1:5">
      <c r="A86" s="10">
        <v>43679</v>
      </c>
      <c r="B86">
        <v>37118.22</v>
      </c>
      <c r="C86" s="3">
        <v>2162.19</v>
      </c>
      <c r="D86" s="7">
        <f t="shared" si="4"/>
        <v>2.6986637967363579E-3</v>
      </c>
      <c r="E86" s="7">
        <f t="shared" si="5"/>
        <v>1.1579272400628789E-2</v>
      </c>
    </row>
    <row r="87" spans="1:5">
      <c r="A87" s="10">
        <v>43682</v>
      </c>
      <c r="B87">
        <v>36699.839999999997</v>
      </c>
      <c r="C87" s="3">
        <v>2204.65</v>
      </c>
      <c r="D87" s="7">
        <f t="shared" si="4"/>
        <v>-1.1271553431172202E-2</v>
      </c>
      <c r="E87" s="7">
        <f t="shared" si="5"/>
        <v>1.9637497167223988E-2</v>
      </c>
    </row>
    <row r="88" spans="1:5">
      <c r="A88" s="10">
        <v>43683</v>
      </c>
      <c r="B88">
        <v>36976.85</v>
      </c>
      <c r="C88" s="3">
        <v>2171.61</v>
      </c>
      <c r="D88" s="7">
        <f t="shared" si="4"/>
        <v>7.5479893100351952E-3</v>
      </c>
      <c r="E88" s="7">
        <f t="shared" si="5"/>
        <v>-1.4986505794570549E-2</v>
      </c>
    </row>
    <row r="89" spans="1:5">
      <c r="A89" s="10">
        <v>43684</v>
      </c>
      <c r="B89">
        <v>36690.5</v>
      </c>
      <c r="C89" s="3">
        <v>2170.1799999999998</v>
      </c>
      <c r="D89" s="7">
        <f t="shared" si="4"/>
        <v>-7.7440344431718372E-3</v>
      </c>
      <c r="E89" s="7">
        <f t="shared" si="5"/>
        <v>-6.5849761237067931E-4</v>
      </c>
    </row>
    <row r="90" spans="1:5">
      <c r="A90" s="10">
        <v>43685</v>
      </c>
      <c r="B90">
        <v>37327.360000000001</v>
      </c>
      <c r="C90" s="3">
        <v>2213.96</v>
      </c>
      <c r="D90" s="7">
        <f t="shared" si="4"/>
        <v>1.7357626633597269E-2</v>
      </c>
      <c r="E90" s="7">
        <f t="shared" si="5"/>
        <v>2.0173441834317983E-2</v>
      </c>
    </row>
    <row r="91" spans="1:5">
      <c r="A91" s="10">
        <v>43686</v>
      </c>
      <c r="B91">
        <v>37581.910000000003</v>
      </c>
      <c r="C91" s="3">
        <v>2202.34</v>
      </c>
      <c r="D91" s="7">
        <f t="shared" si="4"/>
        <v>6.8193946745765815E-3</v>
      </c>
      <c r="E91" s="7">
        <f t="shared" si="5"/>
        <v>-5.2485139749588478E-3</v>
      </c>
    </row>
    <row r="92" spans="1:5">
      <c r="A92" s="10">
        <v>43690</v>
      </c>
      <c r="B92">
        <v>36958.160000000003</v>
      </c>
      <c r="C92" s="3">
        <v>2156.46</v>
      </c>
      <c r="D92" s="7">
        <f t="shared" si="4"/>
        <v>-1.6597080882797068E-2</v>
      </c>
      <c r="E92" s="7">
        <f t="shared" si="5"/>
        <v>-2.0832387369797627E-2</v>
      </c>
    </row>
    <row r="93" spans="1:5">
      <c r="A93" s="10">
        <v>43691</v>
      </c>
      <c r="B93">
        <v>37311.53</v>
      </c>
      <c r="C93" s="3">
        <v>2161.31</v>
      </c>
      <c r="D93" s="7">
        <f t="shared" si="4"/>
        <v>9.5613526214507246E-3</v>
      </c>
      <c r="E93" s="7">
        <f t="shared" si="5"/>
        <v>2.2490563237898727E-3</v>
      </c>
    </row>
    <row r="94" spans="1:5">
      <c r="A94" s="10">
        <v>43693</v>
      </c>
      <c r="B94">
        <v>37350.33</v>
      </c>
      <c r="C94" s="3">
        <v>2122.7800000000002</v>
      </c>
      <c r="D94" s="7">
        <f t="shared" si="4"/>
        <v>1.0398930303850557E-3</v>
      </c>
      <c r="E94" s="7">
        <f t="shared" si="5"/>
        <v>-1.7827151125937392E-2</v>
      </c>
    </row>
    <row r="95" spans="1:5">
      <c r="A95" s="10">
        <v>43696</v>
      </c>
      <c r="B95">
        <v>37402.49</v>
      </c>
      <c r="C95" s="3">
        <v>2120.7199999999998</v>
      </c>
      <c r="D95" s="7">
        <f t="shared" si="4"/>
        <v>1.3965070723604373E-3</v>
      </c>
      <c r="E95" s="7">
        <f t="shared" si="5"/>
        <v>-9.7042557401162623E-4</v>
      </c>
    </row>
    <row r="96" spans="1:5">
      <c r="A96" s="10">
        <v>43697</v>
      </c>
      <c r="B96">
        <v>37328.01</v>
      </c>
      <c r="C96" s="3">
        <v>2144.0100000000002</v>
      </c>
      <c r="D96" s="7">
        <f t="shared" si="4"/>
        <v>-1.9913112736610833E-3</v>
      </c>
      <c r="E96" s="7">
        <f t="shared" si="5"/>
        <v>1.0982119280244644E-2</v>
      </c>
    </row>
    <row r="97" spans="1:5">
      <c r="A97" s="10">
        <v>43698</v>
      </c>
      <c r="B97">
        <v>37060.370000000003</v>
      </c>
      <c r="C97" s="3">
        <v>2143.4699999999998</v>
      </c>
      <c r="D97" s="7">
        <f t="shared" si="4"/>
        <v>-7.1699509296102148E-3</v>
      </c>
      <c r="E97" s="7">
        <f t="shared" si="5"/>
        <v>-2.5186449690086255E-4</v>
      </c>
    </row>
    <row r="98" spans="1:5">
      <c r="A98" s="10">
        <v>43699</v>
      </c>
      <c r="B98">
        <v>36472.93</v>
      </c>
      <c r="C98" s="3">
        <v>2172.6799999999998</v>
      </c>
      <c r="D98" s="7">
        <f t="shared" si="4"/>
        <v>-1.5850894095229009E-2</v>
      </c>
      <c r="E98" s="7">
        <f t="shared" si="5"/>
        <v>1.3627435886669764E-2</v>
      </c>
    </row>
    <row r="99" spans="1:5">
      <c r="A99" s="10">
        <v>43700</v>
      </c>
      <c r="B99">
        <v>36701.160000000003</v>
      </c>
      <c r="C99" s="3">
        <v>2203.7600000000002</v>
      </c>
      <c r="D99" s="7">
        <f t="shared" si="4"/>
        <v>6.2575175616547173E-3</v>
      </c>
      <c r="E99" s="7">
        <f t="shared" si="5"/>
        <v>1.4304913747077519E-2</v>
      </c>
    </row>
    <row r="100" spans="1:5">
      <c r="A100" s="10">
        <v>43703</v>
      </c>
      <c r="B100">
        <v>37494.120000000003</v>
      </c>
      <c r="C100" s="3">
        <v>2231.81</v>
      </c>
      <c r="D100" s="7">
        <f t="shared" si="4"/>
        <v>2.1605856599627889E-2</v>
      </c>
      <c r="E100" s="7">
        <f t="shared" si="5"/>
        <v>1.2728246270011128E-2</v>
      </c>
    </row>
    <row r="101" spans="1:5">
      <c r="A101" s="10">
        <v>43704</v>
      </c>
      <c r="B101">
        <v>37641.269999999997</v>
      </c>
      <c r="C101" s="3">
        <v>2192.7800000000002</v>
      </c>
      <c r="D101" s="7">
        <f t="shared" si="4"/>
        <v>3.9246153796913801E-3</v>
      </c>
      <c r="E101" s="7">
        <f t="shared" si="5"/>
        <v>-1.748804781769046E-2</v>
      </c>
    </row>
    <row r="102" spans="1:5">
      <c r="A102" s="10">
        <v>43705</v>
      </c>
      <c r="B102">
        <v>37451.839999999997</v>
      </c>
      <c r="C102" s="3">
        <v>2195.48</v>
      </c>
      <c r="D102" s="7">
        <f t="shared" si="4"/>
        <v>-5.0325082017689711E-3</v>
      </c>
      <c r="E102" s="7">
        <f t="shared" si="5"/>
        <v>1.2313136748783816E-3</v>
      </c>
    </row>
    <row r="103" spans="1:5">
      <c r="A103" s="10">
        <v>43706</v>
      </c>
      <c r="B103">
        <v>37068.93</v>
      </c>
      <c r="C103" s="3">
        <v>2189.79</v>
      </c>
      <c r="D103" s="7">
        <f t="shared" si="4"/>
        <v>-1.0224063757615013E-2</v>
      </c>
      <c r="E103" s="7">
        <f t="shared" si="5"/>
        <v>-2.5916883779401566E-3</v>
      </c>
    </row>
    <row r="104" spans="1:5">
      <c r="A104" s="10">
        <v>43707</v>
      </c>
      <c r="B104">
        <v>37332.79</v>
      </c>
      <c r="C104" s="3">
        <v>2215.4299999999998</v>
      </c>
      <c r="D104" s="7">
        <f t="shared" si="4"/>
        <v>7.118090541054208E-3</v>
      </c>
      <c r="E104" s="7">
        <f t="shared" si="5"/>
        <v>1.1708885326903435E-2</v>
      </c>
    </row>
    <row r="105" spans="1:5">
      <c r="A105" s="10">
        <v>43711</v>
      </c>
      <c r="B105">
        <v>36562.910000000003</v>
      </c>
      <c r="C105" s="3">
        <v>2207.59</v>
      </c>
      <c r="D105" s="7">
        <f t="shared" si="4"/>
        <v>-2.0622085839284911E-2</v>
      </c>
      <c r="E105" s="7">
        <f t="shared" si="5"/>
        <v>-3.5388163923029351E-3</v>
      </c>
    </row>
    <row r="106" spans="1:5">
      <c r="A106" s="10">
        <v>43712</v>
      </c>
      <c r="B106">
        <v>36724.74</v>
      </c>
      <c r="C106" s="3">
        <v>2201.5100000000002</v>
      </c>
      <c r="D106" s="7">
        <f t="shared" si="4"/>
        <v>4.4260700256077666E-3</v>
      </c>
      <c r="E106" s="7">
        <f t="shared" si="5"/>
        <v>-2.754134599268853E-3</v>
      </c>
    </row>
    <row r="107" spans="1:5">
      <c r="A107" s="10">
        <v>43713</v>
      </c>
      <c r="B107">
        <v>36644.42</v>
      </c>
      <c r="C107" s="3">
        <v>2172</v>
      </c>
      <c r="D107" s="7">
        <f t="shared" si="4"/>
        <v>-2.1870815150767499E-3</v>
      </c>
      <c r="E107" s="7">
        <f t="shared" si="5"/>
        <v>-1.340443604616841E-2</v>
      </c>
    </row>
    <row r="108" spans="1:5">
      <c r="A108" s="10">
        <v>43714</v>
      </c>
      <c r="B108">
        <v>36981.769999999997</v>
      </c>
      <c r="C108" s="3">
        <v>2154.5500000000002</v>
      </c>
      <c r="D108" s="7">
        <f t="shared" si="4"/>
        <v>9.2060401010576384E-3</v>
      </c>
      <c r="E108" s="7">
        <f t="shared" si="5"/>
        <v>-8.0340699815837097E-3</v>
      </c>
    </row>
    <row r="109" spans="1:5">
      <c r="A109" s="10">
        <v>43717</v>
      </c>
      <c r="B109">
        <v>37145.449999999997</v>
      </c>
      <c r="C109" s="3">
        <v>2140.1799999999998</v>
      </c>
      <c r="D109" s="7">
        <f t="shared" si="4"/>
        <v>4.4259644684394583E-3</v>
      </c>
      <c r="E109" s="7">
        <f t="shared" si="5"/>
        <v>-6.6696061822655982E-3</v>
      </c>
    </row>
    <row r="110" spans="1:5">
      <c r="A110" s="10">
        <v>43719</v>
      </c>
      <c r="B110">
        <v>37270.82</v>
      </c>
      <c r="C110" s="3">
        <v>2111.9</v>
      </c>
      <c r="D110" s="7">
        <f t="shared" si="4"/>
        <v>3.3751105451677831E-3</v>
      </c>
      <c r="E110" s="7">
        <f t="shared" si="5"/>
        <v>-1.3213841826388316E-2</v>
      </c>
    </row>
    <row r="111" spans="1:5">
      <c r="A111" s="10">
        <v>43720</v>
      </c>
      <c r="B111">
        <v>37104.28</v>
      </c>
      <c r="C111" s="3">
        <v>2091.89</v>
      </c>
      <c r="D111" s="7">
        <f t="shared" si="4"/>
        <v>-4.4683749914812953E-3</v>
      </c>
      <c r="E111" s="7">
        <f t="shared" si="5"/>
        <v>-9.474880439414848E-3</v>
      </c>
    </row>
    <row r="112" spans="1:5">
      <c r="A112" s="10">
        <v>43721</v>
      </c>
      <c r="B112">
        <v>37384.99</v>
      </c>
      <c r="C112" s="3">
        <v>2100.08</v>
      </c>
      <c r="D112" s="7">
        <f t="shared" si="4"/>
        <v>7.5654344997396292E-3</v>
      </c>
      <c r="E112" s="7">
        <f t="shared" si="5"/>
        <v>3.915119819875832E-3</v>
      </c>
    </row>
    <row r="113" spans="1:5">
      <c r="A113" s="10">
        <v>43724</v>
      </c>
      <c r="B113">
        <v>37123.31</v>
      </c>
      <c r="C113" s="3">
        <v>2107.9699999999998</v>
      </c>
      <c r="D113" s="7">
        <f t="shared" si="4"/>
        <v>-6.9996006418618891E-3</v>
      </c>
      <c r="E113" s="7">
        <f t="shared" si="5"/>
        <v>3.7569997333434311E-3</v>
      </c>
    </row>
    <row r="114" spans="1:5">
      <c r="A114" s="10">
        <v>43725</v>
      </c>
      <c r="B114">
        <v>36481.089999999997</v>
      </c>
      <c r="C114" s="3">
        <v>2081.16</v>
      </c>
      <c r="D114" s="7">
        <f t="shared" si="4"/>
        <v>-1.7299642731211231E-2</v>
      </c>
      <c r="E114" s="7">
        <f t="shared" si="5"/>
        <v>-1.2718397320644956E-2</v>
      </c>
    </row>
    <row r="115" spans="1:5">
      <c r="A115" s="10">
        <v>43726</v>
      </c>
      <c r="B115">
        <v>36563.879999999997</v>
      </c>
      <c r="C115" s="3">
        <v>2096.75</v>
      </c>
      <c r="D115" s="7">
        <f t="shared" si="4"/>
        <v>2.2693949111718121E-3</v>
      </c>
      <c r="E115" s="7">
        <f t="shared" si="5"/>
        <v>7.4910146264583919E-3</v>
      </c>
    </row>
    <row r="116" spans="1:5">
      <c r="A116" s="10">
        <v>43727</v>
      </c>
      <c r="B116">
        <v>36093.47</v>
      </c>
      <c r="C116" s="3">
        <v>2060.86</v>
      </c>
      <c r="D116" s="7">
        <f t="shared" si="4"/>
        <v>-1.2865428942442549E-2</v>
      </c>
      <c r="E116" s="7">
        <f t="shared" si="5"/>
        <v>-1.7116966734231489E-2</v>
      </c>
    </row>
    <row r="117" spans="1:5">
      <c r="A117" s="10">
        <v>43728</v>
      </c>
      <c r="B117">
        <v>38014.620000000003</v>
      </c>
      <c r="C117" s="3">
        <v>2025.08</v>
      </c>
      <c r="D117" s="7">
        <f t="shared" si="4"/>
        <v>5.3227079579768903E-2</v>
      </c>
      <c r="E117" s="7">
        <f t="shared" si="5"/>
        <v>-1.736168395718302E-2</v>
      </c>
    </row>
    <row r="118" spans="1:5">
      <c r="A118" s="10">
        <v>43731</v>
      </c>
      <c r="B118">
        <v>39090.03</v>
      </c>
      <c r="C118" s="3">
        <v>1976.4</v>
      </c>
      <c r="D118" s="7">
        <f t="shared" si="4"/>
        <v>2.8289379191479388E-2</v>
      </c>
      <c r="E118" s="7">
        <f t="shared" si="5"/>
        <v>-2.4038556501471468E-2</v>
      </c>
    </row>
    <row r="119" spans="1:5">
      <c r="A119" s="10">
        <v>43732</v>
      </c>
      <c r="B119">
        <v>39097.14</v>
      </c>
      <c r="C119" s="3">
        <v>2004.73</v>
      </c>
      <c r="D119" s="7">
        <f t="shared" si="4"/>
        <v>1.8188781129102694E-4</v>
      </c>
      <c r="E119" s="7">
        <f t="shared" si="5"/>
        <v>1.4334142886055418E-2</v>
      </c>
    </row>
    <row r="120" spans="1:5">
      <c r="A120" s="10">
        <v>43733</v>
      </c>
      <c r="B120">
        <v>38593.519999999997</v>
      </c>
      <c r="C120" s="3">
        <v>2047.63</v>
      </c>
      <c r="D120" s="7">
        <f t="shared" si="4"/>
        <v>-1.2881249114385417E-2</v>
      </c>
      <c r="E120" s="7">
        <f t="shared" si="5"/>
        <v>2.1399390441605649E-2</v>
      </c>
    </row>
    <row r="121" spans="1:5">
      <c r="A121" s="10">
        <v>43734</v>
      </c>
      <c r="B121">
        <v>38989.74</v>
      </c>
      <c r="C121" s="3">
        <v>2046.79</v>
      </c>
      <c r="D121" s="7">
        <f t="shared" si="4"/>
        <v>1.0266490333092218E-2</v>
      </c>
      <c r="E121" s="7">
        <f t="shared" si="5"/>
        <v>-4.102303638841712E-4</v>
      </c>
    </row>
    <row r="122" spans="1:5">
      <c r="A122" s="10">
        <v>43735</v>
      </c>
      <c r="B122">
        <v>38822.57</v>
      </c>
      <c r="C122" s="3">
        <v>2015.96</v>
      </c>
      <c r="D122" s="7">
        <f t="shared" si="4"/>
        <v>-4.2875382087697493E-3</v>
      </c>
      <c r="E122" s="7">
        <f t="shared" si="5"/>
        <v>-1.5062610233585237E-2</v>
      </c>
    </row>
    <row r="123" spans="1:5">
      <c r="A123" s="10">
        <v>43738</v>
      </c>
      <c r="B123">
        <v>38667.33</v>
      </c>
      <c r="C123" s="3">
        <v>2058.2600000000002</v>
      </c>
      <c r="D123" s="7">
        <f t="shared" si="4"/>
        <v>-3.9987048770856225E-3</v>
      </c>
      <c r="E123" s="7">
        <f t="shared" si="5"/>
        <v>2.0982559177761553E-2</v>
      </c>
    </row>
    <row r="124" spans="1:5">
      <c r="A124" s="10">
        <v>43739</v>
      </c>
      <c r="B124">
        <v>38305.410000000003</v>
      </c>
      <c r="C124" s="3">
        <v>2019.68</v>
      </c>
      <c r="D124" s="7">
        <f t="shared" si="4"/>
        <v>-9.3598394303407613E-3</v>
      </c>
      <c r="E124" s="7">
        <f t="shared" si="5"/>
        <v>-1.8743987640045548E-2</v>
      </c>
    </row>
    <row r="125" spans="1:5">
      <c r="A125" s="10">
        <v>43741</v>
      </c>
      <c r="B125">
        <v>38106.870000000003</v>
      </c>
      <c r="C125" s="3">
        <v>2019.98</v>
      </c>
      <c r="D125" s="7">
        <f t="shared" si="4"/>
        <v>-5.1830798834942857E-3</v>
      </c>
      <c r="E125" s="7">
        <f t="shared" si="5"/>
        <v>1.4853838231796844E-4</v>
      </c>
    </row>
    <row r="126" spans="1:5">
      <c r="A126" s="10">
        <v>43742</v>
      </c>
      <c r="B126">
        <v>37673.31</v>
      </c>
      <c r="C126" s="3">
        <v>2038.7</v>
      </c>
      <c r="D126" s="7">
        <f t="shared" si="4"/>
        <v>-1.1377476029912846E-2</v>
      </c>
      <c r="E126" s="7">
        <f t="shared" si="5"/>
        <v>9.2674184892919866E-3</v>
      </c>
    </row>
    <row r="127" spans="1:5">
      <c r="A127" s="10">
        <v>43745</v>
      </c>
      <c r="B127">
        <v>37531.980000000003</v>
      </c>
      <c r="C127" s="3">
        <v>2007.67</v>
      </c>
      <c r="D127" s="7">
        <f t="shared" si="4"/>
        <v>-3.7514622421017554E-3</v>
      </c>
      <c r="E127" s="7">
        <f t="shared" si="5"/>
        <v>-1.522048364153626E-2</v>
      </c>
    </row>
    <row r="128" spans="1:5">
      <c r="A128" s="10">
        <v>43747</v>
      </c>
      <c r="B128">
        <v>38177.949999999997</v>
      </c>
      <c r="C128" s="3">
        <v>1980.61</v>
      </c>
      <c r="D128" s="7">
        <f t="shared" si="4"/>
        <v>1.7211188964717392E-2</v>
      </c>
      <c r="E128" s="7">
        <f t="shared" si="5"/>
        <v>-1.3478310678547855E-2</v>
      </c>
    </row>
    <row r="129" spans="1:5">
      <c r="A129" s="10">
        <v>43748</v>
      </c>
      <c r="B129">
        <v>37880.400000000001</v>
      </c>
      <c r="C129" s="3">
        <v>1965.27</v>
      </c>
      <c r="D129" s="7">
        <f t="shared" si="4"/>
        <v>-7.7937657731752402E-3</v>
      </c>
      <c r="E129" s="7">
        <f t="shared" si="5"/>
        <v>-7.7450886343095908E-3</v>
      </c>
    </row>
    <row r="130" spans="1:5">
      <c r="A130" s="10">
        <v>43749</v>
      </c>
      <c r="B130">
        <v>38127.08</v>
      </c>
      <c r="C130" s="3">
        <v>1948.01</v>
      </c>
      <c r="D130" s="7">
        <f t="shared" si="4"/>
        <v>6.5120748460945578E-3</v>
      </c>
      <c r="E130" s="7">
        <f t="shared" si="5"/>
        <v>-8.7825082558630578E-3</v>
      </c>
    </row>
    <row r="131" spans="1:5">
      <c r="A131" s="10">
        <v>43752</v>
      </c>
      <c r="B131">
        <v>38214.47</v>
      </c>
      <c r="C131" s="3">
        <v>1981.5</v>
      </c>
      <c r="D131" s="7">
        <f t="shared" si="4"/>
        <v>2.2920716718930327E-3</v>
      </c>
      <c r="E131" s="7">
        <f t="shared" si="5"/>
        <v>1.7191903532322732E-2</v>
      </c>
    </row>
    <row r="132" spans="1:5">
      <c r="A132" s="10">
        <v>43753</v>
      </c>
      <c r="B132">
        <v>38506.089999999997</v>
      </c>
      <c r="C132" s="3">
        <v>1997.48</v>
      </c>
      <c r="D132" s="7">
        <f t="shared" ref="D132:D195" si="6">(B132-B131)/B131</f>
        <v>7.6311407694518683E-3</v>
      </c>
      <c r="E132" s="7">
        <f t="shared" ref="E132:E195" si="7">(C132-C131)/C131</f>
        <v>8.0645975271259242E-3</v>
      </c>
    </row>
    <row r="133" spans="1:5">
      <c r="A133" s="10">
        <v>43754</v>
      </c>
      <c r="B133">
        <v>38598.99</v>
      </c>
      <c r="C133" s="3">
        <v>2006.4</v>
      </c>
      <c r="D133" s="7">
        <f t="shared" si="6"/>
        <v>2.4126053826810634E-3</v>
      </c>
      <c r="E133" s="7">
        <f t="shared" si="7"/>
        <v>4.4656266896289688E-3</v>
      </c>
    </row>
    <row r="134" spans="1:5">
      <c r="A134" s="10">
        <v>43755</v>
      </c>
      <c r="B134">
        <v>39052.06</v>
      </c>
      <c r="C134" s="3">
        <v>2030.95</v>
      </c>
      <c r="D134" s="7">
        <f t="shared" si="6"/>
        <v>1.1737871897684363E-2</v>
      </c>
      <c r="E134" s="7">
        <f t="shared" si="7"/>
        <v>1.2235845295055798E-2</v>
      </c>
    </row>
    <row r="135" spans="1:5">
      <c r="A135" s="10">
        <v>43756</v>
      </c>
      <c r="B135">
        <v>39298.379999999997</v>
      </c>
      <c r="C135" s="3">
        <v>2057.35</v>
      </c>
      <c r="D135" s="7">
        <f t="shared" si="6"/>
        <v>6.307477761736506E-3</v>
      </c>
      <c r="E135" s="7">
        <f t="shared" si="7"/>
        <v>1.299884290602913E-2</v>
      </c>
    </row>
    <row r="136" spans="1:5">
      <c r="A136" s="10">
        <v>43760</v>
      </c>
      <c r="B136">
        <v>38963.839999999997</v>
      </c>
      <c r="C136" s="3">
        <v>2051.4</v>
      </c>
      <c r="D136" s="7">
        <f t="shared" si="6"/>
        <v>-8.5128191034846961E-3</v>
      </c>
      <c r="E136" s="7">
        <f t="shared" si="7"/>
        <v>-2.8920698957395768E-3</v>
      </c>
    </row>
    <row r="137" spans="1:5">
      <c r="A137" s="10">
        <v>43761</v>
      </c>
      <c r="B137">
        <v>39058.83</v>
      </c>
      <c r="C137" s="3">
        <v>2070.1</v>
      </c>
      <c r="D137" s="7">
        <f t="shared" si="6"/>
        <v>2.4379013978089747E-3</v>
      </c>
      <c r="E137" s="7">
        <f t="shared" si="7"/>
        <v>9.1157258457637801E-3</v>
      </c>
    </row>
    <row r="138" spans="1:5">
      <c r="A138" s="10">
        <v>43762</v>
      </c>
      <c r="B138">
        <v>39020.39</v>
      </c>
      <c r="C138" s="3">
        <v>2082</v>
      </c>
      <c r="D138" s="7">
        <f t="shared" si="6"/>
        <v>-9.8415646346811537E-4</v>
      </c>
      <c r="E138" s="7">
        <f t="shared" si="7"/>
        <v>5.7485145645138356E-3</v>
      </c>
    </row>
    <row r="139" spans="1:5">
      <c r="A139" s="10">
        <v>43763</v>
      </c>
      <c r="B139">
        <v>39058.06</v>
      </c>
      <c r="C139" s="3">
        <v>2124.9499999999998</v>
      </c>
      <c r="D139" s="7">
        <f t="shared" si="6"/>
        <v>9.6539270878631027E-4</v>
      </c>
      <c r="E139" s="7">
        <f t="shared" si="7"/>
        <v>2.0629202689721335E-2</v>
      </c>
    </row>
    <row r="140" spans="1:5">
      <c r="A140" s="10">
        <v>43765</v>
      </c>
      <c r="B140">
        <v>39250.199999999997</v>
      </c>
      <c r="C140" s="3">
        <v>2115.6999999999998</v>
      </c>
      <c r="D140" s="7">
        <f t="shared" si="6"/>
        <v>4.9193431522200392E-3</v>
      </c>
      <c r="E140" s="7">
        <f t="shared" si="7"/>
        <v>-4.353043601025907E-3</v>
      </c>
    </row>
    <row r="141" spans="1:5">
      <c r="A141" s="10">
        <v>43767</v>
      </c>
      <c r="B141">
        <v>39831.839999999997</v>
      </c>
      <c r="C141" s="3">
        <v>2194.85</v>
      </c>
      <c r="D141" s="7">
        <f t="shared" si="6"/>
        <v>1.4818777993487917E-2</v>
      </c>
      <c r="E141" s="7">
        <f t="shared" si="7"/>
        <v>3.741078602826492E-2</v>
      </c>
    </row>
    <row r="142" spans="1:5">
      <c r="A142" s="10">
        <v>43768</v>
      </c>
      <c r="B142">
        <v>40051.870000000003</v>
      </c>
      <c r="C142" s="3">
        <v>2252.8000000000002</v>
      </c>
      <c r="D142" s="7">
        <f t="shared" si="6"/>
        <v>5.5239727815738901E-3</v>
      </c>
      <c r="E142" s="7">
        <f t="shared" si="7"/>
        <v>2.6402715447525014E-2</v>
      </c>
    </row>
    <row r="143" spans="1:5">
      <c r="A143" s="10">
        <v>43769</v>
      </c>
      <c r="B143">
        <v>40129.050000000003</v>
      </c>
      <c r="C143" s="3">
        <v>2269.65</v>
      </c>
      <c r="D143" s="7">
        <f t="shared" si="6"/>
        <v>1.9270011612441639E-3</v>
      </c>
      <c r="E143" s="7">
        <f t="shared" si="7"/>
        <v>7.4795809659090502E-3</v>
      </c>
    </row>
    <row r="144" spans="1:5">
      <c r="A144" s="10">
        <v>43770</v>
      </c>
      <c r="B144">
        <v>40165.03</v>
      </c>
      <c r="C144" s="3">
        <v>2200.9</v>
      </c>
      <c r="D144" s="7">
        <f t="shared" si="6"/>
        <v>8.9660732063170999E-4</v>
      </c>
      <c r="E144" s="7">
        <f t="shared" si="7"/>
        <v>-3.029101403300068E-2</v>
      </c>
    </row>
    <row r="145" spans="1:5">
      <c r="A145" s="10">
        <v>43773</v>
      </c>
      <c r="B145">
        <v>40301.96</v>
      </c>
      <c r="C145" s="3">
        <v>2193.9499999999998</v>
      </c>
      <c r="D145" s="7">
        <f t="shared" si="6"/>
        <v>3.4091845568147289E-3</v>
      </c>
      <c r="E145" s="7">
        <f t="shared" si="7"/>
        <v>-3.157799082193772E-3</v>
      </c>
    </row>
    <row r="146" spans="1:5">
      <c r="A146" s="10">
        <v>43774</v>
      </c>
      <c r="B146">
        <v>40248.230000000003</v>
      </c>
      <c r="C146" s="3">
        <v>2201.85</v>
      </c>
      <c r="D146" s="7">
        <f t="shared" si="6"/>
        <v>-1.3331857805425821E-3</v>
      </c>
      <c r="E146" s="7">
        <f t="shared" si="7"/>
        <v>3.6008113220447556E-3</v>
      </c>
    </row>
    <row r="147" spans="1:5">
      <c r="A147" s="10">
        <v>43775</v>
      </c>
      <c r="B147">
        <v>40469.78</v>
      </c>
      <c r="C147" s="3">
        <v>2188.5</v>
      </c>
      <c r="D147" s="7">
        <f t="shared" si="6"/>
        <v>5.5045898912820671E-3</v>
      </c>
      <c r="E147" s="7">
        <f t="shared" si="7"/>
        <v>-6.0630833163021593E-3</v>
      </c>
    </row>
    <row r="148" spans="1:5">
      <c r="A148" s="10">
        <v>43776</v>
      </c>
      <c r="B148">
        <v>40653.74</v>
      </c>
      <c r="C148" s="3">
        <v>2185.35</v>
      </c>
      <c r="D148" s="7">
        <f t="shared" si="6"/>
        <v>4.5456140359547079E-3</v>
      </c>
      <c r="E148" s="7">
        <f t="shared" si="7"/>
        <v>-1.4393420150788628E-3</v>
      </c>
    </row>
    <row r="149" spans="1:5">
      <c r="A149" s="10">
        <v>43777</v>
      </c>
      <c r="B149">
        <v>40323.61</v>
      </c>
      <c r="C149" s="3">
        <v>2129.9499999999998</v>
      </c>
      <c r="D149" s="7">
        <f t="shared" si="6"/>
        <v>-8.1205320838869284E-3</v>
      </c>
      <c r="E149" s="7">
        <f t="shared" si="7"/>
        <v>-2.5350630333813847E-2</v>
      </c>
    </row>
    <row r="150" spans="1:5">
      <c r="A150" s="10">
        <v>43780</v>
      </c>
      <c r="B150">
        <v>40345.08</v>
      </c>
      <c r="C150" s="3">
        <v>2100.9499999999998</v>
      </c>
      <c r="D150" s="7">
        <f t="shared" si="6"/>
        <v>5.3244240781024233E-4</v>
      </c>
      <c r="E150" s="7">
        <f t="shared" si="7"/>
        <v>-1.3615343083170967E-2</v>
      </c>
    </row>
    <row r="151" spans="1:5">
      <c r="A151" s="10">
        <v>43782</v>
      </c>
      <c r="B151">
        <v>40116.06</v>
      </c>
      <c r="C151" s="3">
        <v>2178.6</v>
      </c>
      <c r="D151" s="7">
        <f t="shared" si="6"/>
        <v>-5.6765285878725251E-3</v>
      </c>
      <c r="E151" s="7">
        <f t="shared" si="7"/>
        <v>3.6959470715628689E-2</v>
      </c>
    </row>
    <row r="152" spans="1:5">
      <c r="A152" s="10">
        <v>43783</v>
      </c>
      <c r="B152">
        <v>40286.480000000003</v>
      </c>
      <c r="C152" s="3">
        <v>2196.8000000000002</v>
      </c>
      <c r="D152" s="7">
        <f t="shared" si="6"/>
        <v>4.2481739233615054E-3</v>
      </c>
      <c r="E152" s="7">
        <f t="shared" si="7"/>
        <v>8.3539888001470091E-3</v>
      </c>
    </row>
    <row r="153" spans="1:5">
      <c r="A153" s="10">
        <v>43784</v>
      </c>
      <c r="B153">
        <v>40356.69</v>
      </c>
      <c r="C153" s="3">
        <v>2174.4499999999998</v>
      </c>
      <c r="D153" s="7">
        <f t="shared" si="6"/>
        <v>1.7427682934820596E-3</v>
      </c>
      <c r="E153" s="7">
        <f t="shared" si="7"/>
        <v>-1.0173889293518009E-2</v>
      </c>
    </row>
    <row r="154" spans="1:5">
      <c r="A154" s="10">
        <v>43787</v>
      </c>
      <c r="B154">
        <v>40284.19</v>
      </c>
      <c r="C154" s="3">
        <v>2152.6</v>
      </c>
      <c r="D154" s="7">
        <f t="shared" si="6"/>
        <v>-1.796480335726245E-3</v>
      </c>
      <c r="E154" s="7">
        <f t="shared" si="7"/>
        <v>-1.0048518016049994E-2</v>
      </c>
    </row>
    <row r="155" spans="1:5">
      <c r="A155" s="10">
        <v>43788</v>
      </c>
      <c r="B155">
        <v>40469.699999999997</v>
      </c>
      <c r="C155" s="3">
        <v>2108.8000000000002</v>
      </c>
      <c r="D155" s="7">
        <f t="shared" si="6"/>
        <v>4.6050323960837927E-3</v>
      </c>
      <c r="E155" s="7">
        <f t="shared" si="7"/>
        <v>-2.0347486760196844E-2</v>
      </c>
    </row>
    <row r="156" spans="1:5">
      <c r="A156" s="10">
        <v>43789</v>
      </c>
      <c r="B156">
        <v>40651.64</v>
      </c>
      <c r="C156" s="3">
        <v>2108.5500000000002</v>
      </c>
      <c r="D156" s="7">
        <f t="shared" si="6"/>
        <v>4.4957091354767232E-3</v>
      </c>
      <c r="E156" s="7">
        <f t="shared" si="7"/>
        <v>-1.1855083459787556E-4</v>
      </c>
    </row>
    <row r="157" spans="1:5">
      <c r="A157" s="10">
        <v>43790</v>
      </c>
      <c r="B157">
        <v>40575.17</v>
      </c>
      <c r="C157" s="3">
        <v>2118.1</v>
      </c>
      <c r="D157" s="7">
        <f t="shared" si="6"/>
        <v>-1.8811049197523437E-3</v>
      </c>
      <c r="E157" s="7">
        <f t="shared" si="7"/>
        <v>4.5291788195678199E-3</v>
      </c>
    </row>
    <row r="158" spans="1:5">
      <c r="A158" s="10">
        <v>43791</v>
      </c>
      <c r="B158">
        <v>40359.410000000003</v>
      </c>
      <c r="C158" s="3">
        <v>2071.6999999999998</v>
      </c>
      <c r="D158" s="7">
        <f t="shared" si="6"/>
        <v>-5.3175377946659197E-3</v>
      </c>
      <c r="E158" s="7">
        <f t="shared" si="7"/>
        <v>-2.1906425570086444E-2</v>
      </c>
    </row>
    <row r="159" spans="1:5">
      <c r="A159" s="10">
        <v>43794</v>
      </c>
      <c r="B159">
        <v>40889.230000000003</v>
      </c>
      <c r="C159" s="3">
        <v>2081.5</v>
      </c>
      <c r="D159" s="7">
        <f t="shared" si="6"/>
        <v>1.3127545719820971E-2</v>
      </c>
      <c r="E159" s="7">
        <f t="shared" si="7"/>
        <v>4.7304146353237351E-3</v>
      </c>
    </row>
    <row r="160" spans="1:5">
      <c r="A160" s="10">
        <v>43795</v>
      </c>
      <c r="B160">
        <v>40821.300000000003</v>
      </c>
      <c r="C160" s="3">
        <v>2046.65</v>
      </c>
      <c r="D160" s="7">
        <f t="shared" si="6"/>
        <v>-1.661317662377117E-3</v>
      </c>
      <c r="E160" s="7">
        <f t="shared" si="7"/>
        <v>-1.6742733605572862E-2</v>
      </c>
    </row>
    <row r="161" spans="1:5">
      <c r="A161" s="10">
        <v>43796</v>
      </c>
      <c r="B161">
        <v>41020.61</v>
      </c>
      <c r="C161" s="3">
        <v>2054.3000000000002</v>
      </c>
      <c r="D161" s="7">
        <f t="shared" si="6"/>
        <v>4.8825000673667343E-3</v>
      </c>
      <c r="E161" s="7">
        <f t="shared" si="7"/>
        <v>3.7378154545232895E-3</v>
      </c>
    </row>
    <row r="162" spans="1:5">
      <c r="A162" s="10">
        <v>43797</v>
      </c>
      <c r="B162">
        <v>41130.17</v>
      </c>
      <c r="C162" s="3">
        <v>2077.35</v>
      </c>
      <c r="D162" s="7">
        <f t="shared" si="6"/>
        <v>2.6708525299842609E-3</v>
      </c>
      <c r="E162" s="7">
        <f t="shared" si="7"/>
        <v>1.1220367034999623E-2</v>
      </c>
    </row>
    <row r="163" spans="1:5">
      <c r="A163" s="10">
        <v>43798</v>
      </c>
      <c r="B163">
        <v>40793.81</v>
      </c>
      <c r="C163" s="3">
        <v>2053.25</v>
      </c>
      <c r="D163" s="7">
        <f t="shared" si="6"/>
        <v>-8.1779384816547222E-3</v>
      </c>
      <c r="E163" s="7">
        <f t="shared" si="7"/>
        <v>-1.1601318988133878E-2</v>
      </c>
    </row>
    <row r="164" spans="1:5">
      <c r="A164" s="10">
        <v>43801</v>
      </c>
      <c r="B164">
        <v>40802.17</v>
      </c>
      <c r="C164" s="3">
        <v>2021.05</v>
      </c>
      <c r="D164" s="7">
        <f t="shared" si="6"/>
        <v>2.0493305234300455E-4</v>
      </c>
      <c r="E164" s="7">
        <f t="shared" si="7"/>
        <v>-1.5682454645074905E-2</v>
      </c>
    </row>
    <row r="165" spans="1:5">
      <c r="A165" s="10">
        <v>43802</v>
      </c>
      <c r="B165">
        <v>40675.449999999997</v>
      </c>
      <c r="C165" s="3">
        <v>2051</v>
      </c>
      <c r="D165" s="7">
        <f t="shared" si="6"/>
        <v>-3.1057171714151764E-3</v>
      </c>
      <c r="E165" s="7">
        <f t="shared" si="7"/>
        <v>1.4819029712278295E-2</v>
      </c>
    </row>
    <row r="166" spans="1:5">
      <c r="A166" s="10">
        <v>43803</v>
      </c>
      <c r="B166">
        <v>40850.29</v>
      </c>
      <c r="C166" s="3">
        <v>2078.5</v>
      </c>
      <c r="D166" s="7">
        <f t="shared" si="6"/>
        <v>4.2984158749320243E-3</v>
      </c>
      <c r="E166" s="7">
        <f t="shared" si="7"/>
        <v>1.340809361287177E-2</v>
      </c>
    </row>
    <row r="167" spans="1:5">
      <c r="A167" s="10">
        <v>43804</v>
      </c>
      <c r="B167">
        <v>40779.589999999997</v>
      </c>
      <c r="C167" s="3">
        <v>2121.3000000000002</v>
      </c>
      <c r="D167" s="7">
        <f t="shared" si="6"/>
        <v>-1.730709867665673E-3</v>
      </c>
      <c r="E167" s="7">
        <f t="shared" si="7"/>
        <v>2.0591772913158616E-2</v>
      </c>
    </row>
    <row r="168" spans="1:5">
      <c r="A168" s="10">
        <v>43805</v>
      </c>
      <c r="B168">
        <v>40445.15</v>
      </c>
      <c r="C168" s="3">
        <v>2123.6</v>
      </c>
      <c r="D168" s="7">
        <f t="shared" si="6"/>
        <v>-8.2011614143250363E-3</v>
      </c>
      <c r="E168" s="7">
        <f t="shared" si="7"/>
        <v>1.0842407957383335E-3</v>
      </c>
    </row>
    <row r="169" spans="1:5">
      <c r="A169" s="10">
        <v>43808</v>
      </c>
      <c r="B169">
        <v>40487.43</v>
      </c>
      <c r="C169" s="3">
        <v>2060.4499999999998</v>
      </c>
      <c r="D169" s="7">
        <f t="shared" si="6"/>
        <v>1.0453663789106687E-3</v>
      </c>
      <c r="E169" s="7">
        <f t="shared" si="7"/>
        <v>-2.9737238651346812E-2</v>
      </c>
    </row>
    <row r="170" spans="1:5">
      <c r="A170" s="10">
        <v>43809</v>
      </c>
      <c r="B170">
        <v>40239.879999999997</v>
      </c>
      <c r="C170" s="3">
        <v>2012.85</v>
      </c>
      <c r="D170" s="7">
        <f t="shared" si="6"/>
        <v>-6.1142433589882811E-3</v>
      </c>
      <c r="E170" s="7">
        <f t="shared" si="7"/>
        <v>-2.3101749617801894E-2</v>
      </c>
    </row>
    <row r="171" spans="1:5">
      <c r="A171" s="10">
        <v>43810</v>
      </c>
      <c r="B171">
        <v>40412.57</v>
      </c>
      <c r="C171" s="3">
        <v>2041.9</v>
      </c>
      <c r="D171" s="7">
        <f t="shared" si="6"/>
        <v>4.2915137917906897E-3</v>
      </c>
      <c r="E171" s="7">
        <f t="shared" si="7"/>
        <v>1.443227264823518E-2</v>
      </c>
    </row>
    <row r="172" spans="1:5">
      <c r="A172" s="10">
        <v>43811</v>
      </c>
      <c r="B172">
        <v>40581.71</v>
      </c>
      <c r="C172" s="3">
        <v>2020.9</v>
      </c>
      <c r="D172" s="7">
        <f t="shared" si="6"/>
        <v>4.1853314451419307E-3</v>
      </c>
      <c r="E172" s="7">
        <f t="shared" si="7"/>
        <v>-1.0284538909838875E-2</v>
      </c>
    </row>
    <row r="173" spans="1:5">
      <c r="A173" s="10">
        <v>43812</v>
      </c>
      <c r="B173">
        <v>41009.71</v>
      </c>
      <c r="C173" s="3">
        <v>2071.25</v>
      </c>
      <c r="D173" s="7">
        <f t="shared" si="6"/>
        <v>1.0546623096956732E-2</v>
      </c>
      <c r="E173" s="7">
        <f t="shared" si="7"/>
        <v>2.4914641991191998E-2</v>
      </c>
    </row>
    <row r="174" spans="1:5">
      <c r="A174" s="10">
        <v>43815</v>
      </c>
      <c r="B174">
        <v>40938.720000000001</v>
      </c>
      <c r="C174" s="3">
        <v>2126.75</v>
      </c>
      <c r="D174" s="7">
        <f t="shared" si="6"/>
        <v>-1.7310534505120365E-3</v>
      </c>
      <c r="E174" s="7">
        <f t="shared" si="7"/>
        <v>2.6795413397706698E-2</v>
      </c>
    </row>
    <row r="175" spans="1:5">
      <c r="A175" s="10">
        <v>43816</v>
      </c>
      <c r="B175">
        <v>41352.17</v>
      </c>
      <c r="C175" s="3">
        <v>2164.9499999999998</v>
      </c>
      <c r="D175" s="7">
        <f t="shared" si="6"/>
        <v>1.0099241011931909E-2</v>
      </c>
      <c r="E175" s="7">
        <f t="shared" si="7"/>
        <v>1.7961678617608941E-2</v>
      </c>
    </row>
    <row r="176" spans="1:5">
      <c r="A176" s="10">
        <v>43817</v>
      </c>
      <c r="B176">
        <v>41558.57</v>
      </c>
      <c r="C176" s="3">
        <v>2167.75</v>
      </c>
      <c r="D176" s="7">
        <f t="shared" si="6"/>
        <v>4.9912737348487748E-3</v>
      </c>
      <c r="E176" s="7">
        <f t="shared" si="7"/>
        <v>1.2933324095245535E-3</v>
      </c>
    </row>
    <row r="177" spans="1:5">
      <c r="A177" s="10">
        <v>43818</v>
      </c>
      <c r="B177">
        <v>41673.919999999998</v>
      </c>
      <c r="C177" s="3">
        <v>2229.0500000000002</v>
      </c>
      <c r="D177" s="7">
        <f t="shared" si="6"/>
        <v>2.7756007966587529E-3</v>
      </c>
      <c r="E177" s="7">
        <f t="shared" si="7"/>
        <v>2.8278168608003775E-2</v>
      </c>
    </row>
    <row r="178" spans="1:5">
      <c r="A178" s="10">
        <v>43819</v>
      </c>
      <c r="B178">
        <v>41681.54</v>
      </c>
      <c r="C178" s="3">
        <v>2222.9</v>
      </c>
      <c r="D178" s="7">
        <f t="shared" si="6"/>
        <v>1.8284816979066571E-4</v>
      </c>
      <c r="E178" s="7">
        <f t="shared" si="7"/>
        <v>-2.7590229021332365E-3</v>
      </c>
    </row>
    <row r="179" spans="1:5">
      <c r="A179" s="10">
        <v>43822</v>
      </c>
      <c r="B179">
        <v>41642.660000000003</v>
      </c>
      <c r="C179" s="3">
        <v>2231.6999999999998</v>
      </c>
      <c r="D179" s="7">
        <f t="shared" si="6"/>
        <v>-9.3278703234087274E-4</v>
      </c>
      <c r="E179" s="7">
        <f t="shared" si="7"/>
        <v>3.9587925682665554E-3</v>
      </c>
    </row>
    <row r="180" spans="1:5">
      <c r="A180" s="10">
        <v>43823</v>
      </c>
      <c r="B180">
        <v>41461.26</v>
      </c>
      <c r="C180" s="3">
        <v>2215.6</v>
      </c>
      <c r="D180" s="7">
        <f t="shared" si="6"/>
        <v>-4.3561098162317544E-3</v>
      </c>
      <c r="E180" s="7">
        <f t="shared" si="7"/>
        <v>-7.2142313034905727E-3</v>
      </c>
    </row>
    <row r="181" spans="1:5">
      <c r="A181" s="10">
        <v>43825</v>
      </c>
      <c r="B181">
        <v>41163.760000000002</v>
      </c>
      <c r="C181" s="3">
        <v>2201.9499999999998</v>
      </c>
      <c r="D181" s="7">
        <f t="shared" si="6"/>
        <v>-7.1753728661405848E-3</v>
      </c>
      <c r="E181" s="7">
        <f t="shared" si="7"/>
        <v>-6.16085936089551E-3</v>
      </c>
    </row>
    <row r="182" spans="1:5">
      <c r="A182" s="10">
        <v>43826</v>
      </c>
      <c r="B182">
        <v>41575.14</v>
      </c>
      <c r="C182" s="3">
        <v>2198.5</v>
      </c>
      <c r="D182" s="7">
        <f t="shared" si="6"/>
        <v>9.9937420682658078E-3</v>
      </c>
      <c r="E182" s="7">
        <f t="shared" si="7"/>
        <v>-1.566793069778977E-3</v>
      </c>
    </row>
    <row r="183" spans="1:5">
      <c r="A183" s="10">
        <v>43829</v>
      </c>
      <c r="B183">
        <v>41558</v>
      </c>
      <c r="C183" s="3">
        <v>2183.1999999999998</v>
      </c>
      <c r="D183" s="7">
        <f t="shared" si="6"/>
        <v>-4.1226559910560539E-4</v>
      </c>
      <c r="E183" s="7">
        <f t="shared" si="7"/>
        <v>-6.9592904252900531E-3</v>
      </c>
    </row>
    <row r="184" spans="1:5">
      <c r="A184" s="10">
        <v>43830</v>
      </c>
      <c r="B184">
        <v>41253.74</v>
      </c>
      <c r="C184" s="3">
        <v>2161.6999999999998</v>
      </c>
      <c r="D184" s="7">
        <f t="shared" si="6"/>
        <v>-7.3213340391742156E-3</v>
      </c>
      <c r="E184" s="7">
        <f t="shared" si="7"/>
        <v>-9.8479296445584466E-3</v>
      </c>
    </row>
    <row r="185" spans="1:5">
      <c r="A185" s="10">
        <v>43831</v>
      </c>
      <c r="B185">
        <v>41306.019999999997</v>
      </c>
      <c r="C185" s="3">
        <v>2167.6</v>
      </c>
      <c r="D185" s="7">
        <f t="shared" si="6"/>
        <v>1.2672790394276697E-3</v>
      </c>
      <c r="E185" s="7">
        <f t="shared" si="7"/>
        <v>2.7293333950132266E-3</v>
      </c>
    </row>
    <row r="186" spans="1:5">
      <c r="A186" s="10">
        <v>43832</v>
      </c>
      <c r="B186">
        <v>41626.639999999999</v>
      </c>
      <c r="C186" s="3">
        <v>2157.65</v>
      </c>
      <c r="D186" s="7">
        <f t="shared" si="6"/>
        <v>7.762064706306796E-3</v>
      </c>
      <c r="E186" s="7">
        <f t="shared" si="7"/>
        <v>-4.59033031924701E-3</v>
      </c>
    </row>
    <row r="187" spans="1:5">
      <c r="A187" s="10">
        <v>43833</v>
      </c>
      <c r="B187">
        <v>41464.61</v>
      </c>
      <c r="C187" s="3">
        <v>2200.65</v>
      </c>
      <c r="D187" s="7">
        <f t="shared" si="6"/>
        <v>-3.8924592520558671E-3</v>
      </c>
      <c r="E187" s="7">
        <f t="shared" si="7"/>
        <v>1.9929089518689314E-2</v>
      </c>
    </row>
    <row r="188" spans="1:5">
      <c r="A188" s="10">
        <v>43836</v>
      </c>
      <c r="B188">
        <v>40676.629999999997</v>
      </c>
      <c r="C188" s="3">
        <v>2200.4499999999998</v>
      </c>
      <c r="D188" s="7">
        <f t="shared" si="6"/>
        <v>-1.9003675664621064E-2</v>
      </c>
      <c r="E188" s="7">
        <f t="shared" si="7"/>
        <v>-9.0882239338501276E-5</v>
      </c>
    </row>
    <row r="189" spans="1:5">
      <c r="A189" s="10">
        <v>43837</v>
      </c>
      <c r="B189">
        <v>40869.47</v>
      </c>
      <c r="C189" s="3">
        <v>2205.85</v>
      </c>
      <c r="D189" s="7">
        <f t="shared" si="6"/>
        <v>4.7408057157144971E-3</v>
      </c>
      <c r="E189" s="7">
        <f t="shared" si="7"/>
        <v>2.4540434911041339E-3</v>
      </c>
    </row>
    <row r="190" spans="1:5">
      <c r="A190" s="10">
        <v>43838</v>
      </c>
      <c r="B190">
        <v>40817.74</v>
      </c>
      <c r="C190" s="3">
        <v>2255.25</v>
      </c>
      <c r="D190" s="7">
        <f t="shared" si="6"/>
        <v>-1.2657369914511542E-3</v>
      </c>
      <c r="E190" s="7">
        <f t="shared" si="7"/>
        <v>2.2394995126595232E-2</v>
      </c>
    </row>
    <row r="191" spans="1:5">
      <c r="A191" s="10">
        <v>43839</v>
      </c>
      <c r="B191">
        <v>41452.35</v>
      </c>
      <c r="C191" s="3">
        <v>2214.35</v>
      </c>
      <c r="D191" s="7">
        <f t="shared" si="6"/>
        <v>1.5547406593309689E-2</v>
      </c>
      <c r="E191" s="7">
        <f t="shared" si="7"/>
        <v>-1.8135461700476706E-2</v>
      </c>
    </row>
    <row r="192" spans="1:5">
      <c r="A192" s="10">
        <v>43840</v>
      </c>
      <c r="B192">
        <v>41599.72</v>
      </c>
      <c r="C192" s="3">
        <v>2213.5500000000002</v>
      </c>
      <c r="D192" s="7">
        <f t="shared" si="6"/>
        <v>3.5551663536567317E-3</v>
      </c>
      <c r="E192" s="7">
        <f t="shared" si="7"/>
        <v>-3.6127983381115326E-4</v>
      </c>
    </row>
    <row r="193" spans="1:5">
      <c r="A193" s="10">
        <v>43843</v>
      </c>
      <c r="B193">
        <v>41859.69</v>
      </c>
      <c r="C193" s="3">
        <v>2190.35</v>
      </c>
      <c r="D193" s="7">
        <f t="shared" si="6"/>
        <v>6.2493209088907604E-3</v>
      </c>
      <c r="E193" s="7">
        <f t="shared" si="7"/>
        <v>-1.0480901718958357E-2</v>
      </c>
    </row>
    <row r="194" spans="1:5">
      <c r="A194" s="10">
        <v>43844</v>
      </c>
      <c r="B194">
        <v>41952.63</v>
      </c>
      <c r="C194" s="3">
        <v>2206.9</v>
      </c>
      <c r="D194" s="7">
        <f t="shared" si="6"/>
        <v>2.2202744454150295E-3</v>
      </c>
      <c r="E194" s="7">
        <f t="shared" si="7"/>
        <v>7.5558700664278234E-3</v>
      </c>
    </row>
    <row r="195" spans="1:5">
      <c r="A195" s="10">
        <v>43845</v>
      </c>
      <c r="B195">
        <v>41872.730000000003</v>
      </c>
      <c r="C195" s="3">
        <v>2226.9</v>
      </c>
      <c r="D195" s="7">
        <f t="shared" si="6"/>
        <v>-1.9045289890048415E-3</v>
      </c>
      <c r="E195" s="7">
        <f t="shared" si="7"/>
        <v>9.0624858398658751E-3</v>
      </c>
    </row>
    <row r="196" spans="1:5">
      <c r="A196" s="10">
        <v>43846</v>
      </c>
      <c r="B196">
        <v>41932.559999999998</v>
      </c>
      <c r="C196" s="3">
        <v>2238.8000000000002</v>
      </c>
      <c r="D196" s="7">
        <f t="shared" ref="D196:D259" si="8">(B196-B195)/B195</f>
        <v>1.4288535760623791E-3</v>
      </c>
      <c r="E196" s="7">
        <f t="shared" ref="E196:E259" si="9">(C196-C195)/C195</f>
        <v>5.3437514032961021E-3</v>
      </c>
    </row>
    <row r="197" spans="1:5">
      <c r="A197" s="10">
        <v>43847</v>
      </c>
      <c r="B197">
        <v>41945.37</v>
      </c>
      <c r="C197" s="3">
        <v>2219.1</v>
      </c>
      <c r="D197" s="7">
        <f t="shared" si="8"/>
        <v>3.054905305091067E-4</v>
      </c>
      <c r="E197" s="7">
        <f t="shared" si="9"/>
        <v>-8.7993567982849168E-3</v>
      </c>
    </row>
    <row r="198" spans="1:5">
      <c r="A198" s="10">
        <v>43850</v>
      </c>
      <c r="B198">
        <v>41528.910000000003</v>
      </c>
      <c r="C198" s="3">
        <v>2170.35</v>
      </c>
      <c r="D198" s="7">
        <f t="shared" si="8"/>
        <v>-9.9286285947650273E-3</v>
      </c>
      <c r="E198" s="7">
        <f t="shared" si="9"/>
        <v>-2.1968365553602813E-2</v>
      </c>
    </row>
    <row r="199" spans="1:5">
      <c r="A199" s="10">
        <v>43851</v>
      </c>
      <c r="B199">
        <v>41323.81</v>
      </c>
      <c r="C199" s="3">
        <v>2171.0500000000002</v>
      </c>
      <c r="D199" s="7">
        <f t="shared" si="8"/>
        <v>-4.9387282257108553E-3</v>
      </c>
      <c r="E199" s="7">
        <f t="shared" si="9"/>
        <v>3.2252862441554259E-4</v>
      </c>
    </row>
    <row r="200" spans="1:5">
      <c r="A200" s="10">
        <v>43852</v>
      </c>
      <c r="B200">
        <v>41115.379999999997</v>
      </c>
      <c r="C200" s="3">
        <v>2206.9</v>
      </c>
      <c r="D200" s="7">
        <f t="shared" si="8"/>
        <v>-5.043823403505154E-3</v>
      </c>
      <c r="E200" s="7">
        <f t="shared" si="9"/>
        <v>1.6512747288178489E-2</v>
      </c>
    </row>
    <row r="201" spans="1:5">
      <c r="A201" s="10">
        <v>43853</v>
      </c>
      <c r="B201">
        <v>41386.400000000001</v>
      </c>
      <c r="C201" s="3">
        <v>2190.9499999999998</v>
      </c>
      <c r="D201" s="7">
        <f t="shared" si="8"/>
        <v>6.5916939111350572E-3</v>
      </c>
      <c r="E201" s="7">
        <f t="shared" si="9"/>
        <v>-7.2273324572931586E-3</v>
      </c>
    </row>
    <row r="202" spans="1:5">
      <c r="A202" s="10">
        <v>43854</v>
      </c>
      <c r="B202">
        <v>41613.19</v>
      </c>
      <c r="C202" s="3">
        <v>2183.4</v>
      </c>
      <c r="D202" s="7">
        <f t="shared" si="8"/>
        <v>5.4798194575996191E-3</v>
      </c>
      <c r="E202" s="7">
        <f t="shared" si="9"/>
        <v>-3.4459937470045997E-3</v>
      </c>
    </row>
    <row r="203" spans="1:5">
      <c r="A203" s="10">
        <v>43857</v>
      </c>
      <c r="B203">
        <v>41155.120000000003</v>
      </c>
      <c r="C203" s="3">
        <v>2169.25</v>
      </c>
      <c r="D203" s="7">
        <f t="shared" si="8"/>
        <v>-1.1007807860921013E-2</v>
      </c>
      <c r="E203" s="7">
        <f t="shared" si="9"/>
        <v>-6.48071814601085E-3</v>
      </c>
    </row>
    <row r="204" spans="1:5">
      <c r="A204" s="10">
        <v>43858</v>
      </c>
      <c r="B204">
        <v>40966.86</v>
      </c>
      <c r="C204" s="3">
        <v>2183.75</v>
      </c>
      <c r="D204" s="7">
        <f t="shared" si="8"/>
        <v>-4.5744004634174808E-3</v>
      </c>
      <c r="E204" s="7">
        <f t="shared" si="9"/>
        <v>6.6843379048058087E-3</v>
      </c>
    </row>
    <row r="205" spans="1:5">
      <c r="A205" s="10">
        <v>43859</v>
      </c>
      <c r="B205">
        <v>41198.660000000003</v>
      </c>
      <c r="C205" s="3">
        <v>2154.6</v>
      </c>
      <c r="D205" s="7">
        <f t="shared" si="8"/>
        <v>5.658232044145021E-3</v>
      </c>
      <c r="E205" s="7">
        <f t="shared" si="9"/>
        <v>-1.334859759587869E-2</v>
      </c>
    </row>
    <row r="206" spans="1:5">
      <c r="A206" s="10">
        <v>43860</v>
      </c>
      <c r="B206">
        <v>40913.82</v>
      </c>
      <c r="C206" s="3">
        <v>2137.85</v>
      </c>
      <c r="D206" s="7">
        <f t="shared" si="8"/>
        <v>-6.9138170998766409E-3</v>
      </c>
      <c r="E206" s="7">
        <f t="shared" si="9"/>
        <v>-7.7740647916086517E-3</v>
      </c>
    </row>
    <row r="207" spans="1:5">
      <c r="A207" s="10">
        <v>43861</v>
      </c>
      <c r="B207">
        <v>40723.49</v>
      </c>
      <c r="C207" s="3">
        <v>2079.0500000000002</v>
      </c>
      <c r="D207" s="7">
        <f t="shared" si="8"/>
        <v>-4.6519733429927039E-3</v>
      </c>
      <c r="E207" s="7">
        <f t="shared" si="9"/>
        <v>-2.7504268306943767E-2</v>
      </c>
    </row>
    <row r="208" spans="1:5">
      <c r="A208" s="10">
        <v>43862</v>
      </c>
      <c r="B208">
        <v>39735.53</v>
      </c>
      <c r="C208" s="3">
        <v>2164.85</v>
      </c>
      <c r="D208" s="7">
        <f t="shared" si="8"/>
        <v>-2.4260199702923282E-2</v>
      </c>
      <c r="E208" s="7">
        <f t="shared" si="9"/>
        <v>4.126884875303611E-2</v>
      </c>
    </row>
    <row r="209" spans="1:5">
      <c r="A209" s="10">
        <v>43864</v>
      </c>
      <c r="B209">
        <v>39872.31</v>
      </c>
      <c r="C209" s="3">
        <v>2102.5</v>
      </c>
      <c r="D209" s="7">
        <f t="shared" si="8"/>
        <v>3.4422593583122922E-3</v>
      </c>
      <c r="E209" s="7">
        <f t="shared" si="9"/>
        <v>-2.8801071667782948E-2</v>
      </c>
    </row>
    <row r="210" spans="1:5">
      <c r="A210" s="10">
        <v>43865</v>
      </c>
      <c r="B210">
        <v>40789.379999999997</v>
      </c>
      <c r="C210" s="3">
        <v>2107.75</v>
      </c>
      <c r="D210" s="7">
        <f t="shared" si="8"/>
        <v>2.3000172300024747E-2</v>
      </c>
      <c r="E210" s="7">
        <f t="shared" si="9"/>
        <v>2.4970273483947681E-3</v>
      </c>
    </row>
    <row r="211" spans="1:5">
      <c r="A211" s="10">
        <v>43866</v>
      </c>
      <c r="B211">
        <v>41142.660000000003</v>
      </c>
      <c r="C211" s="3">
        <v>2146.5500000000002</v>
      </c>
      <c r="D211" s="7">
        <f t="shared" si="8"/>
        <v>8.6610779570566194E-3</v>
      </c>
      <c r="E211" s="7">
        <f t="shared" si="9"/>
        <v>1.8408255248487809E-2</v>
      </c>
    </row>
    <row r="212" spans="1:5">
      <c r="A212" s="10">
        <v>43867</v>
      </c>
      <c r="B212">
        <v>41306.03</v>
      </c>
      <c r="C212" s="3">
        <v>2128.35</v>
      </c>
      <c r="D212" s="7">
        <f t="shared" si="8"/>
        <v>3.970817637945513E-3</v>
      </c>
      <c r="E212" s="7">
        <f t="shared" si="9"/>
        <v>-8.4787216696560856E-3</v>
      </c>
    </row>
    <row r="213" spans="1:5">
      <c r="A213" s="10">
        <v>43868</v>
      </c>
      <c r="B213">
        <v>41141.85</v>
      </c>
      <c r="C213" s="3">
        <v>2136.5500000000002</v>
      </c>
      <c r="D213" s="7">
        <f t="shared" si="8"/>
        <v>-3.9747223347293432E-3</v>
      </c>
      <c r="E213" s="7">
        <f t="shared" si="9"/>
        <v>3.8527497826956435E-3</v>
      </c>
    </row>
    <row r="214" spans="1:5">
      <c r="A214" s="10">
        <v>43871</v>
      </c>
      <c r="B214">
        <v>40979.620000000003</v>
      </c>
      <c r="C214" s="3">
        <v>2161.9499999999998</v>
      </c>
      <c r="D214" s="7">
        <f t="shared" si="8"/>
        <v>-3.9431868037046449E-3</v>
      </c>
      <c r="E214" s="7">
        <f t="shared" si="9"/>
        <v>1.1888324635510348E-2</v>
      </c>
    </row>
    <row r="215" spans="1:5">
      <c r="A215" s="10">
        <v>43872</v>
      </c>
      <c r="B215">
        <v>41216.14</v>
      </c>
      <c r="C215" s="3">
        <v>2153.4</v>
      </c>
      <c r="D215" s="7">
        <f t="shared" si="8"/>
        <v>5.7716494198822924E-3</v>
      </c>
      <c r="E215" s="7">
        <f t="shared" si="9"/>
        <v>-3.9547630611252473E-3</v>
      </c>
    </row>
    <row r="216" spans="1:5">
      <c r="A216" s="10">
        <v>43873</v>
      </c>
      <c r="B216">
        <v>41565.9</v>
      </c>
      <c r="C216" s="3">
        <v>2170.75</v>
      </c>
      <c r="D216" s="7">
        <f t="shared" si="8"/>
        <v>8.4859960200058052E-3</v>
      </c>
      <c r="E216" s="7">
        <f t="shared" si="9"/>
        <v>8.0570260982631686E-3</v>
      </c>
    </row>
    <row r="217" spans="1:5">
      <c r="A217" s="10">
        <v>43874</v>
      </c>
      <c r="B217">
        <v>41459.79</v>
      </c>
      <c r="C217" s="3">
        <v>2191.9499999999998</v>
      </c>
      <c r="D217" s="7">
        <f t="shared" si="8"/>
        <v>-2.5528137247118571E-3</v>
      </c>
      <c r="E217" s="7">
        <f t="shared" si="9"/>
        <v>9.7662098353102928E-3</v>
      </c>
    </row>
    <row r="218" spans="1:5">
      <c r="A218" s="10">
        <v>43875</v>
      </c>
      <c r="B218">
        <v>41257.74</v>
      </c>
      <c r="C218" s="3">
        <v>2184.1999999999998</v>
      </c>
      <c r="D218" s="7">
        <f t="shared" si="8"/>
        <v>-4.8733966091001162E-3</v>
      </c>
      <c r="E218" s="7">
        <f t="shared" si="9"/>
        <v>-3.5356645908893912E-3</v>
      </c>
    </row>
    <row r="219" spans="1:5">
      <c r="A219" s="10">
        <v>43878</v>
      </c>
      <c r="B219">
        <v>41055.69</v>
      </c>
      <c r="C219" s="3">
        <v>2203.25</v>
      </c>
      <c r="D219" s="7">
        <f t="shared" si="8"/>
        <v>-4.8972629135768378E-3</v>
      </c>
      <c r="E219" s="7">
        <f t="shared" si="9"/>
        <v>8.7217287794158892E-3</v>
      </c>
    </row>
    <row r="220" spans="1:5">
      <c r="A220" s="10">
        <v>43879</v>
      </c>
      <c r="B220">
        <v>40894.379999999997</v>
      </c>
      <c r="C220" s="3">
        <v>2215.75</v>
      </c>
      <c r="D220" s="7">
        <f t="shared" si="8"/>
        <v>-3.9290534393650418E-3</v>
      </c>
      <c r="E220" s="7">
        <f t="shared" si="9"/>
        <v>5.6734369681152846E-3</v>
      </c>
    </row>
    <row r="221" spans="1:5">
      <c r="A221" s="10">
        <v>43880</v>
      </c>
      <c r="B221">
        <v>41323</v>
      </c>
      <c r="C221" s="3">
        <v>2196.35</v>
      </c>
      <c r="D221" s="7">
        <f t="shared" si="8"/>
        <v>1.0481146798166464E-2</v>
      </c>
      <c r="E221" s="7">
        <f t="shared" si="9"/>
        <v>-8.7555003949001883E-3</v>
      </c>
    </row>
    <row r="222" spans="1:5">
      <c r="A222" s="10">
        <v>43881</v>
      </c>
      <c r="B222">
        <v>41170.120000000003</v>
      </c>
      <c r="C222" s="3">
        <v>2156.8000000000002</v>
      </c>
      <c r="D222" s="7">
        <f t="shared" si="8"/>
        <v>-3.6996345860658081E-3</v>
      </c>
      <c r="E222" s="7">
        <f t="shared" si="9"/>
        <v>-1.8007148223188347E-2</v>
      </c>
    </row>
    <row r="223" spans="1:5">
      <c r="A223" s="10">
        <v>43885</v>
      </c>
      <c r="B223">
        <v>40363.230000000003</v>
      </c>
      <c r="C223" s="3">
        <v>2115.35</v>
      </c>
      <c r="D223" s="7">
        <f t="shared" si="8"/>
        <v>-1.959892271385168E-2</v>
      </c>
      <c r="E223" s="7">
        <f t="shared" si="9"/>
        <v>-1.9218286350148491E-2</v>
      </c>
    </row>
    <row r="224" spans="1:5">
      <c r="A224" s="10">
        <v>43886</v>
      </c>
      <c r="B224">
        <v>40281.199999999997</v>
      </c>
      <c r="C224" s="3">
        <v>2156.15</v>
      </c>
      <c r="D224" s="7">
        <f t="shared" si="8"/>
        <v>-2.032295235044522E-3</v>
      </c>
      <c r="E224" s="7">
        <f t="shared" si="9"/>
        <v>1.9287588342354781E-2</v>
      </c>
    </row>
    <row r="225" spans="1:5">
      <c r="A225" s="10">
        <v>43887</v>
      </c>
      <c r="B225">
        <v>39888.959999999999</v>
      </c>
      <c r="C225" s="3">
        <v>2123.6</v>
      </c>
      <c r="D225" s="7">
        <f t="shared" si="8"/>
        <v>-9.7375450582405185E-3</v>
      </c>
      <c r="E225" s="7">
        <f t="shared" si="9"/>
        <v>-1.5096352294599253E-2</v>
      </c>
    </row>
    <row r="226" spans="1:5">
      <c r="A226" s="10">
        <v>43888</v>
      </c>
      <c r="B226">
        <v>39745.660000000003</v>
      </c>
      <c r="C226" s="3">
        <v>2105.5</v>
      </c>
      <c r="D226" s="7">
        <f t="shared" si="8"/>
        <v>-3.5924727042268246E-3</v>
      </c>
      <c r="E226" s="7">
        <f t="shared" si="9"/>
        <v>-8.5232623846298317E-3</v>
      </c>
    </row>
    <row r="227" spans="1:5">
      <c r="A227" s="10">
        <v>43889</v>
      </c>
      <c r="B227">
        <v>38297.29</v>
      </c>
      <c r="C227" s="3">
        <v>2000.15</v>
      </c>
      <c r="D227" s="7">
        <f t="shared" si="8"/>
        <v>-3.6440959843162812E-2</v>
      </c>
      <c r="E227" s="7">
        <f t="shared" si="9"/>
        <v>-5.0035620992638287E-2</v>
      </c>
    </row>
    <row r="228" spans="1:5">
      <c r="A228" s="10">
        <v>43892</v>
      </c>
      <c r="B228">
        <v>38144.019999999997</v>
      </c>
      <c r="C228" s="3">
        <v>2001.3</v>
      </c>
      <c r="D228" s="7">
        <f t="shared" si="8"/>
        <v>-4.0021108543190414E-3</v>
      </c>
      <c r="E228" s="7">
        <f t="shared" si="9"/>
        <v>5.749568782340642E-4</v>
      </c>
    </row>
    <row r="229" spans="1:5">
      <c r="A229" s="10">
        <v>43893</v>
      </c>
      <c r="B229">
        <v>38623.699999999997</v>
      </c>
      <c r="C229" s="3">
        <v>2036.2</v>
      </c>
      <c r="D229" s="7">
        <f t="shared" si="8"/>
        <v>1.2575496762008836E-2</v>
      </c>
      <c r="E229" s="7">
        <f t="shared" si="9"/>
        <v>1.7438664867835952E-2</v>
      </c>
    </row>
    <row r="230" spans="1:5">
      <c r="A230" s="10">
        <v>43894</v>
      </c>
      <c r="B230">
        <v>38409.480000000003</v>
      </c>
      <c r="C230" s="3">
        <v>2083.1999999999998</v>
      </c>
      <c r="D230" s="7">
        <f t="shared" si="8"/>
        <v>-5.5463355400956899E-3</v>
      </c>
      <c r="E230" s="7">
        <f t="shared" si="9"/>
        <v>2.3082211963461236E-2</v>
      </c>
    </row>
    <row r="231" spans="1:5">
      <c r="A231" s="10">
        <v>43895</v>
      </c>
      <c r="B231">
        <v>38470.61</v>
      </c>
      <c r="C231" s="3">
        <v>2125.0500000000002</v>
      </c>
      <c r="D231" s="7">
        <f t="shared" si="8"/>
        <v>1.5915341733342232E-3</v>
      </c>
      <c r="E231" s="7">
        <f t="shared" si="9"/>
        <v>2.0089285714285889E-2</v>
      </c>
    </row>
    <row r="232" spans="1:5">
      <c r="A232" s="10">
        <v>43896</v>
      </c>
      <c r="B232">
        <v>37576.620000000003</v>
      </c>
      <c r="C232" s="3">
        <v>2116.4499999999998</v>
      </c>
      <c r="D232" s="7">
        <f t="shared" si="8"/>
        <v>-2.3238259024226493E-2</v>
      </c>
      <c r="E232" s="7">
        <f t="shared" si="9"/>
        <v>-4.0469636008566212E-3</v>
      </c>
    </row>
    <row r="233" spans="1:5">
      <c r="A233" s="10">
        <v>43899</v>
      </c>
      <c r="B233">
        <v>35634.949999999997</v>
      </c>
      <c r="C233" s="3">
        <v>1972.35</v>
      </c>
      <c r="D233" s="7">
        <f t="shared" si="8"/>
        <v>-5.1672289844057431E-2</v>
      </c>
      <c r="E233" s="7">
        <f t="shared" si="9"/>
        <v>-6.8085709560821148E-2</v>
      </c>
    </row>
    <row r="234" spans="1:5">
      <c r="A234" s="10">
        <v>43901</v>
      </c>
      <c r="B234">
        <v>35697.4</v>
      </c>
      <c r="C234" s="3">
        <v>1953.7</v>
      </c>
      <c r="D234" s="7">
        <f t="shared" si="8"/>
        <v>1.7524929879234956E-3</v>
      </c>
      <c r="E234" s="7">
        <f t="shared" si="9"/>
        <v>-9.4557254037061708E-3</v>
      </c>
    </row>
    <row r="235" spans="1:5">
      <c r="A235" s="10">
        <v>43902</v>
      </c>
      <c r="B235">
        <v>32778.14</v>
      </c>
      <c r="C235" s="3">
        <v>1769.85</v>
      </c>
      <c r="D235" s="7">
        <f t="shared" si="8"/>
        <v>-8.1777944612212702E-2</v>
      </c>
      <c r="E235" s="7">
        <f t="shared" si="9"/>
        <v>-9.4103495930798045E-2</v>
      </c>
    </row>
    <row r="236" spans="1:5">
      <c r="A236" s="10">
        <v>43903</v>
      </c>
      <c r="B236">
        <v>34103.480000000003</v>
      </c>
      <c r="C236" s="3">
        <v>1806.3</v>
      </c>
      <c r="D236" s="7">
        <f t="shared" si="8"/>
        <v>4.0433654868763262E-2</v>
      </c>
      <c r="E236" s="7">
        <f t="shared" si="9"/>
        <v>2.0594965675057236E-2</v>
      </c>
    </row>
    <row r="237" spans="1:5">
      <c r="A237" s="10">
        <v>43906</v>
      </c>
      <c r="B237">
        <v>31390.07</v>
      </c>
      <c r="C237" s="3">
        <v>1696.4</v>
      </c>
      <c r="D237" s="7">
        <f t="shared" si="8"/>
        <v>-7.9564021032457785E-2</v>
      </c>
      <c r="E237" s="7">
        <f t="shared" si="9"/>
        <v>-6.0842606433039841E-2</v>
      </c>
    </row>
    <row r="238" spans="1:5">
      <c r="A238" s="10">
        <v>43907</v>
      </c>
      <c r="B238">
        <v>30579.09</v>
      </c>
      <c r="C238" s="3">
        <v>1658</v>
      </c>
      <c r="D238" s="7">
        <f t="shared" si="8"/>
        <v>-2.5835558824813056E-2</v>
      </c>
      <c r="E238" s="7">
        <f t="shared" si="9"/>
        <v>-2.2636170714454191E-2</v>
      </c>
    </row>
    <row r="239" spans="1:5">
      <c r="A239" s="10">
        <v>43908</v>
      </c>
      <c r="B239">
        <v>28869.51</v>
      </c>
      <c r="C239" s="3">
        <v>1654.4</v>
      </c>
      <c r="D239" s="7">
        <f t="shared" si="8"/>
        <v>-5.5906830451789173E-2</v>
      </c>
      <c r="E239" s="7">
        <f t="shared" si="9"/>
        <v>-2.1712907117007896E-3</v>
      </c>
    </row>
    <row r="240" spans="1:5">
      <c r="A240" s="10">
        <v>43909</v>
      </c>
      <c r="B240">
        <v>28288.23</v>
      </c>
      <c r="C240" s="3">
        <v>1636.35</v>
      </c>
      <c r="D240" s="7">
        <f t="shared" si="8"/>
        <v>-2.0134737305898123E-2</v>
      </c>
      <c r="E240" s="7">
        <f t="shared" si="9"/>
        <v>-1.0910299806576512E-2</v>
      </c>
    </row>
    <row r="241" spans="1:5">
      <c r="A241" s="10">
        <v>43910</v>
      </c>
      <c r="B241">
        <v>29915.96</v>
      </c>
      <c r="C241" s="3">
        <v>1797.45</v>
      </c>
      <c r="D241" s="7">
        <f t="shared" si="8"/>
        <v>5.7540892448908948E-2</v>
      </c>
      <c r="E241" s="7">
        <f t="shared" si="9"/>
        <v>9.8450820423503616E-2</v>
      </c>
    </row>
    <row r="242" spans="1:5">
      <c r="A242" s="10">
        <v>43913</v>
      </c>
      <c r="B242">
        <v>25981.24</v>
      </c>
      <c r="C242" s="3">
        <v>1669.7</v>
      </c>
      <c r="D242" s="7">
        <f t="shared" si="8"/>
        <v>-0.13152578088752617</v>
      </c>
      <c r="E242" s="7">
        <f t="shared" si="9"/>
        <v>-7.107290884308326E-2</v>
      </c>
    </row>
    <row r="243" spans="1:5">
      <c r="A243" s="10">
        <v>43914</v>
      </c>
      <c r="B243">
        <v>26674.03</v>
      </c>
      <c r="C243" s="3">
        <v>1703.15</v>
      </c>
      <c r="D243" s="7">
        <f t="shared" si="8"/>
        <v>2.6665009060383462E-2</v>
      </c>
      <c r="E243" s="7">
        <f t="shared" si="9"/>
        <v>2.0033538959094474E-2</v>
      </c>
    </row>
    <row r="244" spans="1:5">
      <c r="A244" s="10">
        <v>43915</v>
      </c>
      <c r="B244">
        <v>28535.78</v>
      </c>
      <c r="C244" s="3">
        <v>1750.3</v>
      </c>
      <c r="D244" s="7">
        <f t="shared" si="8"/>
        <v>6.9796352482170865E-2</v>
      </c>
      <c r="E244" s="7">
        <f t="shared" si="9"/>
        <v>2.7683997299122132E-2</v>
      </c>
    </row>
    <row r="245" spans="1:5">
      <c r="A245" s="10">
        <v>43916</v>
      </c>
      <c r="B245">
        <v>29946.77</v>
      </c>
      <c r="C245" s="3">
        <v>1790.95</v>
      </c>
      <c r="D245" s="7">
        <f t="shared" si="8"/>
        <v>4.9446344203662972E-2</v>
      </c>
      <c r="E245" s="7">
        <f t="shared" si="9"/>
        <v>2.3224590070273721E-2</v>
      </c>
    </row>
    <row r="246" spans="1:5">
      <c r="A246" s="10">
        <v>43917</v>
      </c>
      <c r="B246">
        <v>29815.59</v>
      </c>
      <c r="C246" s="3">
        <v>1824.5</v>
      </c>
      <c r="D246" s="7">
        <f t="shared" si="8"/>
        <v>-4.3804390256445115E-3</v>
      </c>
      <c r="E246" s="7">
        <f t="shared" si="9"/>
        <v>1.8733074625198892E-2</v>
      </c>
    </row>
    <row r="247" spans="1:5">
      <c r="A247" s="10">
        <v>43920</v>
      </c>
      <c r="B247">
        <v>28440.32</v>
      </c>
      <c r="C247" s="3">
        <v>1778.5</v>
      </c>
      <c r="D247" s="7">
        <f t="shared" si="8"/>
        <v>-4.612586905038607E-2</v>
      </c>
      <c r="E247" s="7">
        <f t="shared" si="9"/>
        <v>-2.5212386955330228E-2</v>
      </c>
    </row>
    <row r="248" spans="1:5">
      <c r="A248" s="10">
        <v>43921</v>
      </c>
      <c r="B248">
        <v>29468.49</v>
      </c>
      <c r="C248" s="3">
        <v>1826.1</v>
      </c>
      <c r="D248" s="7">
        <f t="shared" si="8"/>
        <v>3.615184357981914E-2</v>
      </c>
      <c r="E248" s="7">
        <f t="shared" si="9"/>
        <v>2.676412707337639E-2</v>
      </c>
    </row>
    <row r="249" spans="1:5">
      <c r="A249" s="10">
        <v>43922</v>
      </c>
      <c r="B249">
        <v>28265.31</v>
      </c>
      <c r="C249" s="3">
        <v>1708.75</v>
      </c>
      <c r="D249" s="7">
        <f t="shared" si="8"/>
        <v>-4.0829374019503553E-2</v>
      </c>
      <c r="E249" s="7">
        <f t="shared" si="9"/>
        <v>-6.4262636219265049E-2</v>
      </c>
    </row>
    <row r="250" spans="1:5">
      <c r="A250" s="10">
        <v>43924</v>
      </c>
      <c r="B250">
        <v>27590.95</v>
      </c>
      <c r="C250" s="3">
        <v>1654.2</v>
      </c>
      <c r="D250" s="7">
        <f t="shared" si="8"/>
        <v>-2.3858220553745937E-2</v>
      </c>
      <c r="E250" s="7">
        <f t="shared" si="9"/>
        <v>-3.1923920994879271E-2</v>
      </c>
    </row>
    <row r="251" spans="1:5">
      <c r="A251" s="10">
        <v>43928</v>
      </c>
      <c r="B251">
        <v>30067.21</v>
      </c>
      <c r="C251" s="3">
        <v>1775.2</v>
      </c>
      <c r="D251" s="7">
        <f t="shared" si="8"/>
        <v>8.9748993782381478E-2</v>
      </c>
      <c r="E251" s="7">
        <f t="shared" si="9"/>
        <v>7.3147140611776088E-2</v>
      </c>
    </row>
    <row r="252" spans="1:5">
      <c r="A252" s="10">
        <v>43929</v>
      </c>
      <c r="B252">
        <v>29893.96</v>
      </c>
      <c r="C252" s="3">
        <v>1705.45</v>
      </c>
      <c r="D252" s="7">
        <f t="shared" si="8"/>
        <v>-5.7620909954731415E-3</v>
      </c>
      <c r="E252" s="7">
        <f t="shared" si="9"/>
        <v>-3.9291347453808023E-2</v>
      </c>
    </row>
    <row r="253" spans="1:5">
      <c r="A253" s="10">
        <v>43930</v>
      </c>
      <c r="B253">
        <v>31159.62</v>
      </c>
      <c r="C253" s="3">
        <v>1766.15</v>
      </c>
      <c r="D253" s="7">
        <f t="shared" si="8"/>
        <v>4.2338318509826063E-2</v>
      </c>
      <c r="E253" s="7">
        <f t="shared" si="9"/>
        <v>3.5591779295787059E-2</v>
      </c>
    </row>
    <row r="254" spans="1:5">
      <c r="A254" s="10">
        <v>43934</v>
      </c>
      <c r="B254">
        <v>30690.02</v>
      </c>
      <c r="C254" s="3">
        <v>1759.25</v>
      </c>
      <c r="D254" s="7">
        <f t="shared" si="8"/>
        <v>-1.5070787127699201E-2</v>
      </c>
      <c r="E254" s="7">
        <f t="shared" si="9"/>
        <v>-3.906802932933268E-3</v>
      </c>
    </row>
    <row r="255" spans="1:5">
      <c r="A255" s="10">
        <v>43936</v>
      </c>
      <c r="B255">
        <v>30379.81</v>
      </c>
      <c r="C255" s="3">
        <v>1735.15</v>
      </c>
      <c r="D255" s="7">
        <f t="shared" si="8"/>
        <v>-1.0107846133694247E-2</v>
      </c>
      <c r="E255" s="7">
        <f t="shared" si="9"/>
        <v>-1.3699019468523466E-2</v>
      </c>
    </row>
    <row r="256" spans="1:5">
      <c r="A256" s="10">
        <v>43937</v>
      </c>
      <c r="B256">
        <v>30602.61</v>
      </c>
      <c r="C256" s="3">
        <v>1716.05</v>
      </c>
      <c r="D256" s="7">
        <f t="shared" si="8"/>
        <v>7.3338180851032072E-3</v>
      </c>
      <c r="E256" s="7">
        <f t="shared" si="9"/>
        <v>-1.1007693859320598E-2</v>
      </c>
    </row>
    <row r="257" spans="1:5">
      <c r="A257" s="10">
        <v>43938</v>
      </c>
      <c r="B257">
        <v>31588.720000000001</v>
      </c>
      <c r="C257" s="3">
        <v>1806.2</v>
      </c>
      <c r="D257" s="7">
        <f t="shared" si="8"/>
        <v>3.2223068555263766E-2</v>
      </c>
      <c r="E257" s="7">
        <f t="shared" si="9"/>
        <v>5.2533434340491299E-2</v>
      </c>
    </row>
    <row r="258" spans="1:5">
      <c r="A258" s="10">
        <v>43941</v>
      </c>
      <c r="B258">
        <v>31648</v>
      </c>
      <c r="C258" s="3">
        <v>1818.65</v>
      </c>
      <c r="D258" s="7">
        <f t="shared" si="8"/>
        <v>1.8766192488964045E-3</v>
      </c>
      <c r="E258" s="7">
        <f t="shared" si="9"/>
        <v>6.8929243716089276E-3</v>
      </c>
    </row>
    <row r="259" spans="1:5">
      <c r="A259" s="10">
        <v>43942</v>
      </c>
      <c r="B259">
        <v>30636.71</v>
      </c>
      <c r="C259" s="3">
        <v>1737.65</v>
      </c>
      <c r="D259" s="7">
        <f t="shared" si="8"/>
        <v>-3.1954309908999015E-2</v>
      </c>
      <c r="E259" s="7">
        <f t="shared" si="9"/>
        <v>-4.4538531328182994E-2</v>
      </c>
    </row>
    <row r="260" spans="1:5">
      <c r="A260" s="10">
        <v>43943</v>
      </c>
      <c r="B260">
        <v>31379.55</v>
      </c>
      <c r="C260" s="3">
        <v>1769.5</v>
      </c>
      <c r="D260" s="7">
        <f t="shared" ref="D260:D323" si="10">(B260-B259)/B259</f>
        <v>2.424672884262051E-2</v>
      </c>
      <c r="E260" s="7">
        <f t="shared" ref="E260:E323" si="11">(C260-C259)/C259</f>
        <v>1.8329352861623405E-2</v>
      </c>
    </row>
    <row r="261" spans="1:5">
      <c r="A261" s="10">
        <v>43944</v>
      </c>
      <c r="B261">
        <v>31863.08</v>
      </c>
      <c r="C261" s="3">
        <v>1878.25</v>
      </c>
      <c r="D261" s="7">
        <f t="shared" si="10"/>
        <v>1.5409080117465116E-2</v>
      </c>
      <c r="E261" s="7">
        <f t="shared" si="11"/>
        <v>6.1458038994066121E-2</v>
      </c>
    </row>
    <row r="262" spans="1:5">
      <c r="A262" s="10">
        <v>43945</v>
      </c>
      <c r="B262">
        <v>31327.22</v>
      </c>
      <c r="C262" s="3">
        <v>1818.55</v>
      </c>
      <c r="D262" s="7">
        <f t="shared" si="10"/>
        <v>-1.6817583234263623E-2</v>
      </c>
      <c r="E262" s="7">
        <f t="shared" si="11"/>
        <v>-3.1784906162651429E-2</v>
      </c>
    </row>
    <row r="263" spans="1:5">
      <c r="A263" s="10">
        <v>43948</v>
      </c>
      <c r="B263">
        <v>31743.08</v>
      </c>
      <c r="C263" s="3">
        <v>1836.6</v>
      </c>
      <c r="D263" s="7">
        <f t="shared" si="10"/>
        <v>1.3274717641718626E-2</v>
      </c>
      <c r="E263" s="7">
        <f t="shared" si="11"/>
        <v>9.9254900882571034E-3</v>
      </c>
    </row>
    <row r="264" spans="1:5">
      <c r="A264" s="10">
        <v>43949</v>
      </c>
      <c r="B264">
        <v>32114.52</v>
      </c>
      <c r="C264" s="3">
        <v>1859.05</v>
      </c>
      <c r="D264" s="7">
        <f t="shared" si="10"/>
        <v>1.1701448000635058E-2</v>
      </c>
      <c r="E264" s="7">
        <f t="shared" si="11"/>
        <v>1.2223674180551043E-2</v>
      </c>
    </row>
    <row r="265" spans="1:5">
      <c r="A265" s="10">
        <v>43950</v>
      </c>
      <c r="B265">
        <v>32720.16</v>
      </c>
      <c r="C265" s="3">
        <v>1905.65</v>
      </c>
      <c r="D265" s="7">
        <f t="shared" si="10"/>
        <v>1.8858759215457661E-2</v>
      </c>
      <c r="E265" s="7">
        <f t="shared" si="11"/>
        <v>2.5066566256959275E-2</v>
      </c>
    </row>
    <row r="266" spans="1:5">
      <c r="A266" s="10">
        <v>43951</v>
      </c>
      <c r="B266">
        <v>33717.620000000003</v>
      </c>
      <c r="C266" s="3">
        <v>2014.45</v>
      </c>
      <c r="D266" s="7">
        <f t="shared" si="10"/>
        <v>3.0484569757605183E-2</v>
      </c>
      <c r="E266" s="7">
        <f t="shared" si="11"/>
        <v>5.709338021147637E-2</v>
      </c>
    </row>
    <row r="267" spans="1:5">
      <c r="A267" s="10">
        <v>43955</v>
      </c>
      <c r="B267">
        <v>31715.35</v>
      </c>
      <c r="C267" s="3">
        <v>1930.45</v>
      </c>
      <c r="D267" s="7">
        <f t="shared" si="10"/>
        <v>-5.9383491480122376E-2</v>
      </c>
      <c r="E267" s="7">
        <f t="shared" si="11"/>
        <v>-4.1698726699595422E-2</v>
      </c>
    </row>
    <row r="268" spans="1:5">
      <c r="A268" s="10">
        <v>43956</v>
      </c>
      <c r="B268">
        <v>31453.51</v>
      </c>
      <c r="C268" s="3">
        <v>1932.75</v>
      </c>
      <c r="D268" s="7">
        <f t="shared" si="10"/>
        <v>-8.2559391587985042E-3</v>
      </c>
      <c r="E268" s="7">
        <f t="shared" si="11"/>
        <v>1.1914320495221085E-3</v>
      </c>
    </row>
    <row r="269" spans="1:5">
      <c r="A269" s="10">
        <v>43957</v>
      </c>
      <c r="B269">
        <v>31685.75</v>
      </c>
      <c r="C269" s="3">
        <v>1903.6</v>
      </c>
      <c r="D269" s="7">
        <f t="shared" si="10"/>
        <v>7.3835956622965646E-3</v>
      </c>
      <c r="E269" s="7">
        <f t="shared" si="11"/>
        <v>-1.5082136851636316E-2</v>
      </c>
    </row>
    <row r="270" spans="1:5">
      <c r="A270" s="10">
        <v>43958</v>
      </c>
      <c r="B270">
        <v>31443.38</v>
      </c>
      <c r="C270" s="3">
        <v>1891.65</v>
      </c>
      <c r="D270" s="7">
        <f t="shared" si="10"/>
        <v>-7.6491798363617393E-3</v>
      </c>
      <c r="E270" s="7">
        <f t="shared" si="11"/>
        <v>-6.2775793233871714E-3</v>
      </c>
    </row>
    <row r="271" spans="1:5">
      <c r="A271" s="10">
        <v>43959</v>
      </c>
      <c r="B271">
        <v>31642.7</v>
      </c>
      <c r="C271" s="3">
        <v>1893.4</v>
      </c>
      <c r="D271" s="7">
        <f t="shared" si="10"/>
        <v>6.339013172248012E-3</v>
      </c>
      <c r="E271" s="7">
        <f t="shared" si="11"/>
        <v>9.251182829804667E-4</v>
      </c>
    </row>
    <row r="272" spans="1:5">
      <c r="A272" s="10">
        <v>43962</v>
      </c>
      <c r="B272">
        <v>31561.22</v>
      </c>
      <c r="C272" s="3">
        <v>1935.3</v>
      </c>
      <c r="D272" s="7">
        <f t="shared" si="10"/>
        <v>-2.5750015011361091E-3</v>
      </c>
      <c r="E272" s="7">
        <f t="shared" si="11"/>
        <v>2.2129502482306888E-2</v>
      </c>
    </row>
    <row r="273" spans="1:5">
      <c r="A273" s="10">
        <v>43963</v>
      </c>
      <c r="B273">
        <v>31371.119999999999</v>
      </c>
      <c r="C273" s="3">
        <v>1949.5</v>
      </c>
      <c r="D273" s="7">
        <f t="shared" si="10"/>
        <v>-6.0232145652164958E-3</v>
      </c>
      <c r="E273" s="7">
        <f t="shared" si="11"/>
        <v>7.3373637162197315E-3</v>
      </c>
    </row>
    <row r="274" spans="1:5">
      <c r="A274" s="10">
        <v>43964</v>
      </c>
      <c r="B274">
        <v>32008.61</v>
      </c>
      <c r="C274" s="3">
        <v>1949.65</v>
      </c>
      <c r="D274" s="7">
        <f t="shared" si="10"/>
        <v>2.032091936787726E-2</v>
      </c>
      <c r="E274" s="7">
        <f t="shared" si="11"/>
        <v>7.6942805847699899E-5</v>
      </c>
    </row>
    <row r="275" spans="1:5">
      <c r="A275" s="10">
        <v>43965</v>
      </c>
      <c r="B275">
        <v>31122.89</v>
      </c>
      <c r="C275" s="3">
        <v>1902.35</v>
      </c>
      <c r="D275" s="7">
        <f t="shared" si="10"/>
        <v>-2.7671304689581996E-2</v>
      </c>
      <c r="E275" s="7">
        <f t="shared" si="11"/>
        <v>-2.4260764752648004E-2</v>
      </c>
    </row>
    <row r="276" spans="1:5">
      <c r="A276" s="10">
        <v>43966</v>
      </c>
      <c r="B276">
        <v>31097.73</v>
      </c>
      <c r="C276" s="3">
        <v>1892.9</v>
      </c>
      <c r="D276" s="7">
        <f t="shared" si="10"/>
        <v>-8.0840821658913599E-4</v>
      </c>
      <c r="E276" s="7">
        <f t="shared" si="11"/>
        <v>-4.9675401477119446E-3</v>
      </c>
    </row>
    <row r="277" spans="1:5">
      <c r="A277" s="10">
        <v>43969</v>
      </c>
      <c r="B277">
        <v>30028.98</v>
      </c>
      <c r="C277" s="3">
        <v>1945.6</v>
      </c>
      <c r="D277" s="7">
        <f t="shared" si="10"/>
        <v>-3.4367460261568929E-2</v>
      </c>
      <c r="E277" s="7">
        <f t="shared" si="11"/>
        <v>2.7840879074435953E-2</v>
      </c>
    </row>
    <row r="278" spans="1:5">
      <c r="A278" s="10">
        <v>43970</v>
      </c>
      <c r="B278">
        <v>30196.17</v>
      </c>
      <c r="C278" s="3">
        <v>1948.65</v>
      </c>
      <c r="D278" s="7">
        <f t="shared" si="10"/>
        <v>5.5676216774595303E-3</v>
      </c>
      <c r="E278" s="7">
        <f t="shared" si="11"/>
        <v>1.5676398026316725E-3</v>
      </c>
    </row>
    <row r="279" spans="1:5">
      <c r="A279" s="10">
        <v>43971</v>
      </c>
      <c r="B279">
        <v>30818.61</v>
      </c>
      <c r="C279" s="3">
        <v>1953.6</v>
      </c>
      <c r="D279" s="7">
        <f t="shared" si="10"/>
        <v>2.061321021838208E-2</v>
      </c>
      <c r="E279" s="7">
        <f t="shared" si="11"/>
        <v>2.5402201524131157E-3</v>
      </c>
    </row>
    <row r="280" spans="1:5">
      <c r="A280" s="10">
        <v>43972</v>
      </c>
      <c r="B280">
        <v>30932.9</v>
      </c>
      <c r="C280" s="3">
        <v>1991.2</v>
      </c>
      <c r="D280" s="7">
        <f t="shared" si="10"/>
        <v>3.7084735489368559E-3</v>
      </c>
      <c r="E280" s="7">
        <f t="shared" si="11"/>
        <v>1.9246519246519319E-2</v>
      </c>
    </row>
    <row r="281" spans="1:5">
      <c r="A281" s="10">
        <v>43973</v>
      </c>
      <c r="B281">
        <v>30672.59</v>
      </c>
      <c r="C281" s="3">
        <v>2020.35</v>
      </c>
      <c r="D281" s="7">
        <f t="shared" si="10"/>
        <v>-8.4153118524290093E-3</v>
      </c>
      <c r="E281" s="7">
        <f t="shared" si="11"/>
        <v>1.4639413419043724E-2</v>
      </c>
    </row>
    <row r="282" spans="1:5">
      <c r="A282" s="10">
        <v>43977</v>
      </c>
      <c r="B282">
        <v>30609.3</v>
      </c>
      <c r="C282" s="3">
        <v>1943</v>
      </c>
      <c r="D282" s="7">
        <f t="shared" si="10"/>
        <v>-2.0634057965108546E-3</v>
      </c>
      <c r="E282" s="7">
        <f t="shared" si="11"/>
        <v>-3.8285445591110405E-2</v>
      </c>
    </row>
    <row r="283" spans="1:5">
      <c r="A283" s="10">
        <v>43978</v>
      </c>
      <c r="B283">
        <v>31605.22</v>
      </c>
      <c r="C283" s="3">
        <v>2005.3</v>
      </c>
      <c r="D283" s="7">
        <f t="shared" si="10"/>
        <v>3.2536516679571303E-2</v>
      </c>
      <c r="E283" s="7">
        <f t="shared" si="11"/>
        <v>3.2063818836850208E-2</v>
      </c>
    </row>
    <row r="284" spans="1:5">
      <c r="A284" s="10">
        <v>43979</v>
      </c>
      <c r="B284">
        <v>32200.59</v>
      </c>
      <c r="C284" s="3">
        <v>2004.3</v>
      </c>
      <c r="D284" s="7">
        <f t="shared" si="10"/>
        <v>1.8837710985716884E-2</v>
      </c>
      <c r="E284" s="7">
        <f t="shared" si="11"/>
        <v>-4.986785019697801E-4</v>
      </c>
    </row>
    <row r="285" spans="1:5">
      <c r="A285" s="10">
        <v>43980</v>
      </c>
      <c r="B285">
        <v>32424.1</v>
      </c>
      <c r="C285" s="3">
        <v>1972.35</v>
      </c>
      <c r="D285" s="7">
        <f t="shared" si="10"/>
        <v>6.9411771647661857E-3</v>
      </c>
      <c r="E285" s="7">
        <f t="shared" si="11"/>
        <v>-1.5940727436012596E-2</v>
      </c>
    </row>
    <row r="286" spans="1:5">
      <c r="A286" s="10">
        <v>43983</v>
      </c>
      <c r="B286">
        <v>33303.519999999997</v>
      </c>
      <c r="C286" s="3">
        <v>2045.25</v>
      </c>
      <c r="D286" s="7">
        <f t="shared" si="10"/>
        <v>2.7122418201276158E-2</v>
      </c>
      <c r="E286" s="7">
        <f t="shared" si="11"/>
        <v>3.6960985626283416E-2</v>
      </c>
    </row>
    <row r="287" spans="1:5">
      <c r="A287" s="10">
        <v>43984</v>
      </c>
      <c r="B287">
        <v>33825.53</v>
      </c>
      <c r="C287" s="3">
        <v>2047.15</v>
      </c>
      <c r="D287" s="7">
        <f t="shared" si="10"/>
        <v>1.5674319111012951E-2</v>
      </c>
      <c r="E287" s="7">
        <f t="shared" si="11"/>
        <v>9.2898178706764007E-4</v>
      </c>
    </row>
    <row r="288" spans="1:5">
      <c r="A288" s="10">
        <v>43985</v>
      </c>
      <c r="B288">
        <v>34109.54</v>
      </c>
      <c r="C288" s="3">
        <v>2046.15</v>
      </c>
      <c r="D288" s="7">
        <f t="shared" si="10"/>
        <v>8.3963207671839003E-3</v>
      </c>
      <c r="E288" s="7">
        <f t="shared" si="11"/>
        <v>-4.884839899372298E-4</v>
      </c>
    </row>
    <row r="289" spans="1:5">
      <c r="A289" s="10">
        <v>43986</v>
      </c>
      <c r="B289">
        <v>33980.699999999997</v>
      </c>
      <c r="C289" s="3">
        <v>2091.5500000000002</v>
      </c>
      <c r="D289" s="7">
        <f t="shared" si="10"/>
        <v>-3.7772423785252976E-3</v>
      </c>
      <c r="E289" s="7">
        <f t="shared" si="11"/>
        <v>2.2188011631600855E-2</v>
      </c>
    </row>
    <row r="290" spans="1:5">
      <c r="A290" s="10">
        <v>43987</v>
      </c>
      <c r="B290">
        <v>34287.24</v>
      </c>
      <c r="C290" s="3">
        <v>2048.25</v>
      </c>
      <c r="D290" s="7">
        <f t="shared" si="10"/>
        <v>9.0210030988178841E-3</v>
      </c>
      <c r="E290" s="7">
        <f t="shared" si="11"/>
        <v>-2.0702349931868796E-2</v>
      </c>
    </row>
    <row r="291" spans="1:5">
      <c r="A291" s="10">
        <v>43990</v>
      </c>
      <c r="B291">
        <v>34370.58</v>
      </c>
      <c r="C291" s="3">
        <v>2071.75</v>
      </c>
      <c r="D291" s="7">
        <f t="shared" si="10"/>
        <v>2.4306418364383889E-3</v>
      </c>
      <c r="E291" s="7">
        <f t="shared" si="11"/>
        <v>1.1473208836811912E-2</v>
      </c>
    </row>
    <row r="292" spans="1:5">
      <c r="A292" s="10">
        <v>43991</v>
      </c>
      <c r="B292">
        <v>33956.69</v>
      </c>
      <c r="C292" s="3">
        <v>2072.0500000000002</v>
      </c>
      <c r="D292" s="7">
        <f t="shared" si="10"/>
        <v>-1.2041984743929238E-2</v>
      </c>
      <c r="E292" s="7">
        <f t="shared" si="11"/>
        <v>1.4480511644753561E-4</v>
      </c>
    </row>
    <row r="293" spans="1:5">
      <c r="A293" s="10">
        <v>43992</v>
      </c>
      <c r="B293">
        <v>34247.050000000003</v>
      </c>
      <c r="C293" s="3">
        <v>2108.75</v>
      </c>
      <c r="D293" s="7">
        <f t="shared" si="10"/>
        <v>8.5508923278446915E-3</v>
      </c>
      <c r="E293" s="7">
        <f t="shared" si="11"/>
        <v>1.7711927800969963E-2</v>
      </c>
    </row>
    <row r="294" spans="1:5">
      <c r="A294" s="10">
        <v>43993</v>
      </c>
      <c r="B294">
        <v>33538.370000000003</v>
      </c>
      <c r="C294" s="3">
        <v>2067.65</v>
      </c>
      <c r="D294" s="7">
        <f t="shared" si="10"/>
        <v>-2.0693169192674995E-2</v>
      </c>
      <c r="E294" s="7">
        <f t="shared" si="11"/>
        <v>-1.9490219324244176E-2</v>
      </c>
    </row>
    <row r="295" spans="1:5">
      <c r="A295" s="10">
        <v>43994</v>
      </c>
      <c r="B295">
        <v>33780.89</v>
      </c>
      <c r="C295" s="3">
        <v>2039.5</v>
      </c>
      <c r="D295" s="7">
        <f t="shared" si="10"/>
        <v>7.2311206537466425E-3</v>
      </c>
      <c r="E295" s="7">
        <f t="shared" si="11"/>
        <v>-1.3614489879815292E-2</v>
      </c>
    </row>
    <row r="296" spans="1:5">
      <c r="A296" s="10">
        <v>43997</v>
      </c>
      <c r="B296">
        <v>33228.800000000003</v>
      </c>
      <c r="C296" s="3">
        <v>2029.9</v>
      </c>
      <c r="D296" s="7">
        <f t="shared" si="10"/>
        <v>-1.6343263898612397E-2</v>
      </c>
      <c r="E296" s="7">
        <f t="shared" si="11"/>
        <v>-4.7070360382446231E-3</v>
      </c>
    </row>
    <row r="297" spans="1:5">
      <c r="A297" s="10">
        <v>43998</v>
      </c>
      <c r="B297">
        <v>33605.22</v>
      </c>
      <c r="C297" s="3">
        <v>2045.8</v>
      </c>
      <c r="D297" s="7">
        <f t="shared" si="10"/>
        <v>1.1328124999999946E-2</v>
      </c>
      <c r="E297" s="7">
        <f t="shared" si="11"/>
        <v>7.8328981723236914E-3</v>
      </c>
    </row>
    <row r="298" spans="1:5">
      <c r="A298" s="10">
        <v>43999</v>
      </c>
      <c r="B298">
        <v>33507.919999999998</v>
      </c>
      <c r="C298" s="3">
        <v>2047.8</v>
      </c>
      <c r="D298" s="7">
        <f t="shared" si="10"/>
        <v>-2.8953835148230814E-3</v>
      </c>
      <c r="E298" s="7">
        <f t="shared" si="11"/>
        <v>9.7761266986020148E-4</v>
      </c>
    </row>
    <row r="299" spans="1:5">
      <c r="A299" s="10">
        <v>44000</v>
      </c>
      <c r="B299">
        <v>34208.050000000003</v>
      </c>
      <c r="C299" s="3">
        <v>2038.1</v>
      </c>
      <c r="D299" s="7">
        <f t="shared" si="10"/>
        <v>2.0894463159754611E-2</v>
      </c>
      <c r="E299" s="7">
        <f t="shared" si="11"/>
        <v>-4.7367907022170357E-3</v>
      </c>
    </row>
    <row r="300" spans="1:5">
      <c r="A300" s="10">
        <v>44001</v>
      </c>
      <c r="B300">
        <v>34731.730000000003</v>
      </c>
      <c r="C300" s="3">
        <v>2044.6</v>
      </c>
      <c r="D300" s="7">
        <f t="shared" si="10"/>
        <v>1.5308677343490795E-2</v>
      </c>
      <c r="E300" s="7">
        <f t="shared" si="11"/>
        <v>3.1892448849418576E-3</v>
      </c>
    </row>
    <row r="301" spans="1:5">
      <c r="A301" s="10">
        <v>44004</v>
      </c>
      <c r="B301">
        <v>34911.32</v>
      </c>
      <c r="C301" s="3">
        <v>2027.95</v>
      </c>
      <c r="D301" s="7">
        <f t="shared" si="10"/>
        <v>5.1707761174003275E-3</v>
      </c>
      <c r="E301" s="7">
        <f t="shared" si="11"/>
        <v>-8.1434021324463778E-3</v>
      </c>
    </row>
    <row r="302" spans="1:5">
      <c r="A302" s="10">
        <v>44005</v>
      </c>
      <c r="B302">
        <v>35430.43</v>
      </c>
      <c r="C302" s="3">
        <v>2035.3</v>
      </c>
      <c r="D302" s="7">
        <f t="shared" si="10"/>
        <v>1.4869389069218825E-2</v>
      </c>
      <c r="E302" s="7">
        <f t="shared" si="11"/>
        <v>3.6243497127640763E-3</v>
      </c>
    </row>
    <row r="303" spans="1:5">
      <c r="A303" s="10">
        <v>44006</v>
      </c>
      <c r="B303">
        <v>34868.980000000003</v>
      </c>
      <c r="C303" s="3">
        <v>2042.2</v>
      </c>
      <c r="D303" s="7">
        <f t="shared" si="10"/>
        <v>-1.5846547727475988E-2</v>
      </c>
      <c r="E303" s="7">
        <f t="shared" si="11"/>
        <v>3.3901636122439399E-3</v>
      </c>
    </row>
    <row r="304" spans="1:5">
      <c r="A304" s="10">
        <v>44007</v>
      </c>
      <c r="B304">
        <v>34842.1</v>
      </c>
      <c r="C304" s="3">
        <v>2016.1</v>
      </c>
      <c r="D304" s="7">
        <f t="shared" si="10"/>
        <v>-7.7088575576356557E-4</v>
      </c>
      <c r="E304" s="7">
        <f t="shared" si="11"/>
        <v>-1.2780334932915549E-2</v>
      </c>
    </row>
    <row r="305" spans="1:5">
      <c r="A305" s="10">
        <v>44008</v>
      </c>
      <c r="B305">
        <v>35171.269999999997</v>
      </c>
      <c r="C305" s="3">
        <v>2118.85</v>
      </c>
      <c r="D305" s="7">
        <f t="shared" si="10"/>
        <v>9.4474787685012752E-3</v>
      </c>
      <c r="E305" s="7">
        <f t="shared" si="11"/>
        <v>5.0964733892168053E-2</v>
      </c>
    </row>
    <row r="306" spans="1:5">
      <c r="A306" s="10">
        <v>44011</v>
      </c>
      <c r="B306">
        <v>34961.519999999997</v>
      </c>
      <c r="C306" s="3">
        <v>2101.65</v>
      </c>
      <c r="D306" s="7">
        <f t="shared" si="10"/>
        <v>-5.9636743285073303E-3</v>
      </c>
      <c r="E306" s="7">
        <f t="shared" si="11"/>
        <v>-8.1176109682138033E-3</v>
      </c>
    </row>
    <row r="307" spans="1:5">
      <c r="A307" s="10">
        <v>44012</v>
      </c>
      <c r="B307">
        <v>34915.800000000003</v>
      </c>
      <c r="C307" s="3">
        <v>2082.15</v>
      </c>
      <c r="D307" s="7">
        <f t="shared" si="10"/>
        <v>-1.3077234628240961E-3</v>
      </c>
      <c r="E307" s="7">
        <f t="shared" si="11"/>
        <v>-9.2784240953536507E-3</v>
      </c>
    </row>
    <row r="308" spans="1:5">
      <c r="A308" s="10">
        <v>44013</v>
      </c>
      <c r="B308">
        <v>35414.449999999997</v>
      </c>
      <c r="C308" s="3">
        <v>2092.0500000000002</v>
      </c>
      <c r="D308" s="7">
        <f t="shared" si="10"/>
        <v>1.4281500065872589E-2</v>
      </c>
      <c r="E308" s="7">
        <f t="shared" si="11"/>
        <v>4.7547006699805924E-3</v>
      </c>
    </row>
    <row r="309" spans="1:5">
      <c r="A309" s="10">
        <v>44014</v>
      </c>
      <c r="B309">
        <v>35843.699999999997</v>
      </c>
      <c r="C309" s="3">
        <v>2157.15</v>
      </c>
      <c r="D309" s="7">
        <f t="shared" si="10"/>
        <v>1.2120758616892258E-2</v>
      </c>
      <c r="E309" s="7">
        <f t="shared" si="11"/>
        <v>3.1117803111780265E-2</v>
      </c>
    </row>
    <row r="310" spans="1:5">
      <c r="A310" s="10">
        <v>44015</v>
      </c>
      <c r="B310">
        <v>36021.42</v>
      </c>
      <c r="C310" s="3">
        <v>2199.65</v>
      </c>
      <c r="D310" s="7">
        <f t="shared" si="10"/>
        <v>4.9581934900694178E-3</v>
      </c>
      <c r="E310" s="7">
        <f t="shared" si="11"/>
        <v>1.9701921516816167E-2</v>
      </c>
    </row>
    <row r="311" spans="1:5">
      <c r="A311" s="10">
        <v>44018</v>
      </c>
      <c r="B311">
        <v>36487.279999999999</v>
      </c>
      <c r="C311" s="3">
        <v>2263.1999999999998</v>
      </c>
      <c r="D311" s="7">
        <f t="shared" si="10"/>
        <v>1.2932860503555956E-2</v>
      </c>
      <c r="E311" s="7">
        <f t="shared" si="11"/>
        <v>2.889095992544256E-2</v>
      </c>
    </row>
    <row r="312" spans="1:5">
      <c r="A312" s="10">
        <v>44019</v>
      </c>
      <c r="B312">
        <v>36674.519999999997</v>
      </c>
      <c r="C312" s="3">
        <v>2269.9</v>
      </c>
      <c r="D312" s="7">
        <f t="shared" si="10"/>
        <v>5.1316513590489062E-3</v>
      </c>
      <c r="E312" s="7">
        <f t="shared" si="11"/>
        <v>2.9604100388831182E-3</v>
      </c>
    </row>
    <row r="313" spans="1:5">
      <c r="A313" s="10">
        <v>44020</v>
      </c>
      <c r="B313">
        <v>36329.01</v>
      </c>
      <c r="C313" s="3">
        <v>2218.9</v>
      </c>
      <c r="D313" s="7">
        <f t="shared" si="10"/>
        <v>-9.4209821969038661E-3</v>
      </c>
      <c r="E313" s="7">
        <f t="shared" si="11"/>
        <v>-2.246795012996167E-2</v>
      </c>
    </row>
    <row r="314" spans="1:5">
      <c r="A314" s="10">
        <v>44021</v>
      </c>
      <c r="B314">
        <v>36737.69</v>
      </c>
      <c r="C314" s="3">
        <v>2204.35</v>
      </c>
      <c r="D314" s="7">
        <f t="shared" si="10"/>
        <v>1.1249411971314393E-2</v>
      </c>
      <c r="E314" s="7">
        <f t="shared" si="11"/>
        <v>-6.5573031682365952E-3</v>
      </c>
    </row>
    <row r="315" spans="1:5">
      <c r="A315" s="10">
        <v>44022</v>
      </c>
      <c r="B315">
        <v>36594.33</v>
      </c>
      <c r="C315" s="3">
        <v>2222.35</v>
      </c>
      <c r="D315" s="7">
        <f t="shared" si="10"/>
        <v>-3.9022595051567089E-3</v>
      </c>
      <c r="E315" s="7">
        <f t="shared" si="11"/>
        <v>8.165672420441401E-3</v>
      </c>
    </row>
    <row r="316" spans="1:5">
      <c r="A316" s="10">
        <v>44025</v>
      </c>
      <c r="B316">
        <v>36693.69</v>
      </c>
      <c r="C316" s="3">
        <v>2220</v>
      </c>
      <c r="D316" s="7">
        <f t="shared" si="10"/>
        <v>2.7151747278881884E-3</v>
      </c>
      <c r="E316" s="7">
        <f t="shared" si="11"/>
        <v>-1.0574391972461175E-3</v>
      </c>
    </row>
    <row r="317" spans="1:5">
      <c r="A317" s="10">
        <v>44026</v>
      </c>
      <c r="B317">
        <v>36033.06</v>
      </c>
      <c r="C317" s="3">
        <v>2171.9499999999998</v>
      </c>
      <c r="D317" s="7">
        <f t="shared" si="10"/>
        <v>-1.8003912934349327E-2</v>
      </c>
      <c r="E317" s="7">
        <f t="shared" si="11"/>
        <v>-2.1644144144144225E-2</v>
      </c>
    </row>
    <row r="318" spans="1:5">
      <c r="A318" s="10">
        <v>44027</v>
      </c>
      <c r="B318">
        <v>36051.81</v>
      </c>
      <c r="C318" s="3">
        <v>2233.9</v>
      </c>
      <c r="D318" s="7">
        <f t="shared" si="10"/>
        <v>5.2035547355678375E-4</v>
      </c>
      <c r="E318" s="7">
        <f t="shared" si="11"/>
        <v>2.8522756048712114E-2</v>
      </c>
    </row>
    <row r="319" spans="1:5">
      <c r="A319" s="10">
        <v>44028</v>
      </c>
      <c r="B319">
        <v>36471.68</v>
      </c>
      <c r="C319" s="3">
        <v>2234.75</v>
      </c>
      <c r="D319" s="7">
        <f t="shared" si="10"/>
        <v>1.1646294596582047E-2</v>
      </c>
      <c r="E319" s="7">
        <f t="shared" si="11"/>
        <v>3.8050047002995168E-4</v>
      </c>
    </row>
    <row r="320" spans="1:5">
      <c r="A320" s="10">
        <v>44029</v>
      </c>
      <c r="B320">
        <v>37020.14</v>
      </c>
      <c r="C320" s="3">
        <v>2200.75</v>
      </c>
      <c r="D320" s="7">
        <f t="shared" si="10"/>
        <v>1.5037969185954667E-2</v>
      </c>
      <c r="E320" s="7">
        <f t="shared" si="11"/>
        <v>-1.5214229779617406E-2</v>
      </c>
    </row>
    <row r="321" spans="1:5">
      <c r="A321" s="10">
        <v>44032</v>
      </c>
      <c r="B321">
        <v>37418.99</v>
      </c>
      <c r="C321" s="3">
        <v>2207.9</v>
      </c>
      <c r="D321" s="7">
        <f t="shared" si="10"/>
        <v>1.0773865252805596E-2</v>
      </c>
      <c r="E321" s="7">
        <f t="shared" si="11"/>
        <v>3.248892423037642E-3</v>
      </c>
    </row>
    <row r="322" spans="1:5">
      <c r="A322" s="10">
        <v>44033</v>
      </c>
      <c r="B322">
        <v>37930.33</v>
      </c>
      <c r="C322" s="3">
        <v>2225.0500000000002</v>
      </c>
      <c r="D322" s="7">
        <f t="shared" si="10"/>
        <v>1.3665253925881051E-2</v>
      </c>
      <c r="E322" s="7">
        <f t="shared" si="11"/>
        <v>7.767561936681956E-3</v>
      </c>
    </row>
    <row r="323" spans="1:5">
      <c r="A323" s="10">
        <v>44034</v>
      </c>
      <c r="B323">
        <v>37871.519999999997</v>
      </c>
      <c r="C323" s="3">
        <v>2190.9499999999998</v>
      </c>
      <c r="D323" s="7">
        <f t="shared" si="10"/>
        <v>-1.5504742510809937E-3</v>
      </c>
      <c r="E323" s="7">
        <f t="shared" si="11"/>
        <v>-1.5325498303409074E-2</v>
      </c>
    </row>
    <row r="324" spans="1:5">
      <c r="A324" s="10">
        <v>44035</v>
      </c>
      <c r="B324">
        <v>38140.47</v>
      </c>
      <c r="C324" s="3">
        <v>2171.1999999999998</v>
      </c>
      <c r="D324" s="7">
        <f t="shared" ref="D324:D387" si="12">(B324-B323)/B323</f>
        <v>7.1016426063702856E-3</v>
      </c>
      <c r="E324" s="7">
        <f t="shared" ref="E324:E387" si="13">(C324-C323)/C323</f>
        <v>-9.0143545037540806E-3</v>
      </c>
    </row>
    <row r="325" spans="1:5">
      <c r="A325" s="10">
        <v>44036</v>
      </c>
      <c r="B325">
        <v>38128.9</v>
      </c>
      <c r="C325" s="3">
        <v>2157.4</v>
      </c>
      <c r="D325" s="7">
        <f t="shared" si="12"/>
        <v>-3.0335231841662434E-4</v>
      </c>
      <c r="E325" s="7">
        <f t="shared" si="13"/>
        <v>-6.3559322033897052E-3</v>
      </c>
    </row>
    <row r="326" spans="1:5">
      <c r="A326" s="10">
        <v>44039</v>
      </c>
      <c r="B326">
        <v>37934.730000000003</v>
      </c>
      <c r="C326" s="3">
        <v>2206.8000000000002</v>
      </c>
      <c r="D326" s="7">
        <f t="shared" si="12"/>
        <v>-5.0924626726708156E-3</v>
      </c>
      <c r="E326" s="7">
        <f t="shared" si="13"/>
        <v>2.2897932696764666E-2</v>
      </c>
    </row>
    <row r="327" spans="1:5">
      <c r="A327" s="10">
        <v>44040</v>
      </c>
      <c r="B327">
        <v>38492.949999999997</v>
      </c>
      <c r="C327" s="3">
        <v>2309.75</v>
      </c>
      <c r="D327" s="7">
        <f t="shared" si="12"/>
        <v>1.4715275421757157E-2</v>
      </c>
      <c r="E327" s="7">
        <f t="shared" si="13"/>
        <v>4.6651259742613652E-2</v>
      </c>
    </row>
    <row r="328" spans="1:5">
      <c r="A328" s="10">
        <v>44041</v>
      </c>
      <c r="B328">
        <v>38071.129999999997</v>
      </c>
      <c r="C328" s="3">
        <v>2276.0500000000002</v>
      </c>
      <c r="D328" s="7">
        <f t="shared" si="12"/>
        <v>-1.0958370298976819E-2</v>
      </c>
      <c r="E328" s="7">
        <f t="shared" si="13"/>
        <v>-1.4590323628098201E-2</v>
      </c>
    </row>
    <row r="329" spans="1:5">
      <c r="A329" s="10">
        <v>44042</v>
      </c>
      <c r="B329">
        <v>37736.07</v>
      </c>
      <c r="C329" s="3">
        <v>2279.5</v>
      </c>
      <c r="D329" s="7">
        <f t="shared" si="12"/>
        <v>-8.8008945360959264E-3</v>
      </c>
      <c r="E329" s="7">
        <f t="shared" si="13"/>
        <v>1.5157839239031733E-3</v>
      </c>
    </row>
    <row r="330" spans="1:5">
      <c r="A330" s="10">
        <v>44043</v>
      </c>
      <c r="B330">
        <v>37606.89</v>
      </c>
      <c r="C330" s="3">
        <v>2281.4</v>
      </c>
      <c r="D330" s="7">
        <f t="shared" si="12"/>
        <v>-3.4232499568715101E-3</v>
      </c>
      <c r="E330" s="7">
        <f t="shared" si="13"/>
        <v>8.3351612195660927E-4</v>
      </c>
    </row>
    <row r="331" spans="1:5">
      <c r="A331" s="10">
        <v>44046</v>
      </c>
      <c r="B331">
        <v>36939.599999999999</v>
      </c>
      <c r="C331" s="3">
        <v>2254.15</v>
      </c>
      <c r="D331" s="7">
        <f t="shared" si="12"/>
        <v>-1.7743823006901152E-2</v>
      </c>
      <c r="E331" s="7">
        <f t="shared" si="13"/>
        <v>-1.1944420092925396E-2</v>
      </c>
    </row>
    <row r="332" spans="1:5">
      <c r="A332" s="10">
        <v>44047</v>
      </c>
      <c r="B332">
        <v>37687.910000000003</v>
      </c>
      <c r="C332" s="3">
        <v>2249.6999999999998</v>
      </c>
      <c r="D332" s="7">
        <f t="shared" si="12"/>
        <v>2.0257663862088517E-2</v>
      </c>
      <c r="E332" s="7">
        <f t="shared" si="13"/>
        <v>-1.9741365925072746E-3</v>
      </c>
    </row>
    <row r="333" spans="1:5">
      <c r="A333" s="10">
        <v>44048</v>
      </c>
      <c r="B333">
        <v>37663.33</v>
      </c>
      <c r="C333" s="3">
        <v>2259.5</v>
      </c>
      <c r="D333" s="7">
        <f t="shared" si="12"/>
        <v>-6.5219854324640835E-4</v>
      </c>
      <c r="E333" s="7">
        <f t="shared" si="13"/>
        <v>4.3561363737388021E-3</v>
      </c>
    </row>
    <row r="334" spans="1:5">
      <c r="A334" s="10">
        <v>44049</v>
      </c>
      <c r="B334">
        <v>38025.449999999997</v>
      </c>
      <c r="C334" s="3">
        <v>2308.1</v>
      </c>
      <c r="D334" s="7">
        <f t="shared" si="12"/>
        <v>9.6146570151921067E-3</v>
      </c>
      <c r="E334" s="7">
        <f t="shared" si="13"/>
        <v>2.1509183447665371E-2</v>
      </c>
    </row>
    <row r="335" spans="1:5">
      <c r="A335" s="10">
        <v>44050</v>
      </c>
      <c r="B335">
        <v>38040.57</v>
      </c>
      <c r="C335" s="3">
        <v>2295.35</v>
      </c>
      <c r="D335" s="7">
        <f t="shared" si="12"/>
        <v>3.9762843043284488E-4</v>
      </c>
      <c r="E335" s="7">
        <f t="shared" si="13"/>
        <v>-5.5240240890775966E-3</v>
      </c>
    </row>
    <row r="336" spans="1:5">
      <c r="A336" s="10">
        <v>44053</v>
      </c>
      <c r="B336">
        <v>38182.080000000002</v>
      </c>
      <c r="C336" s="3">
        <v>2282.8000000000002</v>
      </c>
      <c r="D336" s="7">
        <f t="shared" si="12"/>
        <v>3.7199758047790042E-3</v>
      </c>
      <c r="E336" s="7">
        <f t="shared" si="13"/>
        <v>-5.467575750974678E-3</v>
      </c>
    </row>
    <row r="337" spans="1:5">
      <c r="A337" s="10">
        <v>44054</v>
      </c>
      <c r="B337">
        <v>38407.01</v>
      </c>
      <c r="C337" s="3">
        <v>2279.9</v>
      </c>
      <c r="D337" s="7">
        <f t="shared" si="12"/>
        <v>5.8909834142089768E-3</v>
      </c>
      <c r="E337" s="7">
        <f t="shared" si="13"/>
        <v>-1.2703697213948182E-3</v>
      </c>
    </row>
    <row r="338" spans="1:5">
      <c r="A338" s="10">
        <v>44055</v>
      </c>
      <c r="B338">
        <v>38369.629999999997</v>
      </c>
      <c r="C338" s="3">
        <v>2257.35</v>
      </c>
      <c r="D338" s="7">
        <f t="shared" si="12"/>
        <v>-9.7325982939064132E-4</v>
      </c>
      <c r="E338" s="7">
        <f t="shared" si="13"/>
        <v>-9.8907846835388311E-3</v>
      </c>
    </row>
    <row r="339" spans="1:5">
      <c r="A339" s="10">
        <v>44056</v>
      </c>
      <c r="B339">
        <v>38310.49</v>
      </c>
      <c r="C339" s="3">
        <v>2254.4499999999998</v>
      </c>
      <c r="D339" s="7">
        <f t="shared" si="12"/>
        <v>-1.5413231766894656E-3</v>
      </c>
      <c r="E339" s="7">
        <f t="shared" si="13"/>
        <v>-1.2846922276120634E-3</v>
      </c>
    </row>
    <row r="340" spans="1:5">
      <c r="A340" s="10">
        <v>44057</v>
      </c>
      <c r="B340">
        <v>37877.339999999997</v>
      </c>
      <c r="C340" s="3">
        <v>2242.15</v>
      </c>
      <c r="D340" s="7">
        <f t="shared" si="12"/>
        <v>-1.1306302790697834E-2</v>
      </c>
      <c r="E340" s="7">
        <f t="shared" si="13"/>
        <v>-5.4558761560468084E-3</v>
      </c>
    </row>
    <row r="341" spans="1:5">
      <c r="A341" s="10">
        <v>44060</v>
      </c>
      <c r="B341">
        <v>38050.78</v>
      </c>
      <c r="C341" s="3">
        <v>2253.4</v>
      </c>
      <c r="D341" s="7">
        <f t="shared" si="12"/>
        <v>4.5789910273530913E-3</v>
      </c>
      <c r="E341" s="7">
        <f t="shared" si="13"/>
        <v>5.0175055192560707E-3</v>
      </c>
    </row>
    <row r="342" spans="1:5">
      <c r="A342" s="10">
        <v>44061</v>
      </c>
      <c r="B342">
        <v>38528.32</v>
      </c>
      <c r="C342" s="3">
        <v>2269.75</v>
      </c>
      <c r="D342" s="7">
        <f t="shared" si="12"/>
        <v>1.2550071246896933E-2</v>
      </c>
      <c r="E342" s="7">
        <f t="shared" si="13"/>
        <v>7.2557024940090127E-3</v>
      </c>
    </row>
    <row r="343" spans="1:5">
      <c r="A343" s="10">
        <v>44062</v>
      </c>
      <c r="B343">
        <v>38614.79</v>
      </c>
      <c r="C343" s="3">
        <v>2256.6</v>
      </c>
      <c r="D343" s="7">
        <f t="shared" si="12"/>
        <v>2.244323136851053E-3</v>
      </c>
      <c r="E343" s="7">
        <f t="shared" si="13"/>
        <v>-5.793589602379157E-3</v>
      </c>
    </row>
    <row r="344" spans="1:5">
      <c r="A344" s="10">
        <v>44063</v>
      </c>
      <c r="B344">
        <v>38220.39</v>
      </c>
      <c r="C344" s="3">
        <v>2252.85</v>
      </c>
      <c r="D344" s="7">
        <f t="shared" si="12"/>
        <v>-1.0213703091483896E-2</v>
      </c>
      <c r="E344" s="7">
        <f t="shared" si="13"/>
        <v>-1.6617920765753789E-3</v>
      </c>
    </row>
    <row r="345" spans="1:5">
      <c r="A345" s="10">
        <v>44064</v>
      </c>
      <c r="B345">
        <v>38434.720000000001</v>
      </c>
      <c r="C345" s="3">
        <v>2248.6</v>
      </c>
      <c r="D345" s="7">
        <f t="shared" si="12"/>
        <v>5.6077397431057545E-3</v>
      </c>
      <c r="E345" s="7">
        <f t="shared" si="13"/>
        <v>-1.8864993230796546E-3</v>
      </c>
    </row>
    <row r="346" spans="1:5">
      <c r="A346" s="10">
        <v>44067</v>
      </c>
      <c r="B346">
        <v>38799.08</v>
      </c>
      <c r="C346" s="3">
        <v>2248.1</v>
      </c>
      <c r="D346" s="7">
        <f t="shared" si="12"/>
        <v>9.47997019361662E-3</v>
      </c>
      <c r="E346" s="7">
        <f t="shared" si="13"/>
        <v>-2.2236057991639242E-4</v>
      </c>
    </row>
    <row r="347" spans="1:5">
      <c r="A347" s="10">
        <v>44068</v>
      </c>
      <c r="B347">
        <v>38843.879999999997</v>
      </c>
      <c r="C347" s="3">
        <v>2242.65</v>
      </c>
      <c r="D347" s="7">
        <f t="shared" si="12"/>
        <v>1.1546665539491048E-3</v>
      </c>
      <c r="E347" s="7">
        <f t="shared" si="13"/>
        <v>-2.4242693830344819E-3</v>
      </c>
    </row>
    <row r="348" spans="1:5">
      <c r="A348" s="10">
        <v>44069</v>
      </c>
      <c r="B348">
        <v>39073.919999999998</v>
      </c>
      <c r="C348" s="3">
        <v>2253.5</v>
      </c>
      <c r="D348" s="7">
        <f t="shared" si="12"/>
        <v>5.9221684342553029E-3</v>
      </c>
      <c r="E348" s="7">
        <f t="shared" si="13"/>
        <v>4.8380264419324946E-3</v>
      </c>
    </row>
    <row r="349" spans="1:5">
      <c r="A349" s="10">
        <v>44070</v>
      </c>
      <c r="B349">
        <v>39113.47</v>
      </c>
      <c r="C349" s="3">
        <v>2248.4</v>
      </c>
      <c r="D349" s="7">
        <f t="shared" si="12"/>
        <v>1.0121840859581765E-3</v>
      </c>
      <c r="E349" s="7">
        <f t="shared" si="13"/>
        <v>-2.263146216995744E-3</v>
      </c>
    </row>
    <row r="350" spans="1:5">
      <c r="A350" s="10">
        <v>44071</v>
      </c>
      <c r="B350">
        <v>39467.31</v>
      </c>
      <c r="C350" s="3">
        <v>2238.5500000000002</v>
      </c>
      <c r="D350" s="7">
        <f t="shared" si="12"/>
        <v>9.0464998375239143E-3</v>
      </c>
      <c r="E350" s="7">
        <f t="shared" si="13"/>
        <v>-4.3808930795231757E-3</v>
      </c>
    </row>
    <row r="351" spans="1:5">
      <c r="A351" s="10">
        <v>44074</v>
      </c>
      <c r="B351">
        <v>38628.29</v>
      </c>
      <c r="C351" s="3">
        <v>2257.25</v>
      </c>
      <c r="D351" s="7">
        <f t="shared" si="12"/>
        <v>-2.1258606173058078E-2</v>
      </c>
      <c r="E351" s="7">
        <f t="shared" si="13"/>
        <v>8.3536217640882791E-3</v>
      </c>
    </row>
    <row r="352" spans="1:5">
      <c r="A352" s="10">
        <v>44075</v>
      </c>
      <c r="B352">
        <v>38900.800000000003</v>
      </c>
      <c r="C352" s="3">
        <v>2246.35</v>
      </c>
      <c r="D352" s="7">
        <f t="shared" si="12"/>
        <v>7.0546741779147363E-3</v>
      </c>
      <c r="E352" s="7">
        <f t="shared" si="13"/>
        <v>-4.82888470484E-3</v>
      </c>
    </row>
    <row r="353" spans="1:5">
      <c r="A353" s="10">
        <v>44076</v>
      </c>
      <c r="B353">
        <v>39086.03</v>
      </c>
      <c r="C353" s="3">
        <v>2265.15</v>
      </c>
      <c r="D353" s="7">
        <f t="shared" si="12"/>
        <v>4.7615987331879016E-3</v>
      </c>
      <c r="E353" s="7">
        <f t="shared" si="13"/>
        <v>8.3691321477063606E-3</v>
      </c>
    </row>
    <row r="354" spans="1:5">
      <c r="A354" s="10">
        <v>44077</v>
      </c>
      <c r="B354">
        <v>38990.94</v>
      </c>
      <c r="C354" s="3">
        <v>2299.5</v>
      </c>
      <c r="D354" s="7">
        <f t="shared" si="12"/>
        <v>-2.4328385359167074E-3</v>
      </c>
      <c r="E354" s="7">
        <f t="shared" si="13"/>
        <v>1.5164558638500721E-2</v>
      </c>
    </row>
    <row r="355" spans="1:5">
      <c r="A355" s="10">
        <v>44078</v>
      </c>
      <c r="B355">
        <v>38357.18</v>
      </c>
      <c r="C355" s="3">
        <v>2288.8000000000002</v>
      </c>
      <c r="D355" s="7">
        <f t="shared" si="12"/>
        <v>-1.6254032347001689E-2</v>
      </c>
      <c r="E355" s="7">
        <f t="shared" si="13"/>
        <v>-4.653185475103204E-3</v>
      </c>
    </row>
    <row r="356" spans="1:5">
      <c r="A356" s="10">
        <v>44081</v>
      </c>
      <c r="B356">
        <v>38417.230000000003</v>
      </c>
      <c r="C356" s="3">
        <v>2327.0500000000002</v>
      </c>
      <c r="D356" s="7">
        <f t="shared" si="12"/>
        <v>1.5655478322442607E-3</v>
      </c>
      <c r="E356" s="7">
        <f t="shared" si="13"/>
        <v>1.6711814051031108E-2</v>
      </c>
    </row>
    <row r="357" spans="1:5">
      <c r="A357" s="10">
        <v>44082</v>
      </c>
      <c r="B357">
        <v>38365.35</v>
      </c>
      <c r="C357" s="3">
        <v>2348.1999999999998</v>
      </c>
      <c r="D357" s="7">
        <f t="shared" si="12"/>
        <v>-1.3504357289686074E-3</v>
      </c>
      <c r="E357" s="7">
        <f t="shared" si="13"/>
        <v>9.0887604477770719E-3</v>
      </c>
    </row>
    <row r="358" spans="1:5">
      <c r="A358" s="10">
        <v>44083</v>
      </c>
      <c r="B358">
        <v>38193.919999999998</v>
      </c>
      <c r="C358" s="3">
        <v>2327.65</v>
      </c>
      <c r="D358" s="7">
        <f t="shared" si="12"/>
        <v>-4.468354908791404E-3</v>
      </c>
      <c r="E358" s="7">
        <f t="shared" si="13"/>
        <v>-8.7513840388381437E-3</v>
      </c>
    </row>
    <row r="359" spans="1:5">
      <c r="A359" s="10">
        <v>44084</v>
      </c>
      <c r="B359">
        <v>38840.32</v>
      </c>
      <c r="C359" s="3">
        <v>2331.15</v>
      </c>
      <c r="D359" s="7">
        <f t="shared" si="12"/>
        <v>1.6924159656824998E-2</v>
      </c>
      <c r="E359" s="7">
        <f t="shared" si="13"/>
        <v>1.5036624922131763E-3</v>
      </c>
    </row>
    <row r="360" spans="1:5">
      <c r="A360" s="10">
        <v>44085</v>
      </c>
      <c r="B360">
        <v>38854.550000000003</v>
      </c>
      <c r="C360" s="3">
        <v>2374.1</v>
      </c>
      <c r="D360" s="7">
        <f t="shared" si="12"/>
        <v>3.6637185275515755E-4</v>
      </c>
      <c r="E360" s="7">
        <f t="shared" si="13"/>
        <v>1.8424382815348569E-2</v>
      </c>
    </row>
    <row r="361" spans="1:5">
      <c r="A361" s="10">
        <v>44088</v>
      </c>
      <c r="B361">
        <v>38756.629999999997</v>
      </c>
      <c r="C361" s="3">
        <v>2491.4</v>
      </c>
      <c r="D361" s="7">
        <f t="shared" si="12"/>
        <v>-2.5201681656332534E-3</v>
      </c>
      <c r="E361" s="7">
        <f t="shared" si="13"/>
        <v>4.9408196790362742E-2</v>
      </c>
    </row>
    <row r="362" spans="1:5">
      <c r="A362" s="10">
        <v>44089</v>
      </c>
      <c r="B362">
        <v>39044.35</v>
      </c>
      <c r="C362" s="3">
        <v>2491.4</v>
      </c>
      <c r="D362" s="7">
        <f t="shared" si="12"/>
        <v>7.4237620763209075E-3</v>
      </c>
      <c r="E362" s="7">
        <f t="shared" si="13"/>
        <v>0</v>
      </c>
    </row>
    <row r="363" spans="1:5">
      <c r="A363" s="10">
        <v>44090</v>
      </c>
      <c r="B363">
        <v>39302.85</v>
      </c>
      <c r="C363" s="3">
        <v>2503</v>
      </c>
      <c r="D363" s="7">
        <f t="shared" si="12"/>
        <v>6.6206762310039736E-3</v>
      </c>
      <c r="E363" s="7">
        <f t="shared" si="13"/>
        <v>4.656016697439154E-3</v>
      </c>
    </row>
    <row r="364" spans="1:5">
      <c r="A364" s="10">
        <v>44091</v>
      </c>
      <c r="B364">
        <v>38979.85</v>
      </c>
      <c r="C364" s="3">
        <v>2460.9499999999998</v>
      </c>
      <c r="D364" s="7">
        <f t="shared" si="12"/>
        <v>-8.2182335377714334E-3</v>
      </c>
      <c r="E364" s="7">
        <f t="shared" si="13"/>
        <v>-1.6799840191769951E-2</v>
      </c>
    </row>
    <row r="365" spans="1:5">
      <c r="A365" s="10">
        <v>44092</v>
      </c>
      <c r="B365">
        <v>38845.82</v>
      </c>
      <c r="C365" s="3">
        <v>2449.9</v>
      </c>
      <c r="D365" s="7">
        <f t="shared" si="12"/>
        <v>-3.4384431956510568E-3</v>
      </c>
      <c r="E365" s="7">
        <f t="shared" si="13"/>
        <v>-4.4901359231190102E-3</v>
      </c>
    </row>
    <row r="366" spans="1:5">
      <c r="A366" s="10">
        <v>44095</v>
      </c>
      <c r="B366">
        <v>38034.14</v>
      </c>
      <c r="C366" s="3">
        <v>2465.3000000000002</v>
      </c>
      <c r="D366" s="7">
        <f t="shared" si="12"/>
        <v>-2.0894912245384454E-2</v>
      </c>
      <c r="E366" s="7">
        <f t="shared" si="13"/>
        <v>6.2859708559533413E-3</v>
      </c>
    </row>
    <row r="367" spans="1:5">
      <c r="A367" s="10">
        <v>44096</v>
      </c>
      <c r="B367">
        <v>37734.080000000002</v>
      </c>
      <c r="C367" s="3">
        <v>2522.9499999999998</v>
      </c>
      <c r="D367" s="7">
        <f t="shared" si="12"/>
        <v>-7.889227941002417E-3</v>
      </c>
      <c r="E367" s="7">
        <f t="shared" si="13"/>
        <v>2.3384577941832487E-2</v>
      </c>
    </row>
    <row r="368" spans="1:5">
      <c r="A368" s="10">
        <v>44097</v>
      </c>
      <c r="B368">
        <v>37668.42</v>
      </c>
      <c r="C368" s="3">
        <v>2467.4499999999998</v>
      </c>
      <c r="D368" s="7">
        <f t="shared" si="12"/>
        <v>-1.7400715745555077E-3</v>
      </c>
      <c r="E368" s="7">
        <f t="shared" si="13"/>
        <v>-2.1998057829128601E-2</v>
      </c>
    </row>
    <row r="369" spans="1:5">
      <c r="A369" s="10">
        <v>44098</v>
      </c>
      <c r="B369">
        <v>36553.599999999999</v>
      </c>
      <c r="C369" s="3">
        <v>2332.25</v>
      </c>
      <c r="D369" s="7">
        <f t="shared" si="12"/>
        <v>-2.9595613513919612E-2</v>
      </c>
      <c r="E369" s="7">
        <f t="shared" si="13"/>
        <v>-5.4793410200814539E-2</v>
      </c>
    </row>
    <row r="370" spans="1:5">
      <c r="A370" s="10">
        <v>44099</v>
      </c>
      <c r="B370">
        <v>37388.660000000003</v>
      </c>
      <c r="C370" s="3">
        <v>2422.3000000000002</v>
      </c>
      <c r="D370" s="7">
        <f t="shared" si="12"/>
        <v>2.2844808719250771E-2</v>
      </c>
      <c r="E370" s="7">
        <f t="shared" si="13"/>
        <v>3.8610783578089905E-2</v>
      </c>
    </row>
    <row r="371" spans="1:5">
      <c r="A371" s="10">
        <v>44102</v>
      </c>
      <c r="B371">
        <v>37981.629999999997</v>
      </c>
      <c r="C371" s="3">
        <v>2426.3000000000002</v>
      </c>
      <c r="D371" s="7">
        <f t="shared" si="12"/>
        <v>1.5859621607193033E-2</v>
      </c>
      <c r="E371" s="7">
        <f t="shared" si="13"/>
        <v>1.6513231226520247E-3</v>
      </c>
    </row>
    <row r="372" spans="1:5">
      <c r="A372" s="10">
        <v>44103</v>
      </c>
      <c r="B372">
        <v>37973.22</v>
      </c>
      <c r="C372" s="3">
        <v>2488.4</v>
      </c>
      <c r="D372" s="7">
        <f t="shared" si="12"/>
        <v>-2.2142282993110662E-4</v>
      </c>
      <c r="E372" s="7">
        <f t="shared" si="13"/>
        <v>2.5594526645509583E-2</v>
      </c>
    </row>
    <row r="373" spans="1:5">
      <c r="A373" s="10">
        <v>44104</v>
      </c>
      <c r="B373">
        <v>38067.93</v>
      </c>
      <c r="C373" s="3">
        <v>2492.3000000000002</v>
      </c>
      <c r="D373" s="7">
        <f t="shared" si="12"/>
        <v>2.4941261236207813E-3</v>
      </c>
      <c r="E373" s="7">
        <f t="shared" si="13"/>
        <v>1.5672721427423609E-3</v>
      </c>
    </row>
    <row r="374" spans="1:5">
      <c r="A374" s="10">
        <v>44105</v>
      </c>
      <c r="B374">
        <v>38697.050000000003</v>
      </c>
      <c r="C374" s="3">
        <v>2523.4499999999998</v>
      </c>
      <c r="D374" s="7">
        <f t="shared" si="12"/>
        <v>1.6526246633321081E-2</v>
      </c>
      <c r="E374" s="7">
        <f t="shared" si="13"/>
        <v>1.2498495365726291E-2</v>
      </c>
    </row>
    <row r="375" spans="1:5">
      <c r="A375" s="10">
        <v>44109</v>
      </c>
      <c r="B375">
        <v>38973.699999999997</v>
      </c>
      <c r="C375" s="3">
        <v>2705.8</v>
      </c>
      <c r="D375" s="7">
        <f t="shared" si="12"/>
        <v>7.1491237704164566E-3</v>
      </c>
      <c r="E375" s="7">
        <f t="shared" si="13"/>
        <v>7.2262180744615656E-2</v>
      </c>
    </row>
    <row r="376" spans="1:5">
      <c r="A376" s="10">
        <v>44110</v>
      </c>
      <c r="B376">
        <v>39574.57</v>
      </c>
      <c r="C376" s="3">
        <v>2714.3</v>
      </c>
      <c r="D376" s="7">
        <f t="shared" si="12"/>
        <v>1.5417319884948122E-2</v>
      </c>
      <c r="E376" s="7">
        <f t="shared" si="13"/>
        <v>3.1413999556508241E-3</v>
      </c>
    </row>
    <row r="377" spans="1:5">
      <c r="A377" s="10">
        <v>44111</v>
      </c>
      <c r="B377">
        <v>39878.949999999997</v>
      </c>
      <c r="C377" s="3">
        <v>2735.95</v>
      </c>
      <c r="D377" s="7">
        <f t="shared" si="12"/>
        <v>7.6913027734728991E-3</v>
      </c>
      <c r="E377" s="7">
        <f t="shared" si="13"/>
        <v>7.9762738090850809E-3</v>
      </c>
    </row>
    <row r="378" spans="1:5">
      <c r="A378" s="10">
        <v>44112</v>
      </c>
      <c r="B378">
        <v>40182.67</v>
      </c>
      <c r="C378" s="3">
        <v>2825.7</v>
      </c>
      <c r="D378" s="7">
        <f t="shared" si="12"/>
        <v>7.6160480654581227E-3</v>
      </c>
      <c r="E378" s="7">
        <f t="shared" si="13"/>
        <v>3.2803962060710179E-2</v>
      </c>
    </row>
    <row r="379" spans="1:5">
      <c r="A379" s="10">
        <v>44113</v>
      </c>
      <c r="B379">
        <v>40509.49</v>
      </c>
      <c r="C379" s="3">
        <v>2812.95</v>
      </c>
      <c r="D379" s="7">
        <f t="shared" si="12"/>
        <v>8.1333569919569727E-3</v>
      </c>
      <c r="E379" s="7">
        <f t="shared" si="13"/>
        <v>-4.5121562798598582E-3</v>
      </c>
    </row>
    <row r="380" spans="1:5">
      <c r="A380" s="10">
        <v>44116</v>
      </c>
      <c r="B380">
        <v>40593.800000000003</v>
      </c>
      <c r="C380" s="3">
        <v>2830</v>
      </c>
      <c r="D380" s="7">
        <f t="shared" si="12"/>
        <v>2.0812407166815716E-3</v>
      </c>
      <c r="E380" s="7">
        <f t="shared" si="13"/>
        <v>6.0612524218347941E-3</v>
      </c>
    </row>
    <row r="381" spans="1:5">
      <c r="A381" s="10">
        <v>44117</v>
      </c>
      <c r="B381">
        <v>40625.51</v>
      </c>
      <c r="C381" s="3">
        <v>2826.55</v>
      </c>
      <c r="D381" s="7">
        <f t="shared" si="12"/>
        <v>7.8115377225091332E-4</v>
      </c>
      <c r="E381" s="7">
        <f t="shared" si="13"/>
        <v>-1.2190812720847414E-3</v>
      </c>
    </row>
    <row r="382" spans="1:5">
      <c r="A382" s="10">
        <v>44118</v>
      </c>
      <c r="B382">
        <v>40794.74</v>
      </c>
      <c r="C382" s="3">
        <v>2809.6</v>
      </c>
      <c r="D382" s="7">
        <f t="shared" si="12"/>
        <v>4.1656092440438509E-3</v>
      </c>
      <c r="E382" s="7">
        <f t="shared" si="13"/>
        <v>-5.9967097698608801E-3</v>
      </c>
    </row>
    <row r="383" spans="1:5">
      <c r="A383" s="10">
        <v>44119</v>
      </c>
      <c r="B383">
        <v>39728.410000000003</v>
      </c>
      <c r="C383" s="3">
        <v>2740.6</v>
      </c>
      <c r="D383" s="7">
        <f t="shared" si="12"/>
        <v>-2.6138909084847568E-2</v>
      </c>
      <c r="E383" s="7">
        <f t="shared" si="13"/>
        <v>-2.4558656036446469E-2</v>
      </c>
    </row>
    <row r="384" spans="1:5">
      <c r="A384" s="10">
        <v>44120</v>
      </c>
      <c r="B384">
        <v>39982.980000000003</v>
      </c>
      <c r="C384" s="3">
        <v>2763.3</v>
      </c>
      <c r="D384" s="7">
        <f t="shared" si="12"/>
        <v>6.4077570685562215E-3</v>
      </c>
      <c r="E384" s="7">
        <f t="shared" si="13"/>
        <v>8.2828577683719887E-3</v>
      </c>
    </row>
    <row r="385" spans="1:5">
      <c r="A385" s="10">
        <v>44123</v>
      </c>
      <c r="B385">
        <v>40431.599999999999</v>
      </c>
      <c r="C385" s="3">
        <v>2711.55</v>
      </c>
      <c r="D385" s="7">
        <f t="shared" si="12"/>
        <v>1.1220274226683336E-2</v>
      </c>
      <c r="E385" s="7">
        <f t="shared" si="13"/>
        <v>-1.872760829443057E-2</v>
      </c>
    </row>
    <row r="386" spans="1:5">
      <c r="A386" s="10">
        <v>44124</v>
      </c>
      <c r="B386">
        <v>40544.370000000003</v>
      </c>
      <c r="C386" s="3">
        <v>2739</v>
      </c>
      <c r="D386" s="7">
        <f t="shared" si="12"/>
        <v>2.7891550173627577E-3</v>
      </c>
      <c r="E386" s="7">
        <f t="shared" si="13"/>
        <v>1.0123361177186412E-2</v>
      </c>
    </row>
    <row r="387" spans="1:5">
      <c r="A387" s="10">
        <v>44125</v>
      </c>
      <c r="B387">
        <v>40707.31</v>
      </c>
      <c r="C387" s="3">
        <v>2675.4</v>
      </c>
      <c r="D387" s="7">
        <f t="shared" si="12"/>
        <v>4.0188070501525871E-3</v>
      </c>
      <c r="E387" s="7">
        <f t="shared" si="13"/>
        <v>-2.3220153340635236E-2</v>
      </c>
    </row>
    <row r="388" spans="1:5">
      <c r="A388" s="10">
        <v>44126</v>
      </c>
      <c r="B388">
        <v>40558.49</v>
      </c>
      <c r="C388" s="3">
        <v>2671.15</v>
      </c>
      <c r="D388" s="7">
        <f t="shared" ref="D388:D451" si="14">(B388-B387)/B387</f>
        <v>-3.6558544399028017E-3</v>
      </c>
      <c r="E388" s="7">
        <f t="shared" ref="E388:E451" si="15">(C388-C387)/C387</f>
        <v>-1.5885475069148539E-3</v>
      </c>
    </row>
    <row r="389" spans="1:5">
      <c r="A389" s="10">
        <v>44127</v>
      </c>
      <c r="B389">
        <v>40685.5</v>
      </c>
      <c r="C389" s="3">
        <v>2686.8</v>
      </c>
      <c r="D389" s="7">
        <f t="shared" si="14"/>
        <v>3.1315268393868226E-3</v>
      </c>
      <c r="E389" s="7">
        <f t="shared" si="15"/>
        <v>5.8588997248376507E-3</v>
      </c>
    </row>
    <row r="390" spans="1:5">
      <c r="A390" s="10">
        <v>44130</v>
      </c>
      <c r="B390">
        <v>40145.5</v>
      </c>
      <c r="C390" s="3">
        <v>2688.2</v>
      </c>
      <c r="D390" s="7">
        <f t="shared" si="14"/>
        <v>-1.3272541814651411E-2</v>
      </c>
      <c r="E390" s="7">
        <f t="shared" si="15"/>
        <v>5.2106595206179694E-4</v>
      </c>
    </row>
    <row r="391" spans="1:5">
      <c r="A391" s="10">
        <v>44131</v>
      </c>
      <c r="B391">
        <v>40522.1</v>
      </c>
      <c r="C391" s="3">
        <v>2630.15</v>
      </c>
      <c r="D391" s="7">
        <f t="shared" si="14"/>
        <v>9.3808770596953226E-3</v>
      </c>
      <c r="E391" s="7">
        <f t="shared" si="15"/>
        <v>-2.1594375418495546E-2</v>
      </c>
    </row>
    <row r="392" spans="1:5">
      <c r="A392" s="10">
        <v>44132</v>
      </c>
      <c r="B392">
        <v>39922.46</v>
      </c>
      <c r="C392" s="3">
        <v>2622.2</v>
      </c>
      <c r="D392" s="7">
        <f t="shared" si="14"/>
        <v>-1.4797851049180556E-2</v>
      </c>
      <c r="E392" s="7">
        <f t="shared" si="15"/>
        <v>-3.0226412942228665E-3</v>
      </c>
    </row>
    <row r="393" spans="1:5">
      <c r="A393" s="10">
        <v>44133</v>
      </c>
      <c r="B393">
        <v>39749.85</v>
      </c>
      <c r="C393" s="3">
        <v>2632.65</v>
      </c>
      <c r="D393" s="7">
        <f t="shared" si="14"/>
        <v>-4.3236313593901926E-3</v>
      </c>
      <c r="E393" s="7">
        <f t="shared" si="15"/>
        <v>3.9852032644345486E-3</v>
      </c>
    </row>
    <row r="394" spans="1:5">
      <c r="A394" s="10">
        <v>44134</v>
      </c>
      <c r="B394">
        <v>39614.07</v>
      </c>
      <c r="C394" s="3">
        <v>2664.85</v>
      </c>
      <c r="D394" s="7">
        <f t="shared" si="14"/>
        <v>-3.4158619466488262E-3</v>
      </c>
      <c r="E394" s="7">
        <f t="shared" si="15"/>
        <v>1.223102197405649E-2</v>
      </c>
    </row>
    <row r="395" spans="1:5">
      <c r="A395" s="10">
        <v>44137</v>
      </c>
      <c r="B395">
        <v>39757.58</v>
      </c>
      <c r="C395" s="3">
        <v>2604.6</v>
      </c>
      <c r="D395" s="7">
        <f t="shared" si="14"/>
        <v>3.6227027417279276E-3</v>
      </c>
      <c r="E395" s="7">
        <f t="shared" si="15"/>
        <v>-2.2609152485130495E-2</v>
      </c>
    </row>
    <row r="396" spans="1:5">
      <c r="A396" s="10">
        <v>44138</v>
      </c>
      <c r="B396">
        <v>40261.129999999997</v>
      </c>
      <c r="C396" s="3">
        <v>2633.6</v>
      </c>
      <c r="D396" s="7">
        <f t="shared" si="14"/>
        <v>1.2665509319229077E-2</v>
      </c>
      <c r="E396" s="7">
        <f t="shared" si="15"/>
        <v>1.1134147277892959E-2</v>
      </c>
    </row>
    <row r="397" spans="1:5">
      <c r="A397" s="10">
        <v>44139</v>
      </c>
      <c r="B397">
        <v>40616.14</v>
      </c>
      <c r="C397" s="3">
        <v>2653.15</v>
      </c>
      <c r="D397" s="7">
        <f t="shared" si="14"/>
        <v>8.8176859417508167E-3</v>
      </c>
      <c r="E397" s="7">
        <f t="shared" si="15"/>
        <v>7.4232989064399232E-3</v>
      </c>
    </row>
    <row r="398" spans="1:5">
      <c r="A398" s="10">
        <v>44140</v>
      </c>
      <c r="B398">
        <v>41340.160000000003</v>
      </c>
      <c r="C398" s="3">
        <v>2685.7</v>
      </c>
      <c r="D398" s="7">
        <f t="shared" si="14"/>
        <v>1.7825918464925622E-2</v>
      </c>
      <c r="E398" s="7">
        <f t="shared" si="15"/>
        <v>1.2268435633115251E-2</v>
      </c>
    </row>
    <row r="399" spans="1:5">
      <c r="A399" s="10">
        <v>44141</v>
      </c>
      <c r="B399">
        <v>41893.06</v>
      </c>
      <c r="C399" s="3">
        <v>2707.45</v>
      </c>
      <c r="D399" s="7">
        <f t="shared" si="14"/>
        <v>1.3374403969408781E-2</v>
      </c>
      <c r="E399" s="7">
        <f t="shared" si="15"/>
        <v>8.0984473321666604E-3</v>
      </c>
    </row>
    <row r="400" spans="1:5">
      <c r="A400" s="10">
        <v>44144</v>
      </c>
      <c r="B400">
        <v>42597.43</v>
      </c>
      <c r="C400" s="3">
        <v>2726.6</v>
      </c>
      <c r="D400" s="7">
        <f t="shared" si="14"/>
        <v>1.6813524722233294E-2</v>
      </c>
      <c r="E400" s="7">
        <f t="shared" si="15"/>
        <v>7.0730761417570377E-3</v>
      </c>
    </row>
    <row r="401" spans="1:5">
      <c r="A401" s="10">
        <v>44145</v>
      </c>
      <c r="B401">
        <v>43277.65</v>
      </c>
      <c r="C401" s="3">
        <v>2649.6</v>
      </c>
      <c r="D401" s="7">
        <f t="shared" si="14"/>
        <v>1.596856899582912E-2</v>
      </c>
      <c r="E401" s="7">
        <f t="shared" si="15"/>
        <v>-2.8240299273820876E-2</v>
      </c>
    </row>
    <row r="402" spans="1:5">
      <c r="A402" s="10">
        <v>44146</v>
      </c>
      <c r="B402">
        <v>43593.67</v>
      </c>
      <c r="C402" s="3">
        <v>2687.8</v>
      </c>
      <c r="D402" s="7">
        <f t="shared" si="14"/>
        <v>7.3021524967274518E-3</v>
      </c>
      <c r="E402" s="7">
        <f t="shared" si="15"/>
        <v>1.441727053140107E-2</v>
      </c>
    </row>
    <row r="403" spans="1:5">
      <c r="A403" s="10">
        <v>44147</v>
      </c>
      <c r="B403">
        <v>43357.19</v>
      </c>
      <c r="C403" s="3">
        <v>2671.05</v>
      </c>
      <c r="D403" s="7">
        <f t="shared" si="14"/>
        <v>-5.4246407792690066E-3</v>
      </c>
      <c r="E403" s="7">
        <f t="shared" si="15"/>
        <v>-6.2318624897685837E-3</v>
      </c>
    </row>
    <row r="404" spans="1:5">
      <c r="A404" s="10">
        <v>44148</v>
      </c>
      <c r="B404">
        <v>43443</v>
      </c>
      <c r="C404" s="3">
        <v>2656.85</v>
      </c>
      <c r="D404" s="7">
        <f t="shared" si="14"/>
        <v>1.979141175892572E-3</v>
      </c>
      <c r="E404" s="7">
        <f t="shared" si="15"/>
        <v>-5.3162613953315254E-3</v>
      </c>
    </row>
    <row r="405" spans="1:5">
      <c r="A405" s="10">
        <v>44149</v>
      </c>
      <c r="B405">
        <v>43637.98</v>
      </c>
      <c r="C405" s="3">
        <v>2666.05</v>
      </c>
      <c r="D405" s="7">
        <f t="shared" si="14"/>
        <v>4.4881799139102549E-3</v>
      </c>
      <c r="E405" s="7">
        <f t="shared" si="15"/>
        <v>3.4627472382709875E-3</v>
      </c>
    </row>
    <row r="406" spans="1:5">
      <c r="A406" s="10">
        <v>44152</v>
      </c>
      <c r="B406">
        <v>43952.71</v>
      </c>
      <c r="C406" s="3">
        <v>2626.65</v>
      </c>
      <c r="D406" s="7">
        <f t="shared" si="14"/>
        <v>7.2122953445598516E-3</v>
      </c>
      <c r="E406" s="7">
        <f t="shared" si="15"/>
        <v>-1.4778417509049001E-2</v>
      </c>
    </row>
    <row r="407" spans="1:5">
      <c r="A407" s="10">
        <v>44153</v>
      </c>
      <c r="B407">
        <v>44180.05</v>
      </c>
      <c r="C407" s="3">
        <v>2636.9</v>
      </c>
      <c r="D407" s="7">
        <f t="shared" si="14"/>
        <v>5.1723773118882493E-3</v>
      </c>
      <c r="E407" s="7">
        <f t="shared" si="15"/>
        <v>3.9023090248034567E-3</v>
      </c>
    </row>
    <row r="408" spans="1:5">
      <c r="A408" s="10">
        <v>44154</v>
      </c>
      <c r="B408">
        <v>43599.96</v>
      </c>
      <c r="C408" s="3">
        <v>2660.25</v>
      </c>
      <c r="D408" s="7">
        <f t="shared" si="14"/>
        <v>-1.3130134529046567E-2</v>
      </c>
      <c r="E408" s="7">
        <f t="shared" si="15"/>
        <v>8.8550949979141827E-3</v>
      </c>
    </row>
    <row r="409" spans="1:5">
      <c r="A409" s="10">
        <v>44155</v>
      </c>
      <c r="B409">
        <v>43882.25</v>
      </c>
      <c r="C409" s="3">
        <v>2724.25</v>
      </c>
      <c r="D409" s="7">
        <f t="shared" si="14"/>
        <v>6.474547224355272E-3</v>
      </c>
      <c r="E409" s="7">
        <f t="shared" si="15"/>
        <v>2.4057889296118785E-2</v>
      </c>
    </row>
    <row r="410" spans="1:5">
      <c r="A410" s="10">
        <v>44158</v>
      </c>
      <c r="B410">
        <v>44077.15</v>
      </c>
      <c r="C410" s="3">
        <v>2722.05</v>
      </c>
      <c r="D410" s="7">
        <f t="shared" si="14"/>
        <v>4.4414313304354594E-3</v>
      </c>
      <c r="E410" s="7">
        <f t="shared" si="15"/>
        <v>-8.0756171423320843E-4</v>
      </c>
    </row>
    <row r="411" spans="1:5">
      <c r="A411" s="10">
        <v>44159</v>
      </c>
      <c r="B411">
        <v>44523.02</v>
      </c>
      <c r="C411" s="3">
        <v>2701.3</v>
      </c>
      <c r="D411" s="7">
        <f t="shared" si="14"/>
        <v>1.0115672179349057E-2</v>
      </c>
      <c r="E411" s="7">
        <f t="shared" si="15"/>
        <v>-7.6229312466707076E-3</v>
      </c>
    </row>
    <row r="412" spans="1:5">
      <c r="A412" s="10">
        <v>44160</v>
      </c>
      <c r="B412">
        <v>43828.1</v>
      </c>
      <c r="C412" s="3">
        <v>2720.6</v>
      </c>
      <c r="D412" s="7">
        <f t="shared" si="14"/>
        <v>-1.5608105649616722E-2</v>
      </c>
      <c r="E412" s="7">
        <f t="shared" si="15"/>
        <v>7.1447081035056178E-3</v>
      </c>
    </row>
    <row r="413" spans="1:5">
      <c r="A413" s="10">
        <v>44161</v>
      </c>
      <c r="B413">
        <v>44259.74</v>
      </c>
      <c r="C413" s="3">
        <v>2679.65</v>
      </c>
      <c r="D413" s="7">
        <f t="shared" si="14"/>
        <v>9.8484762059044186E-3</v>
      </c>
      <c r="E413" s="7">
        <f t="shared" si="15"/>
        <v>-1.5051826802911056E-2</v>
      </c>
    </row>
    <row r="414" spans="1:5">
      <c r="A414" s="10">
        <v>44162</v>
      </c>
      <c r="B414">
        <v>44149.72</v>
      </c>
      <c r="C414" s="3">
        <v>2726.8</v>
      </c>
      <c r="D414" s="7">
        <f t="shared" si="14"/>
        <v>-2.4857805310197667E-3</v>
      </c>
      <c r="E414" s="7">
        <f t="shared" si="15"/>
        <v>1.7595581512510994E-2</v>
      </c>
    </row>
    <row r="415" spans="1:5">
      <c r="A415" s="10">
        <v>44166</v>
      </c>
      <c r="B415">
        <v>44655.44</v>
      </c>
      <c r="C415" s="3">
        <v>2749.55</v>
      </c>
      <c r="D415" s="7">
        <f t="shared" si="14"/>
        <v>1.1454659282097398E-2</v>
      </c>
      <c r="E415" s="7">
        <f t="shared" si="15"/>
        <v>8.3431128062197435E-3</v>
      </c>
    </row>
    <row r="416" spans="1:5">
      <c r="A416" s="10">
        <v>44167</v>
      </c>
      <c r="B416">
        <v>44618.04</v>
      </c>
      <c r="C416" s="3">
        <v>2709.45</v>
      </c>
      <c r="D416" s="7">
        <f t="shared" si="14"/>
        <v>-8.3752393885272328E-4</v>
      </c>
      <c r="E416" s="7">
        <f t="shared" si="15"/>
        <v>-1.4584204688039993E-2</v>
      </c>
    </row>
    <row r="417" spans="1:5">
      <c r="A417" s="10">
        <v>44168</v>
      </c>
      <c r="B417">
        <v>44632.65</v>
      </c>
      <c r="C417" s="3">
        <v>2727.55</v>
      </c>
      <c r="D417" s="7">
        <f t="shared" si="14"/>
        <v>3.2744602855707203E-4</v>
      </c>
      <c r="E417" s="7">
        <f t="shared" si="15"/>
        <v>6.680322574692415E-3</v>
      </c>
    </row>
    <row r="418" spans="1:5">
      <c r="A418" s="10">
        <v>44169</v>
      </c>
      <c r="B418">
        <v>45079.55</v>
      </c>
      <c r="C418" s="3">
        <v>2737.7</v>
      </c>
      <c r="D418" s="7">
        <f t="shared" si="14"/>
        <v>1.0012849337872644E-2</v>
      </c>
      <c r="E418" s="7">
        <f t="shared" si="15"/>
        <v>3.7212883356857384E-3</v>
      </c>
    </row>
    <row r="419" spans="1:5">
      <c r="A419" s="10">
        <v>44172</v>
      </c>
      <c r="B419">
        <v>45426.97</v>
      </c>
      <c r="C419" s="3">
        <v>2797.3</v>
      </c>
      <c r="D419" s="7">
        <f t="shared" si="14"/>
        <v>7.7068204984299584E-3</v>
      </c>
      <c r="E419" s="7">
        <f t="shared" si="15"/>
        <v>2.1770098988201911E-2</v>
      </c>
    </row>
    <row r="420" spans="1:5">
      <c r="A420" s="10">
        <v>44173</v>
      </c>
      <c r="B420">
        <v>45608.51</v>
      </c>
      <c r="C420" s="3">
        <v>2810.8</v>
      </c>
      <c r="D420" s="7">
        <f t="shared" si="14"/>
        <v>3.9963043980261259E-3</v>
      </c>
      <c r="E420" s="7">
        <f t="shared" si="15"/>
        <v>4.8260822936402959E-3</v>
      </c>
    </row>
    <row r="421" spans="1:5">
      <c r="A421" s="10">
        <v>44174</v>
      </c>
      <c r="B421">
        <v>46103.5</v>
      </c>
      <c r="C421" s="3">
        <v>2784.3</v>
      </c>
      <c r="D421" s="7">
        <f t="shared" si="14"/>
        <v>1.0853018438883401E-2</v>
      </c>
      <c r="E421" s="7">
        <f t="shared" si="15"/>
        <v>-9.4279208766187561E-3</v>
      </c>
    </row>
    <row r="422" spans="1:5">
      <c r="A422" s="10">
        <v>44175</v>
      </c>
      <c r="B422">
        <v>45959.88</v>
      </c>
      <c r="C422" s="3">
        <v>2783.6</v>
      </c>
      <c r="D422" s="7">
        <f t="shared" si="14"/>
        <v>-3.1151647922609479E-3</v>
      </c>
      <c r="E422" s="7">
        <f t="shared" si="15"/>
        <v>-2.5140969004786582E-4</v>
      </c>
    </row>
    <row r="423" spans="1:5">
      <c r="A423" s="10">
        <v>44176</v>
      </c>
      <c r="B423">
        <v>46099.01</v>
      </c>
      <c r="C423" s="3">
        <v>2797.7</v>
      </c>
      <c r="D423" s="7">
        <f t="shared" si="14"/>
        <v>3.0272054670291712E-3</v>
      </c>
      <c r="E423" s="7">
        <f t="shared" si="15"/>
        <v>5.065382957321422E-3</v>
      </c>
    </row>
    <row r="424" spans="1:5">
      <c r="A424" s="10">
        <v>44179</v>
      </c>
      <c r="B424">
        <v>46253.46</v>
      </c>
      <c r="C424" s="3">
        <v>2761.55</v>
      </c>
      <c r="D424" s="7">
        <f t="shared" si="14"/>
        <v>3.3503973295738254E-3</v>
      </c>
      <c r="E424" s="7">
        <f t="shared" si="15"/>
        <v>-1.2921328233906295E-2</v>
      </c>
    </row>
    <row r="425" spans="1:5">
      <c r="A425" s="10">
        <v>44180</v>
      </c>
      <c r="B425">
        <v>46263.17</v>
      </c>
      <c r="C425" s="3">
        <v>2814.2</v>
      </c>
      <c r="D425" s="7">
        <f t="shared" si="14"/>
        <v>2.0993024089439204E-4</v>
      </c>
      <c r="E425" s="7">
        <f t="shared" si="15"/>
        <v>1.9065379949665815E-2</v>
      </c>
    </row>
    <row r="426" spans="1:5">
      <c r="A426" s="10">
        <v>44181</v>
      </c>
      <c r="B426">
        <v>46666.46</v>
      </c>
      <c r="C426" s="3">
        <v>2838.2</v>
      </c>
      <c r="D426" s="7">
        <f t="shared" si="14"/>
        <v>8.7173014732885978E-3</v>
      </c>
      <c r="E426" s="7">
        <f t="shared" si="15"/>
        <v>8.5281785232037537E-3</v>
      </c>
    </row>
    <row r="427" spans="1:5">
      <c r="A427" s="10">
        <v>44182</v>
      </c>
      <c r="B427">
        <v>46890.34</v>
      </c>
      <c r="C427" s="3">
        <v>2861</v>
      </c>
      <c r="D427" s="7">
        <f t="shared" si="14"/>
        <v>4.7974498172777061E-3</v>
      </c>
      <c r="E427" s="7">
        <f t="shared" si="15"/>
        <v>8.0332605172292945E-3</v>
      </c>
    </row>
    <row r="428" spans="1:5">
      <c r="A428" s="10">
        <v>44183</v>
      </c>
      <c r="B428">
        <v>46960.69</v>
      </c>
      <c r="C428" s="3">
        <v>2820.15</v>
      </c>
      <c r="D428" s="7">
        <f t="shared" si="14"/>
        <v>1.5003090188726682E-3</v>
      </c>
      <c r="E428" s="7">
        <f t="shared" si="15"/>
        <v>-1.4278224397063931E-2</v>
      </c>
    </row>
    <row r="429" spans="1:5">
      <c r="A429" s="10">
        <v>44186</v>
      </c>
      <c r="B429">
        <v>45553.96</v>
      </c>
      <c r="C429" s="3">
        <v>2872.5</v>
      </c>
      <c r="D429" s="7">
        <f t="shared" si="14"/>
        <v>-2.9955479785326901E-2</v>
      </c>
      <c r="E429" s="7">
        <f t="shared" si="15"/>
        <v>1.856284240199986E-2</v>
      </c>
    </row>
    <row r="430" spans="1:5">
      <c r="A430" s="10">
        <v>44187</v>
      </c>
      <c r="B430">
        <v>46006.69</v>
      </c>
      <c r="C430" s="3">
        <v>2908.75</v>
      </c>
      <c r="D430" s="7">
        <f t="shared" si="14"/>
        <v>9.9383236934835785E-3</v>
      </c>
      <c r="E430" s="7">
        <f t="shared" si="15"/>
        <v>1.2619669277632724E-2</v>
      </c>
    </row>
    <row r="431" spans="1:5">
      <c r="A431" s="10">
        <v>44188</v>
      </c>
      <c r="B431">
        <v>46444.18</v>
      </c>
      <c r="C431" s="3">
        <v>2909.35</v>
      </c>
      <c r="D431" s="7">
        <f t="shared" si="14"/>
        <v>9.5092691954147962E-3</v>
      </c>
      <c r="E431" s="7">
        <f t="shared" si="15"/>
        <v>2.0627417275458841E-4</v>
      </c>
    </row>
    <row r="432" spans="1:5">
      <c r="A432" s="10">
        <v>44189</v>
      </c>
      <c r="B432">
        <v>46973.54</v>
      </c>
      <c r="C432" s="3">
        <v>2929.4</v>
      </c>
      <c r="D432" s="7">
        <f t="shared" si="14"/>
        <v>1.1397768245666099E-2</v>
      </c>
      <c r="E432" s="7">
        <f t="shared" si="15"/>
        <v>6.8915737192156955E-3</v>
      </c>
    </row>
    <row r="433" spans="1:5">
      <c r="A433" s="10">
        <v>44193</v>
      </c>
      <c r="B433">
        <v>47353.75</v>
      </c>
      <c r="C433" s="3">
        <v>2930.5</v>
      </c>
      <c r="D433" s="7">
        <f t="shared" si="14"/>
        <v>8.094131291786804E-3</v>
      </c>
      <c r="E433" s="7">
        <f t="shared" si="15"/>
        <v>3.7550351607834679E-4</v>
      </c>
    </row>
    <row r="434" spans="1:5">
      <c r="A434" s="10">
        <v>44194</v>
      </c>
      <c r="B434">
        <v>47613.08</v>
      </c>
      <c r="C434" s="3">
        <v>2909.3</v>
      </c>
      <c r="D434" s="7">
        <f t="shared" si="14"/>
        <v>5.476440619803115E-3</v>
      </c>
      <c r="E434" s="7">
        <f t="shared" si="15"/>
        <v>-7.2342603651253433E-3</v>
      </c>
    </row>
    <row r="435" spans="1:5">
      <c r="A435" s="10">
        <v>44195</v>
      </c>
      <c r="B435">
        <v>47746.22</v>
      </c>
      <c r="C435" s="3">
        <v>2862.75</v>
      </c>
      <c r="D435" s="7">
        <f t="shared" si="14"/>
        <v>2.7962904311168153E-3</v>
      </c>
      <c r="E435" s="7">
        <f t="shared" si="15"/>
        <v>-1.6000412470353755E-2</v>
      </c>
    </row>
    <row r="436" spans="1:5">
      <c r="A436" s="10">
        <v>44196</v>
      </c>
      <c r="B436">
        <v>47751.33</v>
      </c>
      <c r="C436" s="3">
        <v>2928.25</v>
      </c>
      <c r="D436" s="7">
        <f t="shared" si="14"/>
        <v>1.0702417908685927E-4</v>
      </c>
      <c r="E436" s="7">
        <f t="shared" si="15"/>
        <v>2.2880097808051697E-2</v>
      </c>
    </row>
    <row r="437" spans="1:5">
      <c r="A437" s="10">
        <v>44197</v>
      </c>
      <c r="B437">
        <v>47868.98</v>
      </c>
      <c r="C437" s="3">
        <v>3039.45</v>
      </c>
      <c r="D437" s="7">
        <f t="shared" si="14"/>
        <v>2.4638057201757826E-3</v>
      </c>
      <c r="E437" s="7">
        <f t="shared" si="15"/>
        <v>3.7974899684111607E-2</v>
      </c>
    </row>
    <row r="438" spans="1:5">
      <c r="A438" s="10">
        <v>44200</v>
      </c>
      <c r="B438">
        <v>48176.800000000003</v>
      </c>
      <c r="C438" s="3">
        <v>3093</v>
      </c>
      <c r="D438" s="7">
        <f t="shared" si="14"/>
        <v>6.4304691681335109E-3</v>
      </c>
      <c r="E438" s="7">
        <f t="shared" si="15"/>
        <v>1.7618319103785286E-2</v>
      </c>
    </row>
    <row r="439" spans="1:5">
      <c r="A439" s="10">
        <v>44201</v>
      </c>
      <c r="B439">
        <v>48437.78</v>
      </c>
      <c r="C439" s="3">
        <v>3051.5</v>
      </c>
      <c r="D439" s="7">
        <f t="shared" si="14"/>
        <v>5.4171302369604435E-3</v>
      </c>
      <c r="E439" s="7">
        <f t="shared" si="15"/>
        <v>-1.3417394115745232E-2</v>
      </c>
    </row>
    <row r="440" spans="1:5">
      <c r="A440" s="10">
        <v>44202</v>
      </c>
      <c r="B440">
        <v>48174.06</v>
      </c>
      <c r="C440" s="3">
        <v>3032.8</v>
      </c>
      <c r="D440" s="7">
        <f t="shared" si="14"/>
        <v>-5.444510462700833E-3</v>
      </c>
      <c r="E440" s="7">
        <f t="shared" si="15"/>
        <v>-6.1281337047353161E-3</v>
      </c>
    </row>
    <row r="441" spans="1:5">
      <c r="A441" s="10">
        <v>44203</v>
      </c>
      <c r="B441">
        <v>48093.32</v>
      </c>
      <c r="C441" s="3">
        <v>3120.9</v>
      </c>
      <c r="D441" s="7">
        <f t="shared" si="14"/>
        <v>-1.6760057175998445E-3</v>
      </c>
      <c r="E441" s="7">
        <f t="shared" si="15"/>
        <v>2.9049063571616955E-2</v>
      </c>
    </row>
    <row r="442" spans="1:5">
      <c r="A442" s="10">
        <v>44204</v>
      </c>
      <c r="B442">
        <v>48782.51</v>
      </c>
      <c r="C442" s="3">
        <v>3176.45</v>
      </c>
      <c r="D442" s="7">
        <f t="shared" si="14"/>
        <v>1.4330264577284379E-2</v>
      </c>
      <c r="E442" s="7">
        <f t="shared" si="15"/>
        <v>1.7799352750808975E-2</v>
      </c>
    </row>
    <row r="443" spans="1:5">
      <c r="A443" s="10">
        <v>44207</v>
      </c>
      <c r="B443">
        <v>49269.32</v>
      </c>
      <c r="C443" s="3">
        <v>3174.85</v>
      </c>
      <c r="D443" s="7">
        <f t="shared" si="14"/>
        <v>9.9791913126240864E-3</v>
      </c>
      <c r="E443" s="7">
        <f t="shared" si="15"/>
        <v>-5.0370696847106336E-4</v>
      </c>
    </row>
    <row r="444" spans="1:5">
      <c r="A444" s="10">
        <v>44208</v>
      </c>
      <c r="B444">
        <v>49517.11</v>
      </c>
      <c r="C444" s="3">
        <v>3158.95</v>
      </c>
      <c r="D444" s="7">
        <f t="shared" si="14"/>
        <v>5.0292961218056367E-3</v>
      </c>
      <c r="E444" s="7">
        <f t="shared" si="15"/>
        <v>-5.0081106193993708E-3</v>
      </c>
    </row>
    <row r="445" spans="1:5">
      <c r="A445" s="10">
        <v>44209</v>
      </c>
      <c r="B445">
        <v>49492.32</v>
      </c>
      <c r="C445" s="3">
        <v>3250.7</v>
      </c>
      <c r="D445" s="7">
        <f t="shared" si="14"/>
        <v>-5.0063503302193667E-4</v>
      </c>
      <c r="E445" s="7">
        <f t="shared" si="15"/>
        <v>2.9044460975957202E-2</v>
      </c>
    </row>
    <row r="446" spans="1:5">
      <c r="A446" s="10">
        <v>44210</v>
      </c>
      <c r="B446">
        <v>49584.160000000003</v>
      </c>
      <c r="C446" s="3">
        <v>3233.35</v>
      </c>
      <c r="D446" s="7">
        <f t="shared" si="14"/>
        <v>1.8556414409347508E-3</v>
      </c>
      <c r="E446" s="7">
        <f t="shared" si="15"/>
        <v>-5.337311963577048E-3</v>
      </c>
    </row>
    <row r="447" spans="1:5">
      <c r="A447" s="10">
        <v>44211</v>
      </c>
      <c r="B447">
        <v>49034.67</v>
      </c>
      <c r="C447" s="3">
        <v>3221.75</v>
      </c>
      <c r="D447" s="7">
        <f t="shared" si="14"/>
        <v>-1.1081966498978812E-2</v>
      </c>
      <c r="E447" s="7">
        <f t="shared" si="15"/>
        <v>-3.5876103731423783E-3</v>
      </c>
    </row>
    <row r="448" spans="1:5">
      <c r="A448" s="10">
        <v>44214</v>
      </c>
      <c r="B448">
        <v>48564.27</v>
      </c>
      <c r="C448" s="3">
        <v>3260.7</v>
      </c>
      <c r="D448" s="7">
        <f t="shared" si="14"/>
        <v>-9.5932123128390882E-3</v>
      </c>
      <c r="E448" s="7">
        <f t="shared" si="15"/>
        <v>1.2089702801272544E-2</v>
      </c>
    </row>
    <row r="449" spans="1:5">
      <c r="A449" s="10">
        <v>44215</v>
      </c>
      <c r="B449">
        <v>49398.29</v>
      </c>
      <c r="C449" s="3">
        <v>3308.8</v>
      </c>
      <c r="D449" s="7">
        <f t="shared" si="14"/>
        <v>1.7173531075418288E-2</v>
      </c>
      <c r="E449" s="7">
        <f t="shared" si="15"/>
        <v>1.4751433741221322E-2</v>
      </c>
    </row>
    <row r="450" spans="1:5">
      <c r="A450" s="10">
        <v>44216</v>
      </c>
      <c r="B450">
        <v>49792.12</v>
      </c>
      <c r="C450" s="3">
        <v>3273.85</v>
      </c>
      <c r="D450" s="7">
        <f t="shared" si="14"/>
        <v>7.9725431791262766E-3</v>
      </c>
      <c r="E450" s="7">
        <f t="shared" si="15"/>
        <v>-1.0562741779497181E-2</v>
      </c>
    </row>
    <row r="451" spans="1:5">
      <c r="A451" s="10">
        <v>44217</v>
      </c>
      <c r="B451">
        <v>49624.76</v>
      </c>
      <c r="C451" s="3">
        <v>3303.1</v>
      </c>
      <c r="D451" s="7">
        <f t="shared" si="14"/>
        <v>-3.3611744187634625E-3</v>
      </c>
      <c r="E451" s="7">
        <f t="shared" si="15"/>
        <v>8.9344349924400934E-3</v>
      </c>
    </row>
    <row r="452" spans="1:5">
      <c r="A452" s="10">
        <v>44218</v>
      </c>
      <c r="B452">
        <v>48878.54</v>
      </c>
      <c r="C452" s="3">
        <v>3291.3</v>
      </c>
      <c r="D452" s="7">
        <f t="shared" ref="D452:D515" si="16">(B452-B451)/B451</f>
        <v>-1.5037251565549156E-2</v>
      </c>
      <c r="E452" s="7">
        <f t="shared" ref="E452:E515" si="17">(C452-C451)/C451</f>
        <v>-3.5724016832671514E-3</v>
      </c>
    </row>
    <row r="453" spans="1:5">
      <c r="A453" s="10">
        <v>44221</v>
      </c>
      <c r="B453">
        <v>48347.59</v>
      </c>
      <c r="C453" s="3">
        <v>3261.05</v>
      </c>
      <c r="D453" s="7">
        <f t="shared" si="16"/>
        <v>-1.0862640332546847E-2</v>
      </c>
      <c r="E453" s="7">
        <f t="shared" si="17"/>
        <v>-9.1908972138668599E-3</v>
      </c>
    </row>
    <row r="454" spans="1:5">
      <c r="A454" s="10">
        <v>44223</v>
      </c>
      <c r="B454">
        <v>47409.93</v>
      </c>
      <c r="C454" s="3">
        <v>3196.55</v>
      </c>
      <c r="D454" s="7">
        <f t="shared" si="16"/>
        <v>-1.9394141465996471E-2</v>
      </c>
      <c r="E454" s="7">
        <f t="shared" si="17"/>
        <v>-1.977890556722528E-2</v>
      </c>
    </row>
    <row r="455" spans="1:5">
      <c r="A455" s="10">
        <v>44224</v>
      </c>
      <c r="B455">
        <v>46874.36</v>
      </c>
      <c r="C455" s="3">
        <v>3111.35</v>
      </c>
      <c r="D455" s="7">
        <f t="shared" si="16"/>
        <v>-1.1296578585962893E-2</v>
      </c>
      <c r="E455" s="7">
        <f t="shared" si="17"/>
        <v>-2.6653736059188898E-2</v>
      </c>
    </row>
    <row r="456" spans="1:5">
      <c r="A456" s="10">
        <v>44225</v>
      </c>
      <c r="B456">
        <v>46285.77</v>
      </c>
      <c r="C456" s="3">
        <v>3139.35</v>
      </c>
      <c r="D456" s="7">
        <f t="shared" si="16"/>
        <v>-1.2556758108270786E-2</v>
      </c>
      <c r="E456" s="7">
        <f t="shared" si="17"/>
        <v>8.9993089816317682E-3</v>
      </c>
    </row>
    <row r="457" spans="1:5">
      <c r="A457" s="10">
        <v>44228</v>
      </c>
      <c r="B457">
        <v>48600.61</v>
      </c>
      <c r="C457" s="3">
        <v>3203.45</v>
      </c>
      <c r="D457" s="7">
        <f t="shared" si="16"/>
        <v>5.0011915109114617E-2</v>
      </c>
      <c r="E457" s="7">
        <f t="shared" si="17"/>
        <v>2.0418239444470961E-2</v>
      </c>
    </row>
    <row r="458" spans="1:5">
      <c r="A458" s="10">
        <v>44229</v>
      </c>
      <c r="B458">
        <v>49797.72</v>
      </c>
      <c r="C458" s="3">
        <v>3200.05</v>
      </c>
      <c r="D458" s="7">
        <f t="shared" si="16"/>
        <v>2.4631583842260427E-2</v>
      </c>
      <c r="E458" s="7">
        <f t="shared" si="17"/>
        <v>-1.0613557258579457E-3</v>
      </c>
    </row>
    <row r="459" spans="1:5">
      <c r="A459" s="10">
        <v>44230</v>
      </c>
      <c r="B459">
        <v>50255.75</v>
      </c>
      <c r="C459" s="3">
        <v>3188.45</v>
      </c>
      <c r="D459" s="7">
        <f t="shared" si="16"/>
        <v>9.19781066281747E-3</v>
      </c>
      <c r="E459" s="7">
        <f t="shared" si="17"/>
        <v>-3.6249433602601093E-3</v>
      </c>
    </row>
    <row r="460" spans="1:5">
      <c r="A460" s="10">
        <v>44231</v>
      </c>
      <c r="B460">
        <v>50614.29</v>
      </c>
      <c r="C460" s="3">
        <v>3157.95</v>
      </c>
      <c r="D460" s="7">
        <f t="shared" si="16"/>
        <v>7.13430801450582E-3</v>
      </c>
      <c r="E460" s="7">
        <f t="shared" si="17"/>
        <v>-9.5657764744625142E-3</v>
      </c>
    </row>
    <row r="461" spans="1:5">
      <c r="A461" s="10">
        <v>44232</v>
      </c>
      <c r="B461">
        <v>50731.63</v>
      </c>
      <c r="C461" s="3">
        <v>3214.1</v>
      </c>
      <c r="D461" s="7">
        <f t="shared" si="16"/>
        <v>2.3183176134644289E-3</v>
      </c>
      <c r="E461" s="7">
        <f t="shared" si="17"/>
        <v>1.7780522174195314E-2</v>
      </c>
    </row>
    <row r="462" spans="1:5">
      <c r="A462" s="10">
        <v>44235</v>
      </c>
      <c r="B462">
        <v>51348.77</v>
      </c>
      <c r="C462" s="3">
        <v>3176.9</v>
      </c>
      <c r="D462" s="7">
        <f t="shared" si="16"/>
        <v>1.2164797385772927E-2</v>
      </c>
      <c r="E462" s="7">
        <f t="shared" si="17"/>
        <v>-1.1574002053451922E-2</v>
      </c>
    </row>
    <row r="463" spans="1:5">
      <c r="A463" s="10">
        <v>44236</v>
      </c>
      <c r="B463">
        <v>51329.08</v>
      </c>
      <c r="C463" s="3">
        <v>3213.3</v>
      </c>
      <c r="D463" s="7">
        <f t="shared" si="16"/>
        <v>-3.8345611783875358E-4</v>
      </c>
      <c r="E463" s="7">
        <f t="shared" si="17"/>
        <v>1.1457710346564289E-2</v>
      </c>
    </row>
    <row r="464" spans="1:5">
      <c r="A464" s="10">
        <v>44237</v>
      </c>
      <c r="B464">
        <v>51309.39</v>
      </c>
      <c r="C464" s="3">
        <v>3206</v>
      </c>
      <c r="D464" s="7">
        <f t="shared" si="16"/>
        <v>-3.8360321283768047E-4</v>
      </c>
      <c r="E464" s="7">
        <f t="shared" si="17"/>
        <v>-2.2718077988361442E-3</v>
      </c>
    </row>
    <row r="465" spans="1:5">
      <c r="A465" s="10">
        <v>44238</v>
      </c>
      <c r="B465">
        <v>51531.519999999997</v>
      </c>
      <c r="C465" s="3">
        <v>3190.8</v>
      </c>
      <c r="D465" s="7">
        <f t="shared" si="16"/>
        <v>4.3292270674041801E-3</v>
      </c>
      <c r="E465" s="7">
        <f t="shared" si="17"/>
        <v>-4.741110417966256E-3</v>
      </c>
    </row>
    <row r="466" spans="1:5">
      <c r="A466" s="10">
        <v>44239</v>
      </c>
      <c r="B466">
        <v>51544.3</v>
      </c>
      <c r="C466" s="3">
        <v>3139.85</v>
      </c>
      <c r="D466" s="7">
        <f t="shared" si="16"/>
        <v>2.4800355200091346E-4</v>
      </c>
      <c r="E466" s="7">
        <f t="shared" si="17"/>
        <v>-1.5967782374326271E-2</v>
      </c>
    </row>
    <row r="467" spans="1:5">
      <c r="A467" s="10">
        <v>44242</v>
      </c>
      <c r="B467">
        <v>52154.13</v>
      </c>
      <c r="C467" s="3">
        <v>3108.8</v>
      </c>
      <c r="D467" s="7">
        <f t="shared" si="16"/>
        <v>1.1831182109369891E-2</v>
      </c>
      <c r="E467" s="7">
        <f t="shared" si="17"/>
        <v>-9.8890074366609002E-3</v>
      </c>
    </row>
    <row r="468" spans="1:5">
      <c r="A468" s="10">
        <v>44243</v>
      </c>
      <c r="B468">
        <v>52104.17</v>
      </c>
      <c r="C468" s="3">
        <v>3073.1</v>
      </c>
      <c r="D468" s="7">
        <f t="shared" si="16"/>
        <v>-9.579298897325893E-4</v>
      </c>
      <c r="E468" s="7">
        <f t="shared" si="17"/>
        <v>-1.1483530622748414E-2</v>
      </c>
    </row>
    <row r="469" spans="1:5">
      <c r="A469" s="10">
        <v>44244</v>
      </c>
      <c r="B469">
        <v>51703.83</v>
      </c>
      <c r="C469" s="3">
        <v>3057.35</v>
      </c>
      <c r="D469" s="7">
        <f t="shared" si="16"/>
        <v>-7.6834541266082258E-3</v>
      </c>
      <c r="E469" s="7">
        <f t="shared" si="17"/>
        <v>-5.1251179590641373E-3</v>
      </c>
    </row>
    <row r="470" spans="1:5">
      <c r="A470" s="10">
        <v>44245</v>
      </c>
      <c r="B470">
        <v>51324.69</v>
      </c>
      <c r="C470" s="3">
        <v>3071.85</v>
      </c>
      <c r="D470" s="7">
        <f t="shared" si="16"/>
        <v>-7.3329190506776654E-3</v>
      </c>
      <c r="E470" s="7">
        <f t="shared" si="17"/>
        <v>4.7426693051171769E-3</v>
      </c>
    </row>
    <row r="471" spans="1:5">
      <c r="A471" s="10">
        <v>44246</v>
      </c>
      <c r="B471">
        <v>50889.760000000002</v>
      </c>
      <c r="C471" s="3">
        <v>2958.45</v>
      </c>
      <c r="D471" s="7">
        <f t="shared" si="16"/>
        <v>-8.4740891761840211E-3</v>
      </c>
      <c r="E471" s="7">
        <f t="shared" si="17"/>
        <v>-3.6915865032472323E-2</v>
      </c>
    </row>
    <row r="472" spans="1:5">
      <c r="A472" s="10">
        <v>44249</v>
      </c>
      <c r="B472">
        <v>49744.32</v>
      </c>
      <c r="C472" s="3">
        <v>2980.2</v>
      </c>
      <c r="D472" s="7">
        <f t="shared" si="16"/>
        <v>-2.2508260993960322E-2</v>
      </c>
      <c r="E472" s="7">
        <f t="shared" si="17"/>
        <v>7.351822745018507E-3</v>
      </c>
    </row>
    <row r="473" spans="1:5">
      <c r="A473" s="10">
        <v>44250</v>
      </c>
      <c r="B473">
        <v>49751.41</v>
      </c>
      <c r="C473" s="3">
        <v>2948.1</v>
      </c>
      <c r="D473" s="7">
        <f t="shared" si="16"/>
        <v>1.4252883545304838E-4</v>
      </c>
      <c r="E473" s="7">
        <f t="shared" si="17"/>
        <v>-1.0771089188645028E-2</v>
      </c>
    </row>
    <row r="474" spans="1:5">
      <c r="A474" s="10">
        <v>44251</v>
      </c>
      <c r="B474">
        <v>50781.69</v>
      </c>
      <c r="C474" s="3">
        <v>2995.3</v>
      </c>
      <c r="D474" s="7">
        <f t="shared" si="16"/>
        <v>2.0708558812704982E-2</v>
      </c>
      <c r="E474" s="7">
        <f t="shared" si="17"/>
        <v>1.6010311726196626E-2</v>
      </c>
    </row>
    <row r="475" spans="1:5">
      <c r="A475" s="10">
        <v>44252</v>
      </c>
      <c r="B475">
        <v>51039.31</v>
      </c>
      <c r="C475" s="3">
        <v>2894.3</v>
      </c>
      <c r="D475" s="7">
        <f t="shared" si="16"/>
        <v>5.0730883513328395E-3</v>
      </c>
      <c r="E475" s="7">
        <f t="shared" si="17"/>
        <v>-3.3719493873735518E-2</v>
      </c>
    </row>
    <row r="476" spans="1:5">
      <c r="A476" s="10">
        <v>44253</v>
      </c>
      <c r="B476">
        <v>49099.99</v>
      </c>
      <c r="C476" s="3">
        <v>2924.2</v>
      </c>
      <c r="D476" s="7">
        <f t="shared" si="16"/>
        <v>-3.7996595173406533E-2</v>
      </c>
      <c r="E476" s="7">
        <f t="shared" si="17"/>
        <v>1.0330649898075401E-2</v>
      </c>
    </row>
    <row r="477" spans="1:5">
      <c r="A477" s="10">
        <v>44256</v>
      </c>
      <c r="B477">
        <v>49849.84</v>
      </c>
      <c r="C477" s="3">
        <v>3006.35</v>
      </c>
      <c r="D477" s="7">
        <f t="shared" si="16"/>
        <v>1.5271897204052354E-2</v>
      </c>
      <c r="E477" s="7">
        <f t="shared" si="17"/>
        <v>2.8093153683058647E-2</v>
      </c>
    </row>
    <row r="478" spans="1:5">
      <c r="A478" s="10">
        <v>44257</v>
      </c>
      <c r="B478">
        <v>50296.89</v>
      </c>
      <c r="C478" s="3">
        <v>3059.1</v>
      </c>
      <c r="D478" s="7">
        <f t="shared" si="16"/>
        <v>8.9679324948686492E-3</v>
      </c>
      <c r="E478" s="7">
        <f t="shared" si="17"/>
        <v>1.7546193889600346E-2</v>
      </c>
    </row>
    <row r="479" spans="1:5">
      <c r="A479" s="10">
        <v>44258</v>
      </c>
      <c r="B479">
        <v>51444.65</v>
      </c>
      <c r="C479" s="3">
        <v>3049.7</v>
      </c>
      <c r="D479" s="7">
        <f t="shared" si="16"/>
        <v>2.2819701178343275E-2</v>
      </c>
      <c r="E479" s="7">
        <f t="shared" si="17"/>
        <v>-3.0727991893040735E-3</v>
      </c>
    </row>
    <row r="480" spans="1:5">
      <c r="A480" s="10">
        <v>44259</v>
      </c>
      <c r="B480">
        <v>50846.080000000002</v>
      </c>
      <c r="C480" s="3">
        <v>3008.05</v>
      </c>
      <c r="D480" s="7">
        <f t="shared" si="16"/>
        <v>-1.1635223487767915E-2</v>
      </c>
      <c r="E480" s="7">
        <f t="shared" si="17"/>
        <v>-1.3657081024362933E-2</v>
      </c>
    </row>
    <row r="481" spans="1:5">
      <c r="A481" s="10">
        <v>44260</v>
      </c>
      <c r="B481">
        <v>50405.32</v>
      </c>
      <c r="C481" s="3">
        <v>3006.95</v>
      </c>
      <c r="D481" s="7">
        <f t="shared" si="16"/>
        <v>-8.6685148589626185E-3</v>
      </c>
      <c r="E481" s="7">
        <f t="shared" si="17"/>
        <v>-3.6568541081443583E-4</v>
      </c>
    </row>
    <row r="482" spans="1:5">
      <c r="A482" s="10">
        <v>44263</v>
      </c>
      <c r="B482">
        <v>50441.07</v>
      </c>
      <c r="C482" s="3">
        <v>3050.95</v>
      </c>
      <c r="D482" s="7">
        <f t="shared" si="16"/>
        <v>7.0925053149151717E-4</v>
      </c>
      <c r="E482" s="7">
        <f t="shared" si="17"/>
        <v>1.4632767422138713E-2</v>
      </c>
    </row>
    <row r="483" spans="1:5">
      <c r="A483" s="10">
        <v>44264</v>
      </c>
      <c r="B483">
        <v>51025.48</v>
      </c>
      <c r="C483" s="3">
        <v>3070.95</v>
      </c>
      <c r="D483" s="7">
        <f t="shared" si="16"/>
        <v>1.1585995301051375E-2</v>
      </c>
      <c r="E483" s="7">
        <f t="shared" si="17"/>
        <v>6.5553352234549896E-3</v>
      </c>
    </row>
    <row r="484" spans="1:5">
      <c r="A484" s="10">
        <v>44265</v>
      </c>
      <c r="B484">
        <v>51279.51</v>
      </c>
      <c r="C484" s="3">
        <v>3057.95</v>
      </c>
      <c r="D484" s="7">
        <f t="shared" si="16"/>
        <v>4.9784930979580953E-3</v>
      </c>
      <c r="E484" s="7">
        <f t="shared" si="17"/>
        <v>-4.2332177339259843E-3</v>
      </c>
    </row>
    <row r="485" spans="1:5">
      <c r="A485" s="10">
        <v>44267</v>
      </c>
      <c r="B485">
        <v>50792.08</v>
      </c>
      <c r="C485" s="3">
        <v>3066.15</v>
      </c>
      <c r="D485" s="7">
        <f t="shared" si="16"/>
        <v>-9.5053560379184648E-3</v>
      </c>
      <c r="E485" s="7">
        <f t="shared" si="17"/>
        <v>2.681535015288109E-3</v>
      </c>
    </row>
    <row r="486" spans="1:5">
      <c r="A486" s="10">
        <v>44270</v>
      </c>
      <c r="B486">
        <v>50395.08</v>
      </c>
      <c r="C486" s="3">
        <v>3110.05</v>
      </c>
      <c r="D486" s="7">
        <f t="shared" si="16"/>
        <v>-7.8161792153422349E-3</v>
      </c>
      <c r="E486" s="7">
        <f t="shared" si="17"/>
        <v>1.4317629600639268E-2</v>
      </c>
    </row>
    <row r="487" spans="1:5">
      <c r="A487" s="10">
        <v>44271</v>
      </c>
      <c r="B487">
        <v>50363.96</v>
      </c>
      <c r="C487" s="3">
        <v>3112.95</v>
      </c>
      <c r="D487" s="7">
        <f t="shared" si="16"/>
        <v>-6.1752059923315169E-4</v>
      </c>
      <c r="E487" s="7">
        <f t="shared" si="17"/>
        <v>9.3246089291157245E-4</v>
      </c>
    </row>
    <row r="488" spans="1:5">
      <c r="A488" s="10">
        <v>44272</v>
      </c>
      <c r="B488">
        <v>49801.62</v>
      </c>
      <c r="C488" s="3">
        <v>3036.5</v>
      </c>
      <c r="D488" s="7">
        <f t="shared" si="16"/>
        <v>-1.1165523918293885E-2</v>
      </c>
      <c r="E488" s="7">
        <f t="shared" si="17"/>
        <v>-2.4558698340802074E-2</v>
      </c>
    </row>
    <row r="489" spans="1:5">
      <c r="A489" s="10">
        <v>44273</v>
      </c>
      <c r="B489">
        <v>49216.52</v>
      </c>
      <c r="C489" s="3">
        <v>3050.2</v>
      </c>
      <c r="D489" s="7">
        <f t="shared" si="16"/>
        <v>-1.1748613800113446E-2</v>
      </c>
      <c r="E489" s="7">
        <f t="shared" si="17"/>
        <v>4.5117734233491909E-3</v>
      </c>
    </row>
    <row r="490" spans="1:5">
      <c r="A490" s="10">
        <v>44274</v>
      </c>
      <c r="B490">
        <v>49858.239999999998</v>
      </c>
      <c r="C490" s="3">
        <v>3129.65</v>
      </c>
      <c r="D490" s="7">
        <f t="shared" si="16"/>
        <v>1.3038711392028555E-2</v>
      </c>
      <c r="E490" s="7">
        <f t="shared" si="17"/>
        <v>2.6047472296898654E-2</v>
      </c>
    </row>
    <row r="491" spans="1:5">
      <c r="A491" s="10">
        <v>44277</v>
      </c>
      <c r="B491">
        <v>49771.29</v>
      </c>
      <c r="C491" s="3">
        <v>3142.6</v>
      </c>
      <c r="D491" s="7">
        <f t="shared" si="16"/>
        <v>-1.7439444312514259E-3</v>
      </c>
      <c r="E491" s="7">
        <f t="shared" si="17"/>
        <v>4.1378428897799495E-3</v>
      </c>
    </row>
    <row r="492" spans="1:5">
      <c r="A492" s="10">
        <v>44278</v>
      </c>
      <c r="B492">
        <v>50051.44</v>
      </c>
      <c r="C492" s="3">
        <v>3121.1</v>
      </c>
      <c r="D492" s="7">
        <f t="shared" si="16"/>
        <v>5.628747014594186E-3</v>
      </c>
      <c r="E492" s="7">
        <f t="shared" si="17"/>
        <v>-6.8414688474511551E-3</v>
      </c>
    </row>
    <row r="493" spans="1:5">
      <c r="A493" s="10">
        <v>44279</v>
      </c>
      <c r="B493">
        <v>49180.31</v>
      </c>
      <c r="C493" s="3">
        <v>3064.85</v>
      </c>
      <c r="D493" s="7">
        <f t="shared" si="16"/>
        <v>-1.7404694050760668E-2</v>
      </c>
      <c r="E493" s="7">
        <f t="shared" si="17"/>
        <v>-1.802249207010349E-2</v>
      </c>
    </row>
    <row r="494" spans="1:5">
      <c r="A494" s="10">
        <v>44280</v>
      </c>
      <c r="B494">
        <v>48440.12</v>
      </c>
      <c r="C494" s="3">
        <v>3066.8</v>
      </c>
      <c r="D494" s="7">
        <f t="shared" si="16"/>
        <v>-1.5050535468361121E-2</v>
      </c>
      <c r="E494" s="7">
        <f t="shared" si="17"/>
        <v>6.3624647209497133E-4</v>
      </c>
    </row>
    <row r="495" spans="1:5">
      <c r="A495" s="10">
        <v>44281</v>
      </c>
      <c r="B495">
        <v>49008.5</v>
      </c>
      <c r="C495" s="3">
        <v>3158.55</v>
      </c>
      <c r="D495" s="7">
        <f t="shared" si="16"/>
        <v>1.1733662096625635E-2</v>
      </c>
      <c r="E495" s="7">
        <f t="shared" si="17"/>
        <v>2.9917177514021127E-2</v>
      </c>
    </row>
    <row r="496" spans="1:5">
      <c r="A496" s="10">
        <v>44285</v>
      </c>
      <c r="B496">
        <v>50136.58</v>
      </c>
      <c r="C496" s="3">
        <v>3177.85</v>
      </c>
      <c r="D496" s="7">
        <f t="shared" si="16"/>
        <v>2.3018047889651831E-2</v>
      </c>
      <c r="E496" s="7">
        <f t="shared" si="17"/>
        <v>6.1103987589241028E-3</v>
      </c>
    </row>
    <row r="497" spans="1:5">
      <c r="A497" s="10">
        <v>44286</v>
      </c>
      <c r="B497">
        <v>49509.15</v>
      </c>
      <c r="C497" s="3">
        <v>3165</v>
      </c>
      <c r="D497" s="7">
        <f t="shared" si="16"/>
        <v>-1.2514415622286168E-2</v>
      </c>
      <c r="E497" s="7">
        <f t="shared" si="17"/>
        <v>-4.0436143933791427E-3</v>
      </c>
    </row>
    <row r="498" spans="1:5">
      <c r="A498" s="10">
        <v>44287</v>
      </c>
      <c r="B498">
        <v>50029.83</v>
      </c>
      <c r="C498" s="3">
        <v>3238.9</v>
      </c>
      <c r="D498" s="7">
        <f t="shared" si="16"/>
        <v>1.051684385613569E-2</v>
      </c>
      <c r="E498" s="7">
        <f t="shared" si="17"/>
        <v>2.3349131121643E-2</v>
      </c>
    </row>
    <row r="499" spans="1:5">
      <c r="A499" s="10">
        <v>44291</v>
      </c>
      <c r="B499">
        <v>49159.32</v>
      </c>
      <c r="C499" s="3">
        <v>3264.7</v>
      </c>
      <c r="D499" s="7">
        <f t="shared" si="16"/>
        <v>-1.7399819267824856E-2</v>
      </c>
      <c r="E499" s="7">
        <f t="shared" si="17"/>
        <v>7.9656673562010956E-3</v>
      </c>
    </row>
    <row r="500" spans="1:5">
      <c r="A500" s="10">
        <v>44292</v>
      </c>
      <c r="B500">
        <v>49201.39</v>
      </c>
      <c r="C500" s="3">
        <v>3271.4</v>
      </c>
      <c r="D500" s="7">
        <f t="shared" si="16"/>
        <v>8.5578889211648389E-4</v>
      </c>
      <c r="E500" s="7">
        <f t="shared" si="17"/>
        <v>2.0522559500108046E-3</v>
      </c>
    </row>
    <row r="501" spans="1:5">
      <c r="A501" s="10">
        <v>44293</v>
      </c>
      <c r="B501">
        <v>49661.760000000002</v>
      </c>
      <c r="C501" s="3">
        <v>3317.35</v>
      </c>
      <c r="D501" s="7">
        <f t="shared" si="16"/>
        <v>9.3568494711227194E-3</v>
      </c>
      <c r="E501" s="7">
        <f t="shared" si="17"/>
        <v>1.4045974200647985E-2</v>
      </c>
    </row>
    <row r="502" spans="1:5">
      <c r="A502" s="10">
        <v>44294</v>
      </c>
      <c r="B502">
        <v>49746.21</v>
      </c>
      <c r="C502" s="3">
        <v>3322.25</v>
      </c>
      <c r="D502" s="7">
        <f t="shared" si="16"/>
        <v>1.700503566526782E-3</v>
      </c>
      <c r="E502" s="7">
        <f t="shared" si="17"/>
        <v>1.4770826111203494E-3</v>
      </c>
    </row>
    <row r="503" spans="1:5">
      <c r="A503" s="10">
        <v>44295</v>
      </c>
      <c r="B503">
        <v>49591.32</v>
      </c>
      <c r="C503" s="3">
        <v>3246.55</v>
      </c>
      <c r="D503" s="7">
        <f t="shared" si="16"/>
        <v>-3.1136040313422754E-3</v>
      </c>
      <c r="E503" s="7">
        <f t="shared" si="17"/>
        <v>-2.2785762660847263E-2</v>
      </c>
    </row>
    <row r="504" spans="1:5">
      <c r="A504" s="10">
        <v>44298</v>
      </c>
      <c r="B504">
        <v>47883.38</v>
      </c>
      <c r="C504" s="3">
        <v>3104.05</v>
      </c>
      <c r="D504" s="7">
        <f t="shared" si="16"/>
        <v>-3.4440301246266528E-2</v>
      </c>
      <c r="E504" s="7">
        <f t="shared" si="17"/>
        <v>-4.3892747686005144E-2</v>
      </c>
    </row>
    <row r="505" spans="1:5">
      <c r="A505" s="10">
        <v>44299</v>
      </c>
      <c r="B505">
        <v>48544.06</v>
      </c>
      <c r="C505" s="3">
        <v>3218.95</v>
      </c>
      <c r="D505" s="7">
        <f t="shared" si="16"/>
        <v>1.3797689302634867E-2</v>
      </c>
      <c r="E505" s="7">
        <f t="shared" si="17"/>
        <v>3.7016156311914961E-2</v>
      </c>
    </row>
    <row r="506" spans="1:5">
      <c r="A506" s="10">
        <v>44301</v>
      </c>
      <c r="B506">
        <v>48803.68</v>
      </c>
      <c r="C506" s="3">
        <v>3195.15</v>
      </c>
      <c r="D506" s="7">
        <f t="shared" si="16"/>
        <v>5.3481311616705041E-3</v>
      </c>
      <c r="E506" s="7">
        <f t="shared" si="17"/>
        <v>-7.3937153419592503E-3</v>
      </c>
    </row>
    <row r="507" spans="1:5">
      <c r="A507" s="10">
        <v>44302</v>
      </c>
      <c r="B507">
        <v>48832.03</v>
      </c>
      <c r="C507" s="3">
        <v>3161.8</v>
      </c>
      <c r="D507" s="7">
        <f t="shared" si="16"/>
        <v>5.8089881746619407E-4</v>
      </c>
      <c r="E507" s="7">
        <f t="shared" si="17"/>
        <v>-1.0437694630924968E-2</v>
      </c>
    </row>
    <row r="508" spans="1:5">
      <c r="A508" s="10">
        <v>44305</v>
      </c>
      <c r="B508">
        <v>47949.42</v>
      </c>
      <c r="C508" s="3">
        <v>3144.55</v>
      </c>
      <c r="D508" s="7">
        <f t="shared" si="16"/>
        <v>-1.8074407310120031E-2</v>
      </c>
      <c r="E508" s="7">
        <f t="shared" si="17"/>
        <v>-5.4557530520589533E-3</v>
      </c>
    </row>
    <row r="509" spans="1:5">
      <c r="A509" s="10">
        <v>44306</v>
      </c>
      <c r="B509">
        <v>47705.8</v>
      </c>
      <c r="C509" s="3">
        <v>3118.8</v>
      </c>
      <c r="D509" s="7">
        <f t="shared" si="16"/>
        <v>-5.0807705286110942E-3</v>
      </c>
      <c r="E509" s="7">
        <f t="shared" si="17"/>
        <v>-8.1887710483216983E-3</v>
      </c>
    </row>
    <row r="510" spans="1:5">
      <c r="A510" s="10">
        <v>44308</v>
      </c>
      <c r="B510">
        <v>48080.67</v>
      </c>
      <c r="C510" s="3">
        <v>3109.5</v>
      </c>
      <c r="D510" s="7">
        <f t="shared" si="16"/>
        <v>7.8579543787127629E-3</v>
      </c>
      <c r="E510" s="7">
        <f t="shared" si="17"/>
        <v>-2.9819161215852833E-3</v>
      </c>
    </row>
    <row r="511" spans="1:5">
      <c r="A511" s="10">
        <v>44309</v>
      </c>
      <c r="B511">
        <v>47878.45</v>
      </c>
      <c r="C511" s="3">
        <v>3100.8</v>
      </c>
      <c r="D511" s="7">
        <f t="shared" si="16"/>
        <v>-4.2058482130136951E-3</v>
      </c>
      <c r="E511" s="7">
        <f t="shared" si="17"/>
        <v>-2.7978774722623632E-3</v>
      </c>
    </row>
    <row r="512" spans="1:5">
      <c r="A512" s="10">
        <v>44312</v>
      </c>
      <c r="B512">
        <v>48386.51</v>
      </c>
      <c r="C512" s="3">
        <v>3132</v>
      </c>
      <c r="D512" s="7">
        <f t="shared" si="16"/>
        <v>1.0611454631467915E-2</v>
      </c>
      <c r="E512" s="7">
        <f t="shared" si="17"/>
        <v>1.0061919504643904E-2</v>
      </c>
    </row>
    <row r="513" spans="1:5">
      <c r="A513" s="10">
        <v>44313</v>
      </c>
      <c r="B513">
        <v>48944.14</v>
      </c>
      <c r="C513" s="3">
        <v>3124.1</v>
      </c>
      <c r="D513" s="7">
        <f t="shared" si="16"/>
        <v>1.1524493087019447E-2</v>
      </c>
      <c r="E513" s="7">
        <f t="shared" si="17"/>
        <v>-2.5223499361430686E-3</v>
      </c>
    </row>
    <row r="514" spans="1:5">
      <c r="A514" s="10">
        <v>44314</v>
      </c>
      <c r="B514">
        <v>49733.84</v>
      </c>
      <c r="C514" s="3">
        <v>3115.25</v>
      </c>
      <c r="D514" s="7">
        <f t="shared" si="16"/>
        <v>1.6134720111539342E-2</v>
      </c>
      <c r="E514" s="7">
        <f t="shared" si="17"/>
        <v>-2.8328158509650491E-3</v>
      </c>
    </row>
    <row r="515" spans="1:5">
      <c r="A515" s="10">
        <v>44315</v>
      </c>
      <c r="B515">
        <v>49765.94</v>
      </c>
      <c r="C515" s="3">
        <v>3035.65</v>
      </c>
      <c r="D515" s="7">
        <f t="shared" si="16"/>
        <v>6.4543578376425031E-4</v>
      </c>
      <c r="E515" s="7">
        <f t="shared" si="17"/>
        <v>-2.5551721370676482E-2</v>
      </c>
    </row>
    <row r="516" spans="1:5">
      <c r="A516" s="10">
        <v>44316</v>
      </c>
      <c r="B516">
        <v>48782.36</v>
      </c>
      <c r="C516" s="3">
        <v>3037</v>
      </c>
      <c r="D516" s="7">
        <f t="shared" ref="D516:D579" si="18">(B516-B515)/B515</f>
        <v>-1.9764119797596544E-2</v>
      </c>
      <c r="E516" s="7">
        <f t="shared" ref="E516:E579" si="19">(C516-C515)/C515</f>
        <v>4.4471529985337871E-4</v>
      </c>
    </row>
    <row r="517" spans="1:5">
      <c r="A517" s="10">
        <v>44319</v>
      </c>
      <c r="B517">
        <v>48718.52</v>
      </c>
      <c r="C517" s="3">
        <v>3049.75</v>
      </c>
      <c r="D517" s="7">
        <f t="shared" si="18"/>
        <v>-1.30866977325418E-3</v>
      </c>
      <c r="E517" s="7">
        <f t="shared" si="19"/>
        <v>4.1982219295357264E-3</v>
      </c>
    </row>
    <row r="518" spans="1:5">
      <c r="A518" s="10">
        <v>44320</v>
      </c>
      <c r="B518">
        <v>48253.51</v>
      </c>
      <c r="C518" s="3">
        <v>3095.7</v>
      </c>
      <c r="D518" s="7">
        <f t="shared" si="18"/>
        <v>-9.5448301795702083E-3</v>
      </c>
      <c r="E518" s="7">
        <f t="shared" si="19"/>
        <v>1.5066808754815909E-2</v>
      </c>
    </row>
    <row r="519" spans="1:5">
      <c r="A519" s="10">
        <v>44321</v>
      </c>
      <c r="B519">
        <v>48677.55</v>
      </c>
      <c r="C519" s="3">
        <v>3111.45</v>
      </c>
      <c r="D519" s="7">
        <f t="shared" si="18"/>
        <v>8.7877545073923296E-3</v>
      </c>
      <c r="E519" s="7">
        <f t="shared" si="19"/>
        <v>5.0877022967341801E-3</v>
      </c>
    </row>
    <row r="520" spans="1:5">
      <c r="A520" s="10">
        <v>44322</v>
      </c>
      <c r="B520">
        <v>48949.760000000002</v>
      </c>
      <c r="C520" s="3">
        <v>3132.9</v>
      </c>
      <c r="D520" s="7">
        <f t="shared" si="18"/>
        <v>5.5921056010419402E-3</v>
      </c>
      <c r="E520" s="7">
        <f t="shared" si="19"/>
        <v>6.8938919153450238E-3</v>
      </c>
    </row>
    <row r="521" spans="1:5">
      <c r="A521" s="10">
        <v>44323</v>
      </c>
      <c r="B521">
        <v>49206.47</v>
      </c>
      <c r="C521" s="3">
        <v>3145.5</v>
      </c>
      <c r="D521" s="7">
        <f t="shared" si="18"/>
        <v>5.2443566628314238E-3</v>
      </c>
      <c r="E521" s="7">
        <f t="shared" si="19"/>
        <v>4.0218328066647224E-3</v>
      </c>
    </row>
    <row r="522" spans="1:5">
      <c r="A522" s="10">
        <v>44326</v>
      </c>
      <c r="B522">
        <v>49502.41</v>
      </c>
      <c r="C522" s="3">
        <v>3122.6</v>
      </c>
      <c r="D522" s="7">
        <f t="shared" si="18"/>
        <v>6.0142497521159782E-3</v>
      </c>
      <c r="E522" s="7">
        <f t="shared" si="19"/>
        <v>-7.2802416150055923E-3</v>
      </c>
    </row>
    <row r="523" spans="1:5">
      <c r="A523" s="10">
        <v>44327</v>
      </c>
      <c r="B523">
        <v>49161.81</v>
      </c>
      <c r="C523" s="3">
        <v>3087.6</v>
      </c>
      <c r="D523" s="7">
        <f t="shared" si="18"/>
        <v>-6.8804730921182581E-3</v>
      </c>
      <c r="E523" s="7">
        <f t="shared" si="19"/>
        <v>-1.1208608211106129E-2</v>
      </c>
    </row>
    <row r="524" spans="1:5">
      <c r="A524" s="10">
        <v>44328</v>
      </c>
      <c r="B524">
        <v>48690.8</v>
      </c>
      <c r="C524" s="3">
        <v>3051.5</v>
      </c>
      <c r="D524" s="7">
        <f t="shared" si="18"/>
        <v>-9.5808107960222537E-3</v>
      </c>
      <c r="E524" s="7">
        <f t="shared" si="19"/>
        <v>-1.1691929006347943E-2</v>
      </c>
    </row>
    <row r="525" spans="1:5">
      <c r="A525" s="10">
        <v>44330</v>
      </c>
      <c r="B525">
        <v>48732.55</v>
      </c>
      <c r="C525" s="3">
        <v>3069.75</v>
      </c>
      <c r="D525" s="7">
        <f t="shared" si="18"/>
        <v>8.5745151034692375E-4</v>
      </c>
      <c r="E525" s="7">
        <f t="shared" si="19"/>
        <v>5.9806652466000325E-3</v>
      </c>
    </row>
    <row r="526" spans="1:5">
      <c r="A526" s="10">
        <v>44333</v>
      </c>
      <c r="B526">
        <v>49580.73</v>
      </c>
      <c r="C526" s="3">
        <v>3088.8</v>
      </c>
      <c r="D526" s="7">
        <f t="shared" si="18"/>
        <v>1.7404794126307781E-2</v>
      </c>
      <c r="E526" s="7">
        <f t="shared" si="19"/>
        <v>6.2057170779380019E-3</v>
      </c>
    </row>
    <row r="527" spans="1:5">
      <c r="A527" s="10">
        <v>44334</v>
      </c>
      <c r="B527">
        <v>50193.33</v>
      </c>
      <c r="C527" s="3">
        <v>3082</v>
      </c>
      <c r="D527" s="7">
        <f t="shared" si="18"/>
        <v>1.2355606704459544E-2</v>
      </c>
      <c r="E527" s="7">
        <f t="shared" si="19"/>
        <v>-2.2015022015022603E-3</v>
      </c>
    </row>
    <row r="528" spans="1:5">
      <c r="A528" s="10">
        <v>44335</v>
      </c>
      <c r="B528">
        <v>49902.64</v>
      </c>
      <c r="C528" s="3">
        <v>3060</v>
      </c>
      <c r="D528" s="7">
        <f t="shared" si="18"/>
        <v>-5.791406945903018E-3</v>
      </c>
      <c r="E528" s="7">
        <f t="shared" si="19"/>
        <v>-7.138221933809215E-3</v>
      </c>
    </row>
    <row r="529" spans="1:5">
      <c r="A529" s="10">
        <v>44336</v>
      </c>
      <c r="B529">
        <v>49564.86</v>
      </c>
      <c r="C529" s="3">
        <v>3080.5</v>
      </c>
      <c r="D529" s="7">
        <f t="shared" si="18"/>
        <v>-6.7687801687445559E-3</v>
      </c>
      <c r="E529" s="7">
        <f t="shared" si="19"/>
        <v>6.6993464052287578E-3</v>
      </c>
    </row>
    <row r="530" spans="1:5">
      <c r="A530" s="10">
        <v>44337</v>
      </c>
      <c r="B530">
        <v>50540.480000000003</v>
      </c>
      <c r="C530" s="3">
        <v>3081.5</v>
      </c>
      <c r="D530" s="7">
        <f t="shared" si="18"/>
        <v>1.9683703333369704E-2</v>
      </c>
      <c r="E530" s="7">
        <f t="shared" si="19"/>
        <v>3.2462262619704593E-4</v>
      </c>
    </row>
    <row r="531" spans="1:5">
      <c r="A531" s="10">
        <v>44340</v>
      </c>
      <c r="B531">
        <v>50651.9</v>
      </c>
      <c r="C531" s="3">
        <v>3114</v>
      </c>
      <c r="D531" s="7">
        <f t="shared" si="18"/>
        <v>2.2045694856874776E-3</v>
      </c>
      <c r="E531" s="7">
        <f t="shared" si="19"/>
        <v>1.0546811617718643E-2</v>
      </c>
    </row>
    <row r="532" spans="1:5">
      <c r="A532" s="10">
        <v>44341</v>
      </c>
      <c r="B532">
        <v>50637.53</v>
      </c>
      <c r="C532" s="3">
        <v>3158.5</v>
      </c>
      <c r="D532" s="7">
        <f t="shared" si="18"/>
        <v>-2.8370110499315168E-4</v>
      </c>
      <c r="E532" s="7">
        <f t="shared" si="19"/>
        <v>1.4290301862556198E-2</v>
      </c>
    </row>
    <row r="533" spans="1:5">
      <c r="A533" s="10">
        <v>44342</v>
      </c>
      <c r="B533">
        <v>51017.52</v>
      </c>
      <c r="C533" s="3">
        <v>3180</v>
      </c>
      <c r="D533" s="7">
        <f t="shared" si="18"/>
        <v>7.5041179931169232E-3</v>
      </c>
      <c r="E533" s="7">
        <f t="shared" si="19"/>
        <v>6.8070286528415383E-3</v>
      </c>
    </row>
    <row r="534" spans="1:5">
      <c r="A534" s="10">
        <v>44343</v>
      </c>
      <c r="B534">
        <v>51115.22</v>
      </c>
      <c r="C534" s="3">
        <v>3143.6</v>
      </c>
      <c r="D534" s="7">
        <f t="shared" si="18"/>
        <v>1.9150284059280885E-3</v>
      </c>
      <c r="E534" s="7">
        <f t="shared" si="19"/>
        <v>-1.1446540880503174E-2</v>
      </c>
    </row>
    <row r="535" spans="1:5">
      <c r="A535" s="10">
        <v>44344</v>
      </c>
      <c r="B535">
        <v>51422.879999999997</v>
      </c>
      <c r="C535" s="3">
        <v>3159.15</v>
      </c>
      <c r="D535" s="7">
        <f t="shared" si="18"/>
        <v>6.0189509112940571E-3</v>
      </c>
      <c r="E535" s="7">
        <f t="shared" si="19"/>
        <v>4.946558086270576E-3</v>
      </c>
    </row>
    <row r="536" spans="1:5">
      <c r="A536" s="10">
        <v>44347</v>
      </c>
      <c r="B536">
        <v>51937.440000000002</v>
      </c>
      <c r="C536" s="3">
        <v>3153</v>
      </c>
      <c r="D536" s="7">
        <f t="shared" si="18"/>
        <v>1.000644071277231E-2</v>
      </c>
      <c r="E536" s="7">
        <f t="shared" si="19"/>
        <v>-1.9467261763449317E-3</v>
      </c>
    </row>
    <row r="537" spans="1:5">
      <c r="A537" s="10">
        <v>44348</v>
      </c>
      <c r="B537">
        <v>51934.879999999997</v>
      </c>
      <c r="C537" s="3">
        <v>3129.45</v>
      </c>
      <c r="D537" s="7">
        <f t="shared" si="18"/>
        <v>-4.9290068975385534E-5</v>
      </c>
      <c r="E537" s="7">
        <f t="shared" si="19"/>
        <v>-7.4690770694577167E-3</v>
      </c>
    </row>
    <row r="538" spans="1:5">
      <c r="A538" s="10">
        <v>44349</v>
      </c>
      <c r="B538">
        <v>51849.48</v>
      </c>
      <c r="C538" s="3">
        <v>3141.25</v>
      </c>
      <c r="D538" s="7">
        <f t="shared" si="18"/>
        <v>-1.6443669456826353E-3</v>
      </c>
      <c r="E538" s="7">
        <f t="shared" si="19"/>
        <v>3.7706306219943385E-3</v>
      </c>
    </row>
    <row r="539" spans="1:5">
      <c r="A539" s="10">
        <v>44350</v>
      </c>
      <c r="B539">
        <v>52232.43</v>
      </c>
      <c r="C539" s="3">
        <v>3143.75</v>
      </c>
      <c r="D539" s="7">
        <f t="shared" si="18"/>
        <v>7.3858021334061033E-3</v>
      </c>
      <c r="E539" s="7">
        <f t="shared" si="19"/>
        <v>7.9586152009550337E-4</v>
      </c>
    </row>
    <row r="540" spans="1:5">
      <c r="A540" s="10">
        <v>44351</v>
      </c>
      <c r="B540">
        <v>52100.05</v>
      </c>
      <c r="C540" s="3">
        <v>3183.2</v>
      </c>
      <c r="D540" s="7">
        <f t="shared" si="18"/>
        <v>-2.5344407679289932E-3</v>
      </c>
      <c r="E540" s="7">
        <f t="shared" si="19"/>
        <v>1.2548707753479067E-2</v>
      </c>
    </row>
    <row r="541" spans="1:5">
      <c r="A541" s="10">
        <v>44354</v>
      </c>
      <c r="B541">
        <v>52328.51</v>
      </c>
      <c r="C541" s="3">
        <v>3200.15</v>
      </c>
      <c r="D541" s="7">
        <f t="shared" si="18"/>
        <v>4.3850245825099807E-3</v>
      </c>
      <c r="E541" s="7">
        <f t="shared" si="19"/>
        <v>5.3248303593868666E-3</v>
      </c>
    </row>
    <row r="542" spans="1:5">
      <c r="A542" s="10">
        <v>44355</v>
      </c>
      <c r="B542">
        <v>52275.57</v>
      </c>
      <c r="C542" s="3">
        <v>3200.25</v>
      </c>
      <c r="D542" s="7">
        <f t="shared" si="18"/>
        <v>-1.0116855993033689E-3</v>
      </c>
      <c r="E542" s="7">
        <f t="shared" si="19"/>
        <v>3.124853522488291E-5</v>
      </c>
    </row>
    <row r="543" spans="1:5">
      <c r="A543" s="10">
        <v>44356</v>
      </c>
      <c r="B543">
        <v>51941.64</v>
      </c>
      <c r="C543" s="3">
        <v>3216.8</v>
      </c>
      <c r="D543" s="7">
        <f t="shared" si="18"/>
        <v>-6.387878697448929E-3</v>
      </c>
      <c r="E543" s="7">
        <f t="shared" si="19"/>
        <v>5.1714709788298358E-3</v>
      </c>
    </row>
    <row r="544" spans="1:5">
      <c r="A544" s="10">
        <v>44357</v>
      </c>
      <c r="B544">
        <v>52300.47</v>
      </c>
      <c r="C544" s="3">
        <v>3273.8</v>
      </c>
      <c r="D544" s="7">
        <f t="shared" si="18"/>
        <v>6.9083301951960267E-3</v>
      </c>
      <c r="E544" s="7">
        <f t="shared" si="19"/>
        <v>1.7719472767968165E-2</v>
      </c>
    </row>
    <row r="545" spans="1:5">
      <c r="A545" s="10">
        <v>44358</v>
      </c>
      <c r="B545">
        <v>52474.76</v>
      </c>
      <c r="C545" s="3">
        <v>3276.35</v>
      </c>
      <c r="D545" s="7">
        <f t="shared" si="18"/>
        <v>3.3324748324441611E-3</v>
      </c>
      <c r="E545" s="7">
        <f t="shared" si="19"/>
        <v>7.7891135683295465E-4</v>
      </c>
    </row>
    <row r="546" spans="1:5">
      <c r="A546" s="10">
        <v>44361</v>
      </c>
      <c r="B546">
        <v>52551.53</v>
      </c>
      <c r="C546" s="3">
        <v>3262.75</v>
      </c>
      <c r="D546" s="7">
        <f t="shared" si="18"/>
        <v>1.462989063694561E-3</v>
      </c>
      <c r="E546" s="7">
        <f t="shared" si="19"/>
        <v>-4.1509606726997756E-3</v>
      </c>
    </row>
    <row r="547" spans="1:5">
      <c r="A547" s="10">
        <v>44362</v>
      </c>
      <c r="B547">
        <v>52773.05</v>
      </c>
      <c r="C547" s="3">
        <v>3274.35</v>
      </c>
      <c r="D547" s="7">
        <f t="shared" si="18"/>
        <v>4.2152911627882971E-3</v>
      </c>
      <c r="E547" s="7">
        <f t="shared" si="19"/>
        <v>3.5552831200673998E-3</v>
      </c>
    </row>
    <row r="548" spans="1:5">
      <c r="A548" s="10">
        <v>44363</v>
      </c>
      <c r="B548">
        <v>52501.98</v>
      </c>
      <c r="C548" s="3">
        <v>3317.75</v>
      </c>
      <c r="D548" s="7">
        <f t="shared" si="18"/>
        <v>-5.1365232822434877E-3</v>
      </c>
      <c r="E548" s="7">
        <f t="shared" si="19"/>
        <v>1.3254539068822848E-2</v>
      </c>
    </row>
    <row r="549" spans="1:5">
      <c r="A549" s="10">
        <v>44364</v>
      </c>
      <c r="B549">
        <v>52323.33</v>
      </c>
      <c r="C549" s="3">
        <v>3297.3</v>
      </c>
      <c r="D549" s="7">
        <f t="shared" si="18"/>
        <v>-3.40272881137057E-3</v>
      </c>
      <c r="E549" s="7">
        <f t="shared" si="19"/>
        <v>-6.1638158390474925E-3</v>
      </c>
    </row>
    <row r="550" spans="1:5">
      <c r="A550" s="10">
        <v>44365</v>
      </c>
      <c r="B550">
        <v>52344.45</v>
      </c>
      <c r="C550" s="3">
        <v>3273.1</v>
      </c>
      <c r="D550" s="7">
        <f t="shared" si="18"/>
        <v>4.0364403412388589E-4</v>
      </c>
      <c r="E550" s="7">
        <f t="shared" si="19"/>
        <v>-7.3393382464441428E-3</v>
      </c>
    </row>
    <row r="551" spans="1:5">
      <c r="A551" s="10">
        <v>44368</v>
      </c>
      <c r="B551">
        <v>52574.46</v>
      </c>
      <c r="C551" s="3">
        <v>3301.2</v>
      </c>
      <c r="D551" s="7">
        <f t="shared" si="18"/>
        <v>4.3941621318019783E-3</v>
      </c>
      <c r="E551" s="7">
        <f t="shared" si="19"/>
        <v>8.5851333598117724E-3</v>
      </c>
    </row>
    <row r="552" spans="1:5">
      <c r="A552" s="10">
        <v>44369</v>
      </c>
      <c r="B552">
        <v>52588.71</v>
      </c>
      <c r="C552" s="3">
        <v>3261.4</v>
      </c>
      <c r="D552" s="7">
        <f t="shared" si="18"/>
        <v>2.7104415337789487E-4</v>
      </c>
      <c r="E552" s="7">
        <f t="shared" si="19"/>
        <v>-1.205622197988602E-2</v>
      </c>
    </row>
    <row r="553" spans="1:5">
      <c r="A553" s="10">
        <v>44370</v>
      </c>
      <c r="B553">
        <v>52306.080000000002</v>
      </c>
      <c r="C553" s="3">
        <v>3373.6</v>
      </c>
      <c r="D553" s="7">
        <f t="shared" si="18"/>
        <v>-5.3743474597493911E-3</v>
      </c>
      <c r="E553" s="7">
        <f t="shared" si="19"/>
        <v>3.4402403875636173E-2</v>
      </c>
    </row>
    <row r="554" spans="1:5">
      <c r="A554" s="10">
        <v>44371</v>
      </c>
      <c r="B554">
        <v>52699</v>
      </c>
      <c r="C554" s="3">
        <v>3380.8</v>
      </c>
      <c r="D554" s="7">
        <f t="shared" si="18"/>
        <v>7.5119374267771212E-3</v>
      </c>
      <c r="E554" s="7">
        <f t="shared" si="19"/>
        <v>2.1342186388428603E-3</v>
      </c>
    </row>
    <row r="555" spans="1:5">
      <c r="A555" s="10">
        <v>44372</v>
      </c>
      <c r="B555">
        <v>52925.04</v>
      </c>
      <c r="C555" s="3">
        <v>3336.75</v>
      </c>
      <c r="D555" s="7">
        <f t="shared" si="18"/>
        <v>4.2892654509573405E-3</v>
      </c>
      <c r="E555" s="7">
        <f t="shared" si="19"/>
        <v>-1.3029460482726036E-2</v>
      </c>
    </row>
    <row r="556" spans="1:5">
      <c r="A556" s="10">
        <v>44375</v>
      </c>
      <c r="B556">
        <v>52735.59</v>
      </c>
      <c r="C556" s="3">
        <v>3340.85</v>
      </c>
      <c r="D556" s="7">
        <f t="shared" si="18"/>
        <v>-3.5795910593549736E-3</v>
      </c>
      <c r="E556" s="7">
        <f t="shared" si="19"/>
        <v>1.2287405409455035E-3</v>
      </c>
    </row>
    <row r="557" spans="1:5">
      <c r="A557" s="10">
        <v>44376</v>
      </c>
      <c r="B557">
        <v>52549.66</v>
      </c>
      <c r="C557" s="3">
        <v>3345.75</v>
      </c>
      <c r="D557" s="7">
        <f t="shared" si="18"/>
        <v>-3.5257024715186279E-3</v>
      </c>
      <c r="E557" s="7">
        <f t="shared" si="19"/>
        <v>1.4666926081686072E-3</v>
      </c>
    </row>
    <row r="558" spans="1:5">
      <c r="A558" s="10">
        <v>44377</v>
      </c>
      <c r="B558">
        <v>52482.71</v>
      </c>
      <c r="C558" s="3">
        <v>3341.5</v>
      </c>
      <c r="D558" s="7">
        <f t="shared" si="18"/>
        <v>-1.2740329813742727E-3</v>
      </c>
      <c r="E558" s="7">
        <f t="shared" si="19"/>
        <v>-1.2702682507658969E-3</v>
      </c>
    </row>
    <row r="559" spans="1:5">
      <c r="A559" s="10">
        <v>44378</v>
      </c>
      <c r="B559">
        <v>52318.6</v>
      </c>
      <c r="C559" s="3">
        <v>3325.45</v>
      </c>
      <c r="D559" s="7">
        <f t="shared" si="18"/>
        <v>-3.1269345656884063E-3</v>
      </c>
      <c r="E559" s="7">
        <f t="shared" si="19"/>
        <v>-4.8032320814006234E-3</v>
      </c>
    </row>
    <row r="560" spans="1:5">
      <c r="A560" s="10">
        <v>44379</v>
      </c>
      <c r="B560">
        <v>52484.67</v>
      </c>
      <c r="C560" s="3">
        <v>3321</v>
      </c>
      <c r="D560" s="7">
        <f t="shared" si="18"/>
        <v>3.1742057318047447E-3</v>
      </c>
      <c r="E560" s="7">
        <f t="shared" si="19"/>
        <v>-1.3381647596565332E-3</v>
      </c>
    </row>
    <row r="561" spans="1:5">
      <c r="A561" s="10">
        <v>44382</v>
      </c>
      <c r="B561">
        <v>52880</v>
      </c>
      <c r="C561" s="3">
        <v>3262.3</v>
      </c>
      <c r="D561" s="7">
        <f t="shared" si="18"/>
        <v>7.5322946681383677E-3</v>
      </c>
      <c r="E561" s="7">
        <f t="shared" si="19"/>
        <v>-1.7675398976211929E-2</v>
      </c>
    </row>
    <row r="562" spans="1:5">
      <c r="A562" s="10">
        <v>44383</v>
      </c>
      <c r="B562">
        <v>52861.18</v>
      </c>
      <c r="C562" s="3">
        <v>3274.95</v>
      </c>
      <c r="D562" s="7">
        <f t="shared" si="18"/>
        <v>-3.559001512859249E-4</v>
      </c>
      <c r="E562" s="7">
        <f t="shared" si="19"/>
        <v>3.8776323452777597E-3</v>
      </c>
    </row>
    <row r="563" spans="1:5">
      <c r="A563" s="10">
        <v>44384</v>
      </c>
      <c r="B563">
        <v>53054.76</v>
      </c>
      <c r="C563" s="3">
        <v>3258.5</v>
      </c>
      <c r="D563" s="7">
        <f t="shared" si="18"/>
        <v>3.6620446232944808E-3</v>
      </c>
      <c r="E563" s="7">
        <f t="shared" si="19"/>
        <v>-5.0229774500373499E-3</v>
      </c>
    </row>
    <row r="564" spans="1:5">
      <c r="A564" s="10">
        <v>44385</v>
      </c>
      <c r="B564">
        <v>52568.94</v>
      </c>
      <c r="C564" s="3">
        <v>3208.15</v>
      </c>
      <c r="D564" s="7">
        <f t="shared" si="18"/>
        <v>-9.156954060295432E-3</v>
      </c>
      <c r="E564" s="7">
        <f t="shared" si="19"/>
        <v>-1.5451895043731751E-2</v>
      </c>
    </row>
    <row r="565" spans="1:5">
      <c r="A565" s="10">
        <v>44386</v>
      </c>
      <c r="B565">
        <v>52386.19</v>
      </c>
      <c r="C565" s="3">
        <v>3193.1</v>
      </c>
      <c r="D565" s="7">
        <f t="shared" si="18"/>
        <v>-3.4763873876855799E-3</v>
      </c>
      <c r="E565" s="7">
        <f t="shared" si="19"/>
        <v>-4.6911771581753291E-3</v>
      </c>
    </row>
    <row r="566" spans="1:5">
      <c r="A566" s="10">
        <v>44389</v>
      </c>
      <c r="B566">
        <v>52372.69</v>
      </c>
      <c r="C566" s="3">
        <v>3187.55</v>
      </c>
      <c r="D566" s="7">
        <f t="shared" si="18"/>
        <v>-2.5770150491952171E-4</v>
      </c>
      <c r="E566" s="7">
        <f t="shared" si="19"/>
        <v>-1.7381228273463804E-3</v>
      </c>
    </row>
    <row r="567" spans="1:5">
      <c r="A567" s="10">
        <v>44390</v>
      </c>
      <c r="B567">
        <v>52769.73</v>
      </c>
      <c r="C567" s="3">
        <v>3214.55</v>
      </c>
      <c r="D567" s="7">
        <f t="shared" si="18"/>
        <v>7.5810503527697515E-3</v>
      </c>
      <c r="E567" s="7">
        <f t="shared" si="19"/>
        <v>8.4704553654060318E-3</v>
      </c>
    </row>
    <row r="568" spans="1:5">
      <c r="A568" s="10">
        <v>44391</v>
      </c>
      <c r="B568">
        <v>52904.05</v>
      </c>
      <c r="C568" s="3">
        <v>3202.95</v>
      </c>
      <c r="D568" s="7">
        <f t="shared" si="18"/>
        <v>2.5453986594208403E-3</v>
      </c>
      <c r="E568" s="7">
        <f t="shared" si="19"/>
        <v>-3.6085921824206696E-3</v>
      </c>
    </row>
    <row r="569" spans="1:5">
      <c r="A569" s="10">
        <v>44392</v>
      </c>
      <c r="B569">
        <v>53158.85</v>
      </c>
      <c r="C569" s="3">
        <v>3194.8</v>
      </c>
      <c r="D569" s="7">
        <f t="shared" si="18"/>
        <v>4.8162664295076773E-3</v>
      </c>
      <c r="E569" s="7">
        <f t="shared" si="19"/>
        <v>-2.5445292620864006E-3</v>
      </c>
    </row>
    <row r="570" spans="1:5">
      <c r="A570" s="10">
        <v>44393</v>
      </c>
      <c r="B570">
        <v>53140.06</v>
      </c>
      <c r="C570" s="3">
        <v>3184.6</v>
      </c>
      <c r="D570" s="7">
        <f t="shared" si="18"/>
        <v>-3.5346889558372449E-4</v>
      </c>
      <c r="E570" s="7">
        <f t="shared" si="19"/>
        <v>-3.1926881181921474E-3</v>
      </c>
    </row>
    <row r="571" spans="1:5">
      <c r="A571" s="10">
        <v>44396</v>
      </c>
      <c r="B571">
        <v>52553.4</v>
      </c>
      <c r="C571" s="3">
        <v>3205.8</v>
      </c>
      <c r="D571" s="7">
        <f t="shared" si="18"/>
        <v>-1.1039882152936904E-2</v>
      </c>
      <c r="E571" s="7">
        <f t="shared" si="19"/>
        <v>6.6570369905169487E-3</v>
      </c>
    </row>
    <row r="572" spans="1:5">
      <c r="A572" s="10">
        <v>44397</v>
      </c>
      <c r="B572">
        <v>52198.51</v>
      </c>
      <c r="C572" s="3">
        <v>3216.35</v>
      </c>
      <c r="D572" s="7">
        <f t="shared" si="18"/>
        <v>-6.7529408182914787E-3</v>
      </c>
      <c r="E572" s="7">
        <f t="shared" si="19"/>
        <v>3.2909102252167092E-3</v>
      </c>
    </row>
    <row r="573" spans="1:5">
      <c r="A573" s="10">
        <v>44399</v>
      </c>
      <c r="B573">
        <v>52837.21</v>
      </c>
      <c r="C573" s="3">
        <v>3212.85</v>
      </c>
      <c r="D573" s="7">
        <f t="shared" si="18"/>
        <v>1.2235981448512555E-2</v>
      </c>
      <c r="E573" s="7">
        <f t="shared" si="19"/>
        <v>-1.0881900290702195E-3</v>
      </c>
    </row>
    <row r="574" spans="1:5">
      <c r="A574" s="10">
        <v>44400</v>
      </c>
      <c r="B574">
        <v>52975.8</v>
      </c>
      <c r="C574" s="3">
        <v>3197.55</v>
      </c>
      <c r="D574" s="7">
        <f t="shared" si="18"/>
        <v>2.6229621132532127E-3</v>
      </c>
      <c r="E574" s="7">
        <f t="shared" si="19"/>
        <v>-4.7621270834305139E-3</v>
      </c>
    </row>
    <row r="575" spans="1:5">
      <c r="A575" s="10">
        <v>44403</v>
      </c>
      <c r="B575">
        <v>52852.27</v>
      </c>
      <c r="C575" s="3">
        <v>3182.95</v>
      </c>
      <c r="D575" s="7">
        <f t="shared" si="18"/>
        <v>-2.3318194345343744E-3</v>
      </c>
      <c r="E575" s="7">
        <f t="shared" si="19"/>
        <v>-4.5659958405655466E-3</v>
      </c>
    </row>
    <row r="576" spans="1:5">
      <c r="A576" s="10">
        <v>44404</v>
      </c>
      <c r="B576">
        <v>52578.76</v>
      </c>
      <c r="C576" s="3">
        <v>3197.8</v>
      </c>
      <c r="D576" s="7">
        <f t="shared" si="18"/>
        <v>-5.1749905917001255E-3</v>
      </c>
      <c r="E576" s="7">
        <f t="shared" si="19"/>
        <v>4.665483278091194E-3</v>
      </c>
    </row>
    <row r="577" spans="1:5">
      <c r="A577" s="10">
        <v>44405</v>
      </c>
      <c r="B577">
        <v>52443.71</v>
      </c>
      <c r="C577" s="3">
        <v>3195.8</v>
      </c>
      <c r="D577" s="7">
        <f t="shared" si="18"/>
        <v>-2.5685276716301965E-3</v>
      </c>
      <c r="E577" s="7">
        <f t="shared" si="19"/>
        <v>-6.2542998311339044E-4</v>
      </c>
    </row>
    <row r="578" spans="1:5">
      <c r="A578" s="10">
        <v>44406</v>
      </c>
      <c r="B578">
        <v>52653.07</v>
      </c>
      <c r="C578" s="3">
        <v>3167.45</v>
      </c>
      <c r="D578" s="7">
        <f t="shared" si="18"/>
        <v>3.9920898044779937E-3</v>
      </c>
      <c r="E578" s="7">
        <f t="shared" si="19"/>
        <v>-8.8710182114025791E-3</v>
      </c>
    </row>
    <row r="579" spans="1:5">
      <c r="A579" s="10">
        <v>44407</v>
      </c>
      <c r="B579">
        <v>52586.84</v>
      </c>
      <c r="C579" s="3">
        <v>3219.4</v>
      </c>
      <c r="D579" s="7">
        <f t="shared" si="18"/>
        <v>-1.2578563795046177E-3</v>
      </c>
      <c r="E579" s="7">
        <f t="shared" si="19"/>
        <v>1.6401206017458925E-2</v>
      </c>
    </row>
    <row r="580" spans="1:5">
      <c r="A580" s="10">
        <v>44410</v>
      </c>
      <c r="B580">
        <v>52950.63</v>
      </c>
      <c r="C580" s="3">
        <v>3284.9</v>
      </c>
      <c r="D580" s="7">
        <f t="shared" ref="D580:D643" si="20">(B580-B579)/B579</f>
        <v>6.9178904836267189E-3</v>
      </c>
      <c r="E580" s="7">
        <f t="shared" ref="E580:E643" si="21">(C580-C579)/C579</f>
        <v>2.0345405976268868E-2</v>
      </c>
    </row>
    <row r="581" spans="1:5">
      <c r="A581" s="10">
        <v>44411</v>
      </c>
      <c r="B581">
        <v>53823.360000000001</v>
      </c>
      <c r="C581" s="3">
        <v>3273.95</v>
      </c>
      <c r="D581" s="7">
        <f t="shared" si="20"/>
        <v>1.6481956871901304E-2</v>
      </c>
      <c r="E581" s="7">
        <f t="shared" si="21"/>
        <v>-3.3334348077567878E-3</v>
      </c>
    </row>
    <row r="582" spans="1:5">
      <c r="A582" s="10">
        <v>44412</v>
      </c>
      <c r="B582">
        <v>54369.77</v>
      </c>
      <c r="C582" s="3">
        <v>3283.95</v>
      </c>
      <c r="D582" s="7">
        <f t="shared" si="20"/>
        <v>1.0151911734978942E-2</v>
      </c>
      <c r="E582" s="7">
        <f t="shared" si="21"/>
        <v>3.0544143924006173E-3</v>
      </c>
    </row>
    <row r="583" spans="1:5">
      <c r="A583" s="10">
        <v>44413</v>
      </c>
      <c r="B583">
        <v>54492.84</v>
      </c>
      <c r="C583" s="3">
        <v>3309.8</v>
      </c>
      <c r="D583" s="7">
        <f t="shared" si="20"/>
        <v>2.2635740412365129E-3</v>
      </c>
      <c r="E583" s="7">
        <f t="shared" si="21"/>
        <v>7.871618020980943E-3</v>
      </c>
    </row>
    <row r="584" spans="1:5">
      <c r="A584" s="10">
        <v>44414</v>
      </c>
      <c r="B584">
        <v>54277.72</v>
      </c>
      <c r="C584" s="3">
        <v>3322.7</v>
      </c>
      <c r="D584" s="7">
        <f t="shared" si="20"/>
        <v>-3.9476745935795483E-3</v>
      </c>
      <c r="E584" s="7">
        <f t="shared" si="21"/>
        <v>3.8975164662516273E-3</v>
      </c>
    </row>
    <row r="585" spans="1:5">
      <c r="A585" s="10">
        <v>44417</v>
      </c>
      <c r="B585">
        <v>54402.85</v>
      </c>
      <c r="C585" s="3">
        <v>3333.9</v>
      </c>
      <c r="D585" s="7">
        <f t="shared" si="20"/>
        <v>2.3053658112388909E-3</v>
      </c>
      <c r="E585" s="7">
        <f t="shared" si="21"/>
        <v>3.3707527011166442E-3</v>
      </c>
    </row>
    <row r="586" spans="1:5">
      <c r="A586" s="10">
        <v>44418</v>
      </c>
      <c r="B586">
        <v>54554.66</v>
      </c>
      <c r="C586" s="3">
        <v>3344.2</v>
      </c>
      <c r="D586" s="7">
        <f t="shared" si="20"/>
        <v>2.7904788076360881E-3</v>
      </c>
      <c r="E586" s="7">
        <f t="shared" si="21"/>
        <v>3.0894747892857397E-3</v>
      </c>
    </row>
    <row r="587" spans="1:5">
      <c r="A587" s="10">
        <v>44419</v>
      </c>
      <c r="B587">
        <v>54525.93</v>
      </c>
      <c r="C587" s="3">
        <v>3351.75</v>
      </c>
      <c r="D587" s="7">
        <f t="shared" si="20"/>
        <v>-5.2662778945012582E-4</v>
      </c>
      <c r="E587" s="7">
        <f t="shared" si="21"/>
        <v>2.2576400932959101E-3</v>
      </c>
    </row>
    <row r="588" spans="1:5">
      <c r="A588" s="10">
        <v>44420</v>
      </c>
      <c r="B588">
        <v>54843.98</v>
      </c>
      <c r="C588" s="3">
        <v>3463.4</v>
      </c>
      <c r="D588" s="7">
        <f t="shared" si="20"/>
        <v>5.8330045906599464E-3</v>
      </c>
      <c r="E588" s="7">
        <f t="shared" si="21"/>
        <v>3.3310956962780663E-2</v>
      </c>
    </row>
    <row r="589" spans="1:5">
      <c r="A589" s="10">
        <v>44421</v>
      </c>
      <c r="B589">
        <v>55437.29</v>
      </c>
      <c r="C589" s="3">
        <v>3472.95</v>
      </c>
      <c r="D589" s="7">
        <f t="shared" si="20"/>
        <v>1.0818142665794818E-2</v>
      </c>
      <c r="E589" s="7">
        <f t="shared" si="21"/>
        <v>2.7574060172084447E-3</v>
      </c>
    </row>
    <row r="590" spans="1:5">
      <c r="A590" s="10">
        <v>44424</v>
      </c>
      <c r="B590">
        <v>55582.58</v>
      </c>
      <c r="C590" s="3">
        <v>3553.05</v>
      </c>
      <c r="D590" s="7">
        <f t="shared" si="20"/>
        <v>2.6207991047181578E-3</v>
      </c>
      <c r="E590" s="7">
        <f t="shared" si="21"/>
        <v>2.3063965792769942E-2</v>
      </c>
    </row>
    <row r="591" spans="1:5">
      <c r="A591" s="10">
        <v>44425</v>
      </c>
      <c r="B591">
        <v>55792.27</v>
      </c>
      <c r="C591" s="3">
        <v>3560.55</v>
      </c>
      <c r="D591" s="7">
        <f t="shared" si="20"/>
        <v>3.7725848638187546E-3</v>
      </c>
      <c r="E591" s="7">
        <f t="shared" si="21"/>
        <v>2.1108624984168532E-3</v>
      </c>
    </row>
    <row r="592" spans="1:5">
      <c r="A592" s="10">
        <v>44426</v>
      </c>
      <c r="B592">
        <v>55629.49</v>
      </c>
      <c r="C592" s="3">
        <v>3559.5</v>
      </c>
      <c r="D592" s="7">
        <f t="shared" si="20"/>
        <v>-2.9176084787372668E-3</v>
      </c>
      <c r="E592" s="7">
        <f t="shared" si="21"/>
        <v>-2.9489826010031648E-4</v>
      </c>
    </row>
    <row r="593" spans="1:5">
      <c r="A593" s="10">
        <v>44428</v>
      </c>
      <c r="B593">
        <v>55329.32</v>
      </c>
      <c r="C593" s="3">
        <v>3637.4</v>
      </c>
      <c r="D593" s="7">
        <f t="shared" si="20"/>
        <v>-5.3958790562343506E-3</v>
      </c>
      <c r="E593" s="7">
        <f t="shared" si="21"/>
        <v>2.1885096221379432E-2</v>
      </c>
    </row>
    <row r="594" spans="1:5">
      <c r="A594" s="10">
        <v>44431</v>
      </c>
      <c r="B594">
        <v>55555.79</v>
      </c>
      <c r="C594" s="3">
        <v>3613.2</v>
      </c>
      <c r="D594" s="7">
        <f t="shared" si="20"/>
        <v>4.0931282003827474E-3</v>
      </c>
      <c r="E594" s="7">
        <f t="shared" si="21"/>
        <v>-6.6531038653984366E-3</v>
      </c>
    </row>
    <row r="595" spans="1:5">
      <c r="A595" s="10">
        <v>44432</v>
      </c>
      <c r="B595">
        <v>55958.98</v>
      </c>
      <c r="C595" s="3">
        <v>3659</v>
      </c>
      <c r="D595" s="7">
        <f t="shared" si="20"/>
        <v>7.2573893738168841E-3</v>
      </c>
      <c r="E595" s="7">
        <f t="shared" si="21"/>
        <v>1.2675744492416745E-2</v>
      </c>
    </row>
    <row r="596" spans="1:5">
      <c r="A596" s="10">
        <v>44433</v>
      </c>
      <c r="B596">
        <v>55944.21</v>
      </c>
      <c r="C596" s="3">
        <v>3671.85</v>
      </c>
      <c r="D596" s="7">
        <f t="shared" si="20"/>
        <v>-2.6394333849552072E-4</v>
      </c>
      <c r="E596" s="7">
        <f t="shared" si="21"/>
        <v>3.5118884941240528E-3</v>
      </c>
    </row>
    <row r="597" spans="1:5">
      <c r="A597" s="10">
        <v>44434</v>
      </c>
      <c r="B597">
        <v>55949.1</v>
      </c>
      <c r="C597" s="3">
        <v>3720.15</v>
      </c>
      <c r="D597" s="7">
        <f t="shared" si="20"/>
        <v>8.7408509298807121E-5</v>
      </c>
      <c r="E597" s="7">
        <f t="shared" si="21"/>
        <v>1.315413211323997E-2</v>
      </c>
    </row>
    <row r="598" spans="1:5">
      <c r="A598" s="10">
        <v>44435</v>
      </c>
      <c r="B598">
        <v>56124.72</v>
      </c>
      <c r="C598" s="3">
        <v>3701.3</v>
      </c>
      <c r="D598" s="7">
        <f t="shared" si="20"/>
        <v>3.1389244867210129E-3</v>
      </c>
      <c r="E598" s="7">
        <f t="shared" si="21"/>
        <v>-5.0669999865596569E-3</v>
      </c>
    </row>
    <row r="599" spans="1:5">
      <c r="A599" s="10">
        <v>44438</v>
      </c>
      <c r="B599">
        <v>56889.760000000002</v>
      </c>
      <c r="C599" s="3">
        <v>3786.45</v>
      </c>
      <c r="D599" s="7">
        <f t="shared" si="20"/>
        <v>1.3631070230729006E-2</v>
      </c>
      <c r="E599" s="7">
        <f t="shared" si="21"/>
        <v>2.3005430524410241E-2</v>
      </c>
    </row>
    <row r="600" spans="1:5">
      <c r="A600" s="10">
        <v>44439</v>
      </c>
      <c r="B600">
        <v>57552.39</v>
      </c>
      <c r="C600" s="3">
        <v>3714.95</v>
      </c>
      <c r="D600" s="7">
        <f t="shared" si="20"/>
        <v>1.1647614614651167E-2</v>
      </c>
      <c r="E600" s="7">
        <f t="shared" si="21"/>
        <v>-1.888312271388768E-2</v>
      </c>
    </row>
    <row r="601" spans="1:5">
      <c r="A601" s="10">
        <v>44440</v>
      </c>
      <c r="B601">
        <v>57338.21</v>
      </c>
      <c r="C601" s="3">
        <v>3836.75</v>
      </c>
      <c r="D601" s="7">
        <f t="shared" si="20"/>
        <v>-3.7214788126088299E-3</v>
      </c>
      <c r="E601" s="7">
        <f t="shared" si="21"/>
        <v>3.2786443962906683E-2</v>
      </c>
    </row>
    <row r="602" spans="1:5">
      <c r="A602" s="10">
        <v>44441</v>
      </c>
      <c r="B602">
        <v>57852.54</v>
      </c>
      <c r="C602" s="3">
        <v>3842.05</v>
      </c>
      <c r="D602" s="7">
        <f t="shared" si="20"/>
        <v>8.9701091122307754E-3</v>
      </c>
      <c r="E602" s="7">
        <f t="shared" si="21"/>
        <v>1.381377467909085E-3</v>
      </c>
    </row>
    <row r="603" spans="1:5">
      <c r="A603" s="10">
        <v>44442</v>
      </c>
      <c r="B603">
        <v>58129.95</v>
      </c>
      <c r="C603" s="3">
        <v>3852</v>
      </c>
      <c r="D603" s="7">
        <f t="shared" si="20"/>
        <v>4.7951222193527926E-3</v>
      </c>
      <c r="E603" s="7">
        <f t="shared" si="21"/>
        <v>2.5897632774169563E-3</v>
      </c>
    </row>
    <row r="604" spans="1:5">
      <c r="A604" s="10">
        <v>44445</v>
      </c>
      <c r="B604">
        <v>58296.91</v>
      </c>
      <c r="C604" s="3">
        <v>3815.9</v>
      </c>
      <c r="D604" s="7">
        <f t="shared" si="20"/>
        <v>2.8721855085030419E-3</v>
      </c>
      <c r="E604" s="7">
        <f t="shared" si="21"/>
        <v>-9.3717549325025729E-3</v>
      </c>
    </row>
    <row r="605" spans="1:5">
      <c r="A605" s="10">
        <v>44446</v>
      </c>
      <c r="B605">
        <v>58279.48</v>
      </c>
      <c r="C605" s="3">
        <v>3774.15</v>
      </c>
      <c r="D605" s="7">
        <f t="shared" si="20"/>
        <v>-2.989866872875473E-4</v>
      </c>
      <c r="E605" s="7">
        <f t="shared" si="21"/>
        <v>-1.0941062396813334E-2</v>
      </c>
    </row>
    <row r="606" spans="1:5">
      <c r="A606" s="10">
        <v>44447</v>
      </c>
      <c r="B606">
        <v>58250.26</v>
      </c>
      <c r="C606" s="3">
        <v>3791.4</v>
      </c>
      <c r="D606" s="7">
        <f t="shared" si="20"/>
        <v>-5.0137715710574563E-4</v>
      </c>
      <c r="E606" s="7">
        <f t="shared" si="21"/>
        <v>4.5705655578077179E-3</v>
      </c>
    </row>
    <row r="607" spans="1:5">
      <c r="A607" s="10">
        <v>44448</v>
      </c>
      <c r="B607">
        <v>58305.07</v>
      </c>
      <c r="C607" s="3">
        <v>3845.35</v>
      </c>
      <c r="D607" s="7">
        <f t="shared" si="20"/>
        <v>9.4094000610465381E-4</v>
      </c>
      <c r="E607" s="7">
        <f t="shared" si="21"/>
        <v>1.4229572189692414E-2</v>
      </c>
    </row>
    <row r="608" spans="1:5">
      <c r="A608" s="10">
        <v>44452</v>
      </c>
      <c r="B608">
        <v>58177.760000000002</v>
      </c>
      <c r="C608" s="3">
        <v>3885.9</v>
      </c>
      <c r="D608" s="7">
        <f t="shared" si="20"/>
        <v>-2.1835150871098805E-3</v>
      </c>
      <c r="E608" s="7">
        <f t="shared" si="21"/>
        <v>1.0545203947625101E-2</v>
      </c>
    </row>
    <row r="609" spans="1:5">
      <c r="A609" s="10">
        <v>44453</v>
      </c>
      <c r="B609">
        <v>58247.09</v>
      </c>
      <c r="C609" s="3">
        <v>3954.55</v>
      </c>
      <c r="D609" s="7">
        <f t="shared" si="20"/>
        <v>1.1916924955514697E-3</v>
      </c>
      <c r="E609" s="7">
        <f t="shared" si="21"/>
        <v>1.7666435060089063E-2</v>
      </c>
    </row>
    <row r="610" spans="1:5">
      <c r="A610" s="10">
        <v>44454</v>
      </c>
      <c r="B610">
        <v>58723.199999999997</v>
      </c>
      <c r="C610" s="3">
        <v>3903.3</v>
      </c>
      <c r="D610" s="7">
        <f t="shared" si="20"/>
        <v>8.1739705794744537E-3</v>
      </c>
      <c r="E610" s="7">
        <f t="shared" si="21"/>
        <v>-1.2959755218672162E-2</v>
      </c>
    </row>
    <row r="611" spans="1:5">
      <c r="A611" s="10">
        <v>44455</v>
      </c>
      <c r="B611">
        <v>59141.16</v>
      </c>
      <c r="C611" s="3">
        <v>3827.85</v>
      </c>
      <c r="D611" s="7">
        <f t="shared" si="20"/>
        <v>7.1174595389898098E-3</v>
      </c>
      <c r="E611" s="7">
        <f t="shared" si="21"/>
        <v>-1.9329797863346466E-2</v>
      </c>
    </row>
    <row r="612" spans="1:5">
      <c r="A612" s="10">
        <v>44456</v>
      </c>
      <c r="B612">
        <v>59015.89</v>
      </c>
      <c r="C612" s="3">
        <v>3823.5</v>
      </c>
      <c r="D612" s="7">
        <f t="shared" si="20"/>
        <v>-2.1181525692090595E-3</v>
      </c>
      <c r="E612" s="7">
        <f t="shared" si="21"/>
        <v>-1.1364081664641795E-3</v>
      </c>
    </row>
    <row r="613" spans="1:5">
      <c r="A613" s="10">
        <v>44459</v>
      </c>
      <c r="B613">
        <v>58490.93</v>
      </c>
      <c r="C613" s="3">
        <v>3862.95</v>
      </c>
      <c r="D613" s="7">
        <f t="shared" si="20"/>
        <v>-8.8952314368214921E-3</v>
      </c>
      <c r="E613" s="7">
        <f t="shared" si="21"/>
        <v>1.0317771675166685E-2</v>
      </c>
    </row>
    <row r="614" spans="1:5">
      <c r="A614" s="10">
        <v>44460</v>
      </c>
      <c r="B614">
        <v>59005.27</v>
      </c>
      <c r="C614" s="3">
        <v>3862.15</v>
      </c>
      <c r="D614" s="7">
        <f t="shared" si="20"/>
        <v>8.7935001204459649E-3</v>
      </c>
      <c r="E614" s="7">
        <f t="shared" si="21"/>
        <v>-2.0709561345596687E-4</v>
      </c>
    </row>
    <row r="615" spans="1:5">
      <c r="A615" s="10">
        <v>44461</v>
      </c>
      <c r="B615">
        <v>58927.33</v>
      </c>
      <c r="C615" s="3">
        <v>3869.25</v>
      </c>
      <c r="D615" s="7">
        <f t="shared" si="20"/>
        <v>-1.3208989637704404E-3</v>
      </c>
      <c r="E615" s="7">
        <f t="shared" si="21"/>
        <v>1.8383542845306134E-3</v>
      </c>
    </row>
    <row r="616" spans="1:5">
      <c r="A616" s="10">
        <v>44462</v>
      </c>
      <c r="B616">
        <v>59885.36</v>
      </c>
      <c r="C616" s="3">
        <v>3871.3</v>
      </c>
      <c r="D616" s="7">
        <f t="shared" si="20"/>
        <v>1.6257821285980526E-2</v>
      </c>
      <c r="E616" s="7">
        <f t="shared" si="21"/>
        <v>5.2981844026624852E-4</v>
      </c>
    </row>
    <row r="617" spans="1:5">
      <c r="A617" s="10">
        <v>44463</v>
      </c>
      <c r="B617">
        <v>60048.47</v>
      </c>
      <c r="C617" s="3">
        <v>3836.95</v>
      </c>
      <c r="D617" s="7">
        <f t="shared" si="20"/>
        <v>2.723704090615813E-3</v>
      </c>
      <c r="E617" s="7">
        <f t="shared" si="21"/>
        <v>-8.8729884018289365E-3</v>
      </c>
    </row>
    <row r="618" spans="1:5">
      <c r="A618" s="10">
        <v>44466</v>
      </c>
      <c r="B618">
        <v>60077.88</v>
      </c>
      <c r="C618" s="3">
        <v>3779.15</v>
      </c>
      <c r="D618" s="7">
        <f t="shared" si="20"/>
        <v>4.8977101331634625E-4</v>
      </c>
      <c r="E618" s="7">
        <f t="shared" si="21"/>
        <v>-1.5064048267504068E-2</v>
      </c>
    </row>
    <row r="619" spans="1:5">
      <c r="A619" s="10">
        <v>44467</v>
      </c>
      <c r="B619">
        <v>59667.6</v>
      </c>
      <c r="C619" s="3">
        <v>3791.9</v>
      </c>
      <c r="D619" s="7">
        <f t="shared" si="20"/>
        <v>-6.8291357817552622E-3</v>
      </c>
      <c r="E619" s="7">
        <f t="shared" si="21"/>
        <v>3.3737745260177554E-3</v>
      </c>
    </row>
    <row r="620" spans="1:5">
      <c r="A620" s="10">
        <v>44468</v>
      </c>
      <c r="B620">
        <v>59413.27</v>
      </c>
      <c r="C620" s="3">
        <v>3775.55</v>
      </c>
      <c r="D620" s="7">
        <f t="shared" si="20"/>
        <v>-4.2624472913273155E-3</v>
      </c>
      <c r="E620" s="7">
        <f t="shared" si="21"/>
        <v>-4.3118225691605554E-3</v>
      </c>
    </row>
    <row r="621" spans="1:5">
      <c r="A621" s="10">
        <v>44469</v>
      </c>
      <c r="B621">
        <v>59126.36</v>
      </c>
      <c r="C621" s="3">
        <v>3730.2</v>
      </c>
      <c r="D621" s="7">
        <f t="shared" si="20"/>
        <v>-4.8290558658023071E-3</v>
      </c>
      <c r="E621" s="7">
        <f t="shared" si="21"/>
        <v>-1.2011495013971571E-2</v>
      </c>
    </row>
    <row r="622" spans="1:5">
      <c r="A622" s="10">
        <v>44470</v>
      </c>
      <c r="B622">
        <v>58765.58</v>
      </c>
      <c r="C622" s="3">
        <v>3773.3</v>
      </c>
      <c r="D622" s="7">
        <f t="shared" si="20"/>
        <v>-6.1018469596301689E-3</v>
      </c>
      <c r="E622" s="7">
        <f t="shared" si="21"/>
        <v>1.1554340249852652E-2</v>
      </c>
    </row>
    <row r="623" spans="1:5">
      <c r="A623" s="10">
        <v>44473</v>
      </c>
      <c r="B623">
        <v>59299.32</v>
      </c>
      <c r="C623" s="3">
        <v>3833.3</v>
      </c>
      <c r="D623" s="7">
        <f t="shared" si="20"/>
        <v>9.0825275612016077E-3</v>
      </c>
      <c r="E623" s="7">
        <f t="shared" si="21"/>
        <v>1.5901200540640818E-2</v>
      </c>
    </row>
    <row r="624" spans="1:5">
      <c r="A624" s="10">
        <v>44474</v>
      </c>
      <c r="B624">
        <v>59744.88</v>
      </c>
      <c r="C624" s="3">
        <v>3810.9</v>
      </c>
      <c r="D624" s="7">
        <f t="shared" si="20"/>
        <v>7.5137455201846779E-3</v>
      </c>
      <c r="E624" s="7">
        <f t="shared" si="21"/>
        <v>-5.8435290741658862E-3</v>
      </c>
    </row>
    <row r="625" spans="1:5">
      <c r="A625" s="10">
        <v>44475</v>
      </c>
      <c r="B625">
        <v>59189.73</v>
      </c>
      <c r="C625" s="3">
        <v>3892.9</v>
      </c>
      <c r="D625" s="7">
        <f t="shared" si="20"/>
        <v>-9.2920096249250843E-3</v>
      </c>
      <c r="E625" s="7">
        <f t="shared" si="21"/>
        <v>2.151722690178173E-2</v>
      </c>
    </row>
    <row r="626" spans="1:5">
      <c r="A626" s="10">
        <v>44476</v>
      </c>
      <c r="B626">
        <v>59677.83</v>
      </c>
      <c r="C626" s="3">
        <v>3935.65</v>
      </c>
      <c r="D626" s="7">
        <f t="shared" si="20"/>
        <v>8.2463630092585068E-3</v>
      </c>
      <c r="E626" s="7">
        <f t="shared" si="21"/>
        <v>1.0981530478563539E-2</v>
      </c>
    </row>
    <row r="627" spans="1:5">
      <c r="A627" s="10">
        <v>44477</v>
      </c>
      <c r="B627">
        <v>60059.06</v>
      </c>
      <c r="C627" s="3">
        <v>3685.6</v>
      </c>
      <c r="D627" s="7">
        <f t="shared" si="20"/>
        <v>6.3881344211074017E-3</v>
      </c>
      <c r="E627" s="7">
        <f t="shared" si="21"/>
        <v>-6.3534613088054109E-2</v>
      </c>
    </row>
    <row r="628" spans="1:5">
      <c r="A628" s="10">
        <v>44480</v>
      </c>
      <c r="B628">
        <v>60135.78</v>
      </c>
      <c r="C628" s="3">
        <v>3652.85</v>
      </c>
      <c r="D628" s="7">
        <f t="shared" si="20"/>
        <v>1.2774092701417765E-3</v>
      </c>
      <c r="E628" s="7">
        <f t="shared" si="21"/>
        <v>-8.88593444757977E-3</v>
      </c>
    </row>
    <row r="629" spans="1:5">
      <c r="A629" s="10">
        <v>44481</v>
      </c>
      <c r="B629">
        <v>60284.31</v>
      </c>
      <c r="C629" s="3">
        <v>3655.2</v>
      </c>
      <c r="D629" s="7">
        <f t="shared" si="20"/>
        <v>2.4699105923295388E-3</v>
      </c>
      <c r="E629" s="7">
        <f t="shared" si="21"/>
        <v>6.4333328770683411E-4</v>
      </c>
    </row>
    <row r="630" spans="1:5">
      <c r="A630" s="10">
        <v>44482</v>
      </c>
      <c r="B630">
        <v>60737.05</v>
      </c>
      <c r="C630" s="3">
        <v>3611.45</v>
      </c>
      <c r="D630" s="7">
        <f t="shared" si="20"/>
        <v>7.5100801518671323E-3</v>
      </c>
      <c r="E630" s="7">
        <f t="shared" si="21"/>
        <v>-1.1969249288684614E-2</v>
      </c>
    </row>
    <row r="631" spans="1:5">
      <c r="A631" s="10">
        <v>44483</v>
      </c>
      <c r="B631">
        <v>61305.95</v>
      </c>
      <c r="C631" s="3">
        <v>3647.15</v>
      </c>
      <c r="D631" s="7">
        <f t="shared" si="20"/>
        <v>9.3666057208902E-3</v>
      </c>
      <c r="E631" s="7">
        <f t="shared" si="21"/>
        <v>9.8852261556993098E-3</v>
      </c>
    </row>
    <row r="632" spans="1:5">
      <c r="A632" s="10">
        <v>44487</v>
      </c>
      <c r="B632">
        <v>61765.59</v>
      </c>
      <c r="C632" s="3">
        <v>3634.15</v>
      </c>
      <c r="D632" s="7">
        <f t="shared" si="20"/>
        <v>7.4974778141436429E-3</v>
      </c>
      <c r="E632" s="7">
        <f t="shared" si="21"/>
        <v>-3.5644270183567989E-3</v>
      </c>
    </row>
    <row r="633" spans="1:5">
      <c r="A633" s="10">
        <v>44488</v>
      </c>
      <c r="B633">
        <v>61716.05</v>
      </c>
      <c r="C633" s="3">
        <v>3608.85</v>
      </c>
      <c r="D633" s="7">
        <f t="shared" si="20"/>
        <v>-8.0206470949267382E-4</v>
      </c>
      <c r="E633" s="7">
        <f t="shared" si="21"/>
        <v>-6.9617379579819715E-3</v>
      </c>
    </row>
    <row r="634" spans="1:5">
      <c r="A634" s="10">
        <v>44489</v>
      </c>
      <c r="B634">
        <v>61259.96</v>
      </c>
      <c r="C634" s="3">
        <v>3532.5</v>
      </c>
      <c r="D634" s="7">
        <f t="shared" si="20"/>
        <v>-7.3901359532893597E-3</v>
      </c>
      <c r="E634" s="7">
        <f t="shared" si="21"/>
        <v>-2.1156324036742981E-2</v>
      </c>
    </row>
    <row r="635" spans="1:5">
      <c r="A635" s="10">
        <v>44490</v>
      </c>
      <c r="B635">
        <v>60923.5</v>
      </c>
      <c r="C635" s="3">
        <v>3498.85</v>
      </c>
      <c r="D635" s="7">
        <f t="shared" si="20"/>
        <v>-5.4923313694621922E-3</v>
      </c>
      <c r="E635" s="7">
        <f t="shared" si="21"/>
        <v>-9.5258315640481504E-3</v>
      </c>
    </row>
    <row r="636" spans="1:5">
      <c r="A636" s="10">
        <v>44491</v>
      </c>
      <c r="B636">
        <v>60821.62</v>
      </c>
      <c r="C636" s="3">
        <v>3492.95</v>
      </c>
      <c r="D636" s="7">
        <f t="shared" si="20"/>
        <v>-1.6722611143482791E-3</v>
      </c>
      <c r="E636" s="7">
        <f t="shared" si="21"/>
        <v>-1.6862683453134862E-3</v>
      </c>
    </row>
    <row r="637" spans="1:5">
      <c r="A637" s="10">
        <v>44494</v>
      </c>
      <c r="B637">
        <v>60967.05</v>
      </c>
      <c r="C637" s="3">
        <v>3482.6</v>
      </c>
      <c r="D637" s="7">
        <f t="shared" si="20"/>
        <v>2.3910905365559201E-3</v>
      </c>
      <c r="E637" s="7">
        <f t="shared" si="21"/>
        <v>-2.9631114101260855E-3</v>
      </c>
    </row>
    <row r="638" spans="1:5">
      <c r="A638" s="10">
        <v>44495</v>
      </c>
      <c r="B638">
        <v>61350.26</v>
      </c>
      <c r="C638" s="3">
        <v>3489.75</v>
      </c>
      <c r="D638" s="7">
        <f t="shared" si="20"/>
        <v>6.2855263621907093E-3</v>
      </c>
      <c r="E638" s="7">
        <f t="shared" si="21"/>
        <v>2.053063802905901E-3</v>
      </c>
    </row>
    <row r="639" spans="1:5">
      <c r="A639" s="10">
        <v>44496</v>
      </c>
      <c r="B639">
        <v>61143.33</v>
      </c>
      <c r="C639" s="3">
        <v>3421.65</v>
      </c>
      <c r="D639" s="7">
        <f t="shared" si="20"/>
        <v>-3.3729278408926103E-3</v>
      </c>
      <c r="E639" s="7">
        <f t="shared" si="21"/>
        <v>-1.9514291854717359E-2</v>
      </c>
    </row>
    <row r="640" spans="1:5">
      <c r="A640" s="10">
        <v>44497</v>
      </c>
      <c r="B640">
        <v>59984.7</v>
      </c>
      <c r="C640" s="3">
        <v>3397.75</v>
      </c>
      <c r="D640" s="7">
        <f t="shared" si="20"/>
        <v>-1.8949409526762849E-2</v>
      </c>
      <c r="E640" s="7">
        <f t="shared" si="21"/>
        <v>-6.9849341691874071E-3</v>
      </c>
    </row>
    <row r="641" spans="1:5">
      <c r="A641" s="10">
        <v>44498</v>
      </c>
      <c r="B641">
        <v>59306.93</v>
      </c>
      <c r="C641" s="3">
        <v>3476.4</v>
      </c>
      <c r="D641" s="7">
        <f t="shared" si="20"/>
        <v>-1.1299047923887206E-2</v>
      </c>
      <c r="E641" s="7">
        <f t="shared" si="21"/>
        <v>2.3147671253035122E-2</v>
      </c>
    </row>
    <row r="642" spans="1:5">
      <c r="A642" s="10">
        <v>44501</v>
      </c>
      <c r="B642">
        <v>60138.46</v>
      </c>
      <c r="C642" s="3">
        <v>3484.2</v>
      </c>
      <c r="D642" s="7">
        <f t="shared" si="20"/>
        <v>1.4020789813264637E-2</v>
      </c>
      <c r="E642" s="7">
        <f t="shared" si="21"/>
        <v>2.2437003797030628E-3</v>
      </c>
    </row>
    <row r="643" spans="1:5">
      <c r="A643" s="10">
        <v>44502</v>
      </c>
      <c r="B643">
        <v>60029.06</v>
      </c>
      <c r="C643" s="3">
        <v>3492.25</v>
      </c>
      <c r="D643" s="7">
        <f t="shared" si="20"/>
        <v>-1.8191353752657028E-3</v>
      </c>
      <c r="E643" s="7">
        <f t="shared" si="21"/>
        <v>2.3104299408760066E-3</v>
      </c>
    </row>
    <row r="644" spans="1:5">
      <c r="A644" s="10">
        <v>44503</v>
      </c>
      <c r="B644">
        <v>59771.92</v>
      </c>
      <c r="C644" s="3">
        <v>3508.65</v>
      </c>
      <c r="D644" s="7">
        <f t="shared" ref="D644:D707" si="22">(B644-B643)/B643</f>
        <v>-4.283591980284206E-3</v>
      </c>
      <c r="E644" s="7">
        <f t="shared" ref="E644:E707" si="23">(C644-C643)/C643</f>
        <v>4.6961128212470735E-3</v>
      </c>
    </row>
    <row r="645" spans="1:5">
      <c r="A645" s="10">
        <v>44504</v>
      </c>
      <c r="B645">
        <v>60067.62</v>
      </c>
      <c r="C645" s="3">
        <v>3502.75</v>
      </c>
      <c r="D645" s="7">
        <f t="shared" si="22"/>
        <v>4.9471390579389849E-3</v>
      </c>
      <c r="E645" s="7">
        <f t="shared" si="23"/>
        <v>-1.6815584341556128E-3</v>
      </c>
    </row>
    <row r="646" spans="1:5">
      <c r="A646" s="10">
        <v>44508</v>
      </c>
      <c r="B646">
        <v>60545.61</v>
      </c>
      <c r="C646" s="3">
        <v>3505.7</v>
      </c>
      <c r="D646" s="7">
        <f t="shared" si="22"/>
        <v>7.9575318615919509E-3</v>
      </c>
      <c r="E646" s="7">
        <f t="shared" si="23"/>
        <v>8.4219541788589484E-4</v>
      </c>
    </row>
    <row r="647" spans="1:5">
      <c r="A647" s="10">
        <v>44509</v>
      </c>
      <c r="B647">
        <v>60433.45</v>
      </c>
      <c r="C647" s="3">
        <v>3484.3</v>
      </c>
      <c r="D647" s="7">
        <f t="shared" si="22"/>
        <v>-1.8524877361051197E-3</v>
      </c>
      <c r="E647" s="7">
        <f t="shared" si="23"/>
        <v>-6.1043443534813694E-3</v>
      </c>
    </row>
    <row r="648" spans="1:5">
      <c r="A648" s="10">
        <v>44510</v>
      </c>
      <c r="B648">
        <v>60352.82</v>
      </c>
      <c r="C648" s="3">
        <v>3488.2</v>
      </c>
      <c r="D648" s="7">
        <f t="shared" si="22"/>
        <v>-1.3341948871030429E-3</v>
      </c>
      <c r="E648" s="7">
        <f t="shared" si="23"/>
        <v>1.1193066039088585E-3</v>
      </c>
    </row>
    <row r="649" spans="1:5">
      <c r="A649" s="10">
        <v>44511</v>
      </c>
      <c r="B649">
        <v>59919.69</v>
      </c>
      <c r="C649" s="3">
        <v>3526.05</v>
      </c>
      <c r="D649" s="7">
        <f t="shared" si="22"/>
        <v>-7.1766323429459863E-3</v>
      </c>
      <c r="E649" s="7">
        <f t="shared" si="23"/>
        <v>1.0850868642853152E-2</v>
      </c>
    </row>
    <row r="650" spans="1:5">
      <c r="A650" s="10">
        <v>44512</v>
      </c>
      <c r="B650">
        <v>60686.69</v>
      </c>
      <c r="C650" s="3">
        <v>3553.3</v>
      </c>
      <c r="D650" s="7">
        <f t="shared" si="22"/>
        <v>1.2800466758089034E-2</v>
      </c>
      <c r="E650" s="7">
        <f t="shared" si="23"/>
        <v>7.7281944385360389E-3</v>
      </c>
    </row>
    <row r="651" spans="1:5">
      <c r="A651" s="10">
        <v>44515</v>
      </c>
      <c r="B651">
        <v>60718.71</v>
      </c>
      <c r="C651" s="3">
        <v>3556.4</v>
      </c>
      <c r="D651" s="7">
        <f t="shared" si="22"/>
        <v>5.2762805155457976E-4</v>
      </c>
      <c r="E651" s="7">
        <f t="shared" si="23"/>
        <v>8.7242844679591056E-4</v>
      </c>
    </row>
    <row r="652" spans="1:5">
      <c r="A652" s="10">
        <v>44516</v>
      </c>
      <c r="B652">
        <v>60322.37</v>
      </c>
      <c r="C652" s="3">
        <v>3521.9</v>
      </c>
      <c r="D652" s="7">
        <f t="shared" si="22"/>
        <v>-6.527477280067322E-3</v>
      </c>
      <c r="E652" s="7">
        <f t="shared" si="23"/>
        <v>-9.7008210549994374E-3</v>
      </c>
    </row>
    <row r="653" spans="1:5">
      <c r="A653" s="10">
        <v>44517</v>
      </c>
      <c r="B653">
        <v>60008.33</v>
      </c>
      <c r="C653" s="3">
        <v>3475.7</v>
      </c>
      <c r="D653" s="7">
        <f t="shared" si="22"/>
        <v>-5.2060288745286506E-3</v>
      </c>
      <c r="E653" s="7">
        <f t="shared" si="23"/>
        <v>-1.3117919304920716E-2</v>
      </c>
    </row>
    <row r="654" spans="1:5">
      <c r="A654" s="10">
        <v>44518</v>
      </c>
      <c r="B654">
        <v>59636.01</v>
      </c>
      <c r="C654" s="3">
        <v>3458.4</v>
      </c>
      <c r="D654" s="7">
        <f t="shared" si="22"/>
        <v>-6.2044719458115181E-3</v>
      </c>
      <c r="E654" s="7">
        <f t="shared" si="23"/>
        <v>-4.9774146215150125E-3</v>
      </c>
    </row>
    <row r="655" spans="1:5">
      <c r="A655" s="10">
        <v>44522</v>
      </c>
      <c r="B655">
        <v>58465.89</v>
      </c>
      <c r="C655" s="3">
        <v>3464.25</v>
      </c>
      <c r="D655" s="7">
        <f t="shared" si="22"/>
        <v>-1.9621030984467314E-2</v>
      </c>
      <c r="E655" s="7">
        <f t="shared" si="23"/>
        <v>1.6915336571824858E-3</v>
      </c>
    </row>
    <row r="656" spans="1:5">
      <c r="A656" s="10">
        <v>44523</v>
      </c>
      <c r="B656">
        <v>58664.33</v>
      </c>
      <c r="C656" s="3">
        <v>3443.3</v>
      </c>
      <c r="D656" s="7">
        <f t="shared" si="22"/>
        <v>3.3941157827239495E-3</v>
      </c>
      <c r="E656" s="7">
        <f t="shared" si="23"/>
        <v>-6.0474850256187684E-3</v>
      </c>
    </row>
    <row r="657" spans="1:5">
      <c r="A657" s="10">
        <v>44524</v>
      </c>
      <c r="B657">
        <v>58340.99</v>
      </c>
      <c r="C657" s="3">
        <v>3445.9</v>
      </c>
      <c r="D657" s="7">
        <f t="shared" si="22"/>
        <v>-5.511696801105608E-3</v>
      </c>
      <c r="E657" s="7">
        <f t="shared" si="23"/>
        <v>7.5508959428452612E-4</v>
      </c>
    </row>
    <row r="658" spans="1:5">
      <c r="A658" s="10">
        <v>44525</v>
      </c>
      <c r="B658">
        <v>58795.09</v>
      </c>
      <c r="C658" s="3">
        <v>3446.85</v>
      </c>
      <c r="D658" s="7">
        <f t="shared" si="22"/>
        <v>7.7835497820657237E-3</v>
      </c>
      <c r="E658" s="7">
        <f t="shared" si="23"/>
        <v>2.7568995037575614E-4</v>
      </c>
    </row>
    <row r="659" spans="1:5">
      <c r="A659" s="10">
        <v>44526</v>
      </c>
      <c r="B659">
        <v>57107.15</v>
      </c>
      <c r="C659" s="3">
        <v>3502</v>
      </c>
      <c r="D659" s="7">
        <f t="shared" si="22"/>
        <v>-2.8708859872482468E-2</v>
      </c>
      <c r="E659" s="7">
        <f t="shared" si="23"/>
        <v>1.600011604798587E-2</v>
      </c>
    </row>
    <row r="660" spans="1:5">
      <c r="A660" s="10">
        <v>44529</v>
      </c>
      <c r="B660">
        <v>57260.58</v>
      </c>
      <c r="C660" s="3">
        <v>3529.15</v>
      </c>
      <c r="D660" s="7">
        <f t="shared" si="22"/>
        <v>2.6867038540708175E-3</v>
      </c>
      <c r="E660" s="7">
        <f t="shared" si="23"/>
        <v>7.7527127355796945E-3</v>
      </c>
    </row>
    <row r="661" spans="1:5">
      <c r="A661" s="10">
        <v>44530</v>
      </c>
      <c r="B661">
        <v>57064.87</v>
      </c>
      <c r="C661" s="3">
        <v>3577.8</v>
      </c>
      <c r="D661" s="7">
        <f t="shared" si="22"/>
        <v>-3.4178836470046079E-3</v>
      </c>
      <c r="E661" s="7">
        <f t="shared" si="23"/>
        <v>1.3785189068189249E-2</v>
      </c>
    </row>
    <row r="662" spans="1:5">
      <c r="A662" s="10">
        <v>44531</v>
      </c>
      <c r="B662">
        <v>57684.79</v>
      </c>
      <c r="C662" s="3">
        <v>3642.9</v>
      </c>
      <c r="D662" s="7">
        <f t="shared" si="22"/>
        <v>1.0863426132399816E-2</v>
      </c>
      <c r="E662" s="7">
        <f t="shared" si="23"/>
        <v>1.8195539158141847E-2</v>
      </c>
    </row>
    <row r="663" spans="1:5">
      <c r="A663" s="10">
        <v>44532</v>
      </c>
      <c r="B663">
        <v>58461.29</v>
      </c>
      <c r="C663" s="3">
        <v>3640.45</v>
      </c>
      <c r="D663" s="7">
        <f t="shared" si="22"/>
        <v>1.3461087402762495E-2</v>
      </c>
      <c r="E663" s="7">
        <f t="shared" si="23"/>
        <v>-6.7254110735959617E-4</v>
      </c>
    </row>
    <row r="664" spans="1:5">
      <c r="A664" s="10">
        <v>44533</v>
      </c>
      <c r="B664">
        <v>57696.46</v>
      </c>
      <c r="C664" s="3">
        <v>3536.4</v>
      </c>
      <c r="D664" s="7">
        <f t="shared" si="22"/>
        <v>-1.3082674022417256E-2</v>
      </c>
      <c r="E664" s="7">
        <f t="shared" si="23"/>
        <v>-2.8581631391723476E-2</v>
      </c>
    </row>
    <row r="665" spans="1:5">
      <c r="A665" s="10">
        <v>44536</v>
      </c>
      <c r="B665">
        <v>56747.14</v>
      </c>
      <c r="C665" s="3">
        <v>3584.5</v>
      </c>
      <c r="D665" s="7">
        <f t="shared" si="22"/>
        <v>-1.6453695772669582E-2</v>
      </c>
      <c r="E665" s="7">
        <f t="shared" si="23"/>
        <v>1.3601402556271888E-2</v>
      </c>
    </row>
    <row r="666" spans="1:5">
      <c r="A666" s="10">
        <v>44537</v>
      </c>
      <c r="B666">
        <v>57633.65</v>
      </c>
      <c r="C666" s="3">
        <v>3626.9</v>
      </c>
      <c r="D666" s="7">
        <f t="shared" si="22"/>
        <v>1.5622108885135041E-2</v>
      </c>
      <c r="E666" s="7">
        <f t="shared" si="23"/>
        <v>1.1828706932626613E-2</v>
      </c>
    </row>
    <row r="667" spans="1:5">
      <c r="A667" s="10">
        <v>44538</v>
      </c>
      <c r="B667">
        <v>58649.68</v>
      </c>
      <c r="C667" s="3">
        <v>3601.75</v>
      </c>
      <c r="D667" s="7">
        <f t="shared" si="22"/>
        <v>1.7629110771224775E-2</v>
      </c>
      <c r="E667" s="7">
        <f t="shared" si="23"/>
        <v>-6.9342965066586035E-3</v>
      </c>
    </row>
    <row r="668" spans="1:5">
      <c r="A668" s="10">
        <v>44539</v>
      </c>
      <c r="B668">
        <v>58807.13</v>
      </c>
      <c r="C668" s="3">
        <v>3636.8</v>
      </c>
      <c r="D668" s="7">
        <f t="shared" si="22"/>
        <v>2.6845841273131768E-3</v>
      </c>
      <c r="E668" s="7">
        <f t="shared" si="23"/>
        <v>9.7313805788853142E-3</v>
      </c>
    </row>
    <row r="669" spans="1:5">
      <c r="A669" s="10">
        <v>44540</v>
      </c>
      <c r="B669">
        <v>58786.67</v>
      </c>
      <c r="C669" s="3">
        <v>3609.65</v>
      </c>
      <c r="D669" s="7">
        <f t="shared" si="22"/>
        <v>-3.4791699577923845E-4</v>
      </c>
      <c r="E669" s="7">
        <f t="shared" si="23"/>
        <v>-7.4653541575011246E-3</v>
      </c>
    </row>
    <row r="670" spans="1:5">
      <c r="A670" s="10">
        <v>44543</v>
      </c>
      <c r="B670">
        <v>58283.42</v>
      </c>
      <c r="C670" s="3">
        <v>3623.8</v>
      </c>
      <c r="D670" s="7">
        <f t="shared" si="22"/>
        <v>-8.5606141664428346E-3</v>
      </c>
      <c r="E670" s="7">
        <f t="shared" si="23"/>
        <v>3.9200476500491988E-3</v>
      </c>
    </row>
    <row r="671" spans="1:5">
      <c r="A671" s="10">
        <v>44544</v>
      </c>
      <c r="B671">
        <v>58117.09</v>
      </c>
      <c r="C671" s="3">
        <v>3570.35</v>
      </c>
      <c r="D671" s="7">
        <f t="shared" si="22"/>
        <v>-2.8538133143182357E-3</v>
      </c>
      <c r="E671" s="7">
        <f t="shared" si="23"/>
        <v>-1.4749710248910058E-2</v>
      </c>
    </row>
    <row r="672" spans="1:5">
      <c r="A672" s="10">
        <v>44545</v>
      </c>
      <c r="B672">
        <v>57788.03</v>
      </c>
      <c r="C672" s="3">
        <v>3581.6</v>
      </c>
      <c r="D672" s="7">
        <f t="shared" si="22"/>
        <v>-5.6620178333085447E-3</v>
      </c>
      <c r="E672" s="7">
        <f t="shared" si="23"/>
        <v>3.1509515873793885E-3</v>
      </c>
    </row>
    <row r="673" spans="1:5">
      <c r="A673" s="10">
        <v>44546</v>
      </c>
      <c r="B673">
        <v>57901.14</v>
      </c>
      <c r="C673" s="3">
        <v>3584.35</v>
      </c>
      <c r="D673" s="7">
        <f t="shared" si="22"/>
        <v>1.9573257645225245E-3</v>
      </c>
      <c r="E673" s="7">
        <f t="shared" si="23"/>
        <v>7.6781326781326788E-4</v>
      </c>
    </row>
    <row r="674" spans="1:5">
      <c r="A674" s="10">
        <v>44547</v>
      </c>
      <c r="B674">
        <v>57011.74</v>
      </c>
      <c r="C674" s="3">
        <v>3556.9</v>
      </c>
      <c r="D674" s="7">
        <f t="shared" si="22"/>
        <v>-1.536066474684266E-2</v>
      </c>
      <c r="E674" s="7">
        <f t="shared" si="23"/>
        <v>-7.6582922984641064E-3</v>
      </c>
    </row>
    <row r="675" spans="1:5">
      <c r="A675" s="10">
        <v>44550</v>
      </c>
      <c r="B675">
        <v>55822.01</v>
      </c>
      <c r="C675" s="3">
        <v>3608.3</v>
      </c>
      <c r="D675" s="7">
        <f t="shared" si="22"/>
        <v>-2.0868158032012283E-2</v>
      </c>
      <c r="E675" s="7">
        <f t="shared" si="23"/>
        <v>1.4450785796620678E-2</v>
      </c>
    </row>
    <row r="676" spans="1:5">
      <c r="A676" s="10">
        <v>44551</v>
      </c>
      <c r="B676">
        <v>56319.01</v>
      </c>
      <c r="C676" s="3">
        <v>3630.75</v>
      </c>
      <c r="D676" s="7">
        <f t="shared" si="22"/>
        <v>8.9032981793382218E-3</v>
      </c>
      <c r="E676" s="7">
        <f t="shared" si="23"/>
        <v>6.2217664828311996E-3</v>
      </c>
    </row>
    <row r="677" spans="1:5">
      <c r="A677" s="10">
        <v>44552</v>
      </c>
      <c r="B677">
        <v>56930.559999999998</v>
      </c>
      <c r="C677" s="3">
        <v>3662.7</v>
      </c>
      <c r="D677" s="7">
        <f t="shared" si="22"/>
        <v>1.0858678091109833E-2</v>
      </c>
      <c r="E677" s="7">
        <f t="shared" si="23"/>
        <v>8.79983474488737E-3</v>
      </c>
    </row>
    <row r="678" spans="1:5">
      <c r="A678" s="10">
        <v>44553</v>
      </c>
      <c r="B678">
        <v>57315.28</v>
      </c>
      <c r="C678" s="3">
        <v>3670.9</v>
      </c>
      <c r="D678" s="7">
        <f t="shared" si="22"/>
        <v>6.7577062301864095E-3</v>
      </c>
      <c r="E678" s="7">
        <f t="shared" si="23"/>
        <v>2.2387855953259271E-3</v>
      </c>
    </row>
    <row r="679" spans="1:5">
      <c r="A679" s="10">
        <v>44554</v>
      </c>
      <c r="B679">
        <v>57124.31</v>
      </c>
      <c r="C679" s="3">
        <v>3696.1</v>
      </c>
      <c r="D679" s="7">
        <f t="shared" si="22"/>
        <v>-3.3319212607877194E-3</v>
      </c>
      <c r="E679" s="7">
        <f t="shared" si="23"/>
        <v>6.864801547304426E-3</v>
      </c>
    </row>
    <row r="680" spans="1:5">
      <c r="A680" s="10">
        <v>44557</v>
      </c>
      <c r="B680">
        <v>57420.24</v>
      </c>
      <c r="C680" s="3">
        <v>3706.55</v>
      </c>
      <c r="D680" s="7">
        <f t="shared" si="22"/>
        <v>5.1804564466511769E-3</v>
      </c>
      <c r="E680" s="7">
        <f t="shared" si="23"/>
        <v>2.8273044560483411E-3</v>
      </c>
    </row>
    <row r="681" spans="1:5">
      <c r="A681" s="10">
        <v>44558</v>
      </c>
      <c r="B681">
        <v>57897.48</v>
      </c>
      <c r="C681" s="3">
        <v>3694.7</v>
      </c>
      <c r="D681" s="7">
        <f t="shared" si="22"/>
        <v>8.3113550204597757E-3</v>
      </c>
      <c r="E681" s="7">
        <f t="shared" si="23"/>
        <v>-3.1970430723989593E-3</v>
      </c>
    </row>
    <row r="682" spans="1:5">
      <c r="A682" s="10">
        <v>44559</v>
      </c>
      <c r="B682">
        <v>57806.49</v>
      </c>
      <c r="C682" s="3">
        <v>3733.75</v>
      </c>
      <c r="D682" s="7">
        <f t="shared" si="22"/>
        <v>-1.5715709906546059E-3</v>
      </c>
      <c r="E682" s="7">
        <f t="shared" si="23"/>
        <v>1.0569193709908838E-2</v>
      </c>
    </row>
    <row r="683" spans="1:5">
      <c r="A683" s="10">
        <v>44560</v>
      </c>
      <c r="B683">
        <v>57794.32</v>
      </c>
      <c r="C683" s="3">
        <v>3738.35</v>
      </c>
      <c r="D683" s="7">
        <f t="shared" si="22"/>
        <v>-2.1052999412346699E-4</v>
      </c>
      <c r="E683" s="7">
        <f t="shared" si="23"/>
        <v>1.232005356545004E-3</v>
      </c>
    </row>
    <row r="684" spans="1:5">
      <c r="A684" s="10">
        <v>44561</v>
      </c>
      <c r="B684">
        <v>58253.82</v>
      </c>
      <c r="C684" s="3">
        <v>3817.75</v>
      </c>
      <c r="D684" s="7">
        <f t="shared" si="22"/>
        <v>7.9506082950712119E-3</v>
      </c>
      <c r="E684" s="7">
        <f t="shared" si="23"/>
        <v>2.1239316810892531E-2</v>
      </c>
    </row>
    <row r="685" spans="1:5">
      <c r="A685" s="10">
        <v>44564</v>
      </c>
      <c r="B685">
        <v>59183.22</v>
      </c>
      <c r="C685" s="3">
        <v>3884.75</v>
      </c>
      <c r="D685" s="7">
        <f t="shared" si="22"/>
        <v>1.5954318532243918E-2</v>
      </c>
      <c r="E685" s="7">
        <f t="shared" si="23"/>
        <v>1.7549603824242026E-2</v>
      </c>
    </row>
    <row r="686" spans="1:5">
      <c r="A686" s="10">
        <v>44565</v>
      </c>
      <c r="B686">
        <v>59855.93</v>
      </c>
      <c r="C686" s="3">
        <v>3860.95</v>
      </c>
      <c r="D686" s="7">
        <f t="shared" si="22"/>
        <v>1.1366566401760484E-2</v>
      </c>
      <c r="E686" s="7">
        <f t="shared" si="23"/>
        <v>-6.1265203681061028E-3</v>
      </c>
    </row>
    <row r="687" spans="1:5">
      <c r="A687" s="10">
        <v>44566</v>
      </c>
      <c r="B687">
        <v>60223.15</v>
      </c>
      <c r="C687" s="3">
        <v>3807.45</v>
      </c>
      <c r="D687" s="7">
        <f t="shared" si="22"/>
        <v>6.1350646460593154E-3</v>
      </c>
      <c r="E687" s="7">
        <f t="shared" si="23"/>
        <v>-1.3856693300871548E-2</v>
      </c>
    </row>
    <row r="688" spans="1:5">
      <c r="A688" s="10">
        <v>44567</v>
      </c>
      <c r="B688">
        <v>59601.84</v>
      </c>
      <c r="C688" s="3">
        <v>3853.5</v>
      </c>
      <c r="D688" s="7">
        <f t="shared" si="22"/>
        <v>-1.0316796779975889E-2</v>
      </c>
      <c r="E688" s="7">
        <f t="shared" si="23"/>
        <v>1.2094709057243086E-2</v>
      </c>
    </row>
    <row r="689" spans="1:5">
      <c r="A689" s="10">
        <v>44568</v>
      </c>
      <c r="B689">
        <v>59744.65</v>
      </c>
      <c r="C689" s="3">
        <v>3879.85</v>
      </c>
      <c r="D689" s="7">
        <f t="shared" si="22"/>
        <v>2.3960669670601603E-3</v>
      </c>
      <c r="E689" s="7">
        <f t="shared" si="23"/>
        <v>6.8379395354871957E-3</v>
      </c>
    </row>
    <row r="690" spans="1:5">
      <c r="A690" s="10">
        <v>44571</v>
      </c>
      <c r="B690">
        <v>60395.63</v>
      </c>
      <c r="C690" s="3">
        <v>3915.9</v>
      </c>
      <c r="D690" s="7">
        <f t="shared" si="22"/>
        <v>1.0896038390048246E-2</v>
      </c>
      <c r="E690" s="7">
        <f t="shared" si="23"/>
        <v>9.2915963246002244E-3</v>
      </c>
    </row>
    <row r="691" spans="1:5">
      <c r="A691" s="10">
        <v>44572</v>
      </c>
      <c r="B691">
        <v>60616.89</v>
      </c>
      <c r="C691" s="3">
        <v>3859.9</v>
      </c>
      <c r="D691" s="7">
        <f t="shared" si="22"/>
        <v>3.6635100917070001E-3</v>
      </c>
      <c r="E691" s="7">
        <f t="shared" si="23"/>
        <v>-1.4300671620827906E-2</v>
      </c>
    </row>
    <row r="692" spans="1:5">
      <c r="A692" s="10">
        <v>44573</v>
      </c>
      <c r="B692">
        <v>61150.04</v>
      </c>
      <c r="C692" s="3">
        <v>3897.9</v>
      </c>
      <c r="D692" s="7">
        <f t="shared" si="22"/>
        <v>8.7954033933446835E-3</v>
      </c>
      <c r="E692" s="7">
        <f t="shared" si="23"/>
        <v>9.8448146325034319E-3</v>
      </c>
    </row>
    <row r="693" spans="1:5">
      <c r="A693" s="10">
        <v>44574</v>
      </c>
      <c r="B693">
        <v>61235.3</v>
      </c>
      <c r="C693" s="3">
        <v>3968.15</v>
      </c>
      <c r="D693" s="7">
        <f t="shared" si="22"/>
        <v>1.3942754575467496E-3</v>
      </c>
      <c r="E693" s="7">
        <f t="shared" si="23"/>
        <v>1.8022524949331691E-2</v>
      </c>
    </row>
    <row r="694" spans="1:5">
      <c r="A694" s="10">
        <v>44575</v>
      </c>
      <c r="B694">
        <v>61223.03</v>
      </c>
      <c r="C694" s="3">
        <v>4019.15</v>
      </c>
      <c r="D694" s="7">
        <f t="shared" si="22"/>
        <v>-2.0037462052123652E-4</v>
      </c>
      <c r="E694" s="7">
        <f t="shared" si="23"/>
        <v>1.2852336731222358E-2</v>
      </c>
    </row>
    <row r="695" spans="1:5">
      <c r="A695" s="10">
        <v>44578</v>
      </c>
      <c r="B695">
        <v>61308.91</v>
      </c>
      <c r="C695" s="3">
        <v>3990.6</v>
      </c>
      <c r="D695" s="7">
        <f t="shared" si="22"/>
        <v>1.4027401126668292E-3</v>
      </c>
      <c r="E695" s="7">
        <f t="shared" si="23"/>
        <v>-7.1034920318973366E-3</v>
      </c>
    </row>
    <row r="696" spans="1:5">
      <c r="A696" s="10">
        <v>44579</v>
      </c>
      <c r="B696">
        <v>60754.86</v>
      </c>
      <c r="C696" s="3">
        <v>3914.65</v>
      </c>
      <c r="D696" s="7">
        <f t="shared" si="22"/>
        <v>-9.0370225143458407E-3</v>
      </c>
      <c r="E696" s="7">
        <f t="shared" si="23"/>
        <v>-1.9032225730466552E-2</v>
      </c>
    </row>
    <row r="697" spans="1:5">
      <c r="A697" s="10">
        <v>44580</v>
      </c>
      <c r="B697">
        <v>60098.82</v>
      </c>
      <c r="C697" s="3">
        <v>3826.55</v>
      </c>
      <c r="D697" s="7">
        <f t="shared" si="22"/>
        <v>-1.0798148493799523E-2</v>
      </c>
      <c r="E697" s="7">
        <f t="shared" si="23"/>
        <v>-2.2505204807581752E-2</v>
      </c>
    </row>
    <row r="698" spans="1:5">
      <c r="A698" s="10">
        <v>44581</v>
      </c>
      <c r="B698">
        <v>59464.62</v>
      </c>
      <c r="C698" s="3">
        <v>3833.5</v>
      </c>
      <c r="D698" s="7">
        <f t="shared" si="22"/>
        <v>-1.0552619835131489E-2</v>
      </c>
      <c r="E698" s="7">
        <f t="shared" si="23"/>
        <v>1.8162574642954666E-3</v>
      </c>
    </row>
    <row r="699" spans="1:5">
      <c r="A699" s="10">
        <v>44582</v>
      </c>
      <c r="B699">
        <v>59037.18</v>
      </c>
      <c r="C699" s="3">
        <v>3771.35</v>
      </c>
      <c r="D699" s="7">
        <f t="shared" si="22"/>
        <v>-7.1881397711782624E-3</v>
      </c>
      <c r="E699" s="7">
        <f t="shared" si="23"/>
        <v>-1.6212338593974199E-2</v>
      </c>
    </row>
    <row r="700" spans="1:5">
      <c r="A700" s="10">
        <v>44585</v>
      </c>
      <c r="B700">
        <v>57491.51</v>
      </c>
      <c r="C700" s="3">
        <v>3769.9</v>
      </c>
      <c r="D700" s="7">
        <f t="shared" si="22"/>
        <v>-2.6181297954949716E-2</v>
      </c>
      <c r="E700" s="7">
        <f t="shared" si="23"/>
        <v>-3.8447770692187627E-4</v>
      </c>
    </row>
    <row r="701" spans="1:5">
      <c r="A701" s="10">
        <v>44586</v>
      </c>
      <c r="B701">
        <v>57858.15</v>
      </c>
      <c r="C701" s="3">
        <v>3649.25</v>
      </c>
      <c r="D701" s="7">
        <f t="shared" si="22"/>
        <v>6.3772894467374296E-3</v>
      </c>
      <c r="E701" s="7">
        <f t="shared" si="23"/>
        <v>-3.2003501419135806E-2</v>
      </c>
    </row>
    <row r="702" spans="1:5">
      <c r="A702" s="10">
        <v>44588</v>
      </c>
      <c r="B702">
        <v>57276.94</v>
      </c>
      <c r="C702" s="3">
        <v>3690.05</v>
      </c>
      <c r="D702" s="7">
        <f t="shared" si="22"/>
        <v>-1.004543007337772E-2</v>
      </c>
      <c r="E702" s="7">
        <f t="shared" si="23"/>
        <v>1.1180379530040469E-2</v>
      </c>
    </row>
    <row r="703" spans="1:5">
      <c r="A703" s="10">
        <v>44589</v>
      </c>
      <c r="B703">
        <v>57200.23</v>
      </c>
      <c r="C703" s="3">
        <v>3736.25</v>
      </c>
      <c r="D703" s="7">
        <f t="shared" si="22"/>
        <v>-1.3392824407169642E-3</v>
      </c>
      <c r="E703" s="7">
        <f t="shared" si="23"/>
        <v>1.2520155553447735E-2</v>
      </c>
    </row>
    <row r="704" spans="1:5">
      <c r="A704" s="10">
        <v>44592</v>
      </c>
      <c r="B704">
        <v>58014.17</v>
      </c>
      <c r="C704" s="3">
        <v>3800.65</v>
      </c>
      <c r="D704" s="7">
        <f t="shared" si="22"/>
        <v>1.4229663062543542E-2</v>
      </c>
      <c r="E704" s="7">
        <f t="shared" si="23"/>
        <v>1.7236533957845458E-2</v>
      </c>
    </row>
    <row r="705" spans="1:5">
      <c r="A705" s="10">
        <v>44593</v>
      </c>
      <c r="B705">
        <v>58862.57</v>
      </c>
      <c r="C705" s="3">
        <v>3856.2</v>
      </c>
      <c r="D705" s="7">
        <f t="shared" si="22"/>
        <v>1.4624013409137828E-2</v>
      </c>
      <c r="E705" s="7">
        <f t="shared" si="23"/>
        <v>1.4615920960888196E-2</v>
      </c>
    </row>
    <row r="706" spans="1:5">
      <c r="A706" s="10">
        <v>44594</v>
      </c>
      <c r="B706">
        <v>59558.33</v>
      </c>
      <c r="C706" s="3">
        <v>3824.6</v>
      </c>
      <c r="D706" s="7">
        <f t="shared" si="22"/>
        <v>1.1820075134334128E-2</v>
      </c>
      <c r="E706" s="7">
        <f t="shared" si="23"/>
        <v>-8.1945957159898115E-3</v>
      </c>
    </row>
    <row r="707" spans="1:5">
      <c r="A707" s="10">
        <v>44595</v>
      </c>
      <c r="B707">
        <v>58788.02</v>
      </c>
      <c r="C707" s="3">
        <v>3814.9</v>
      </c>
      <c r="D707" s="7">
        <f t="shared" si="22"/>
        <v>-1.2933707174126691E-2</v>
      </c>
      <c r="E707" s="7">
        <f t="shared" si="23"/>
        <v>-2.5362129373005852E-3</v>
      </c>
    </row>
    <row r="708" spans="1:5">
      <c r="A708" s="10">
        <v>44596</v>
      </c>
      <c r="B708">
        <v>58644.82</v>
      </c>
      <c r="C708" s="3">
        <v>3779</v>
      </c>
      <c r="D708" s="7">
        <f t="shared" ref="D708:D771" si="24">(B708-B707)/B707</f>
        <v>-2.4358704375482812E-3</v>
      </c>
      <c r="E708" s="7">
        <f t="shared" ref="E708:E771" si="25">(C708-C707)/C707</f>
        <v>-9.4104694749534961E-3</v>
      </c>
    </row>
    <row r="709" spans="1:5">
      <c r="A709" s="10">
        <v>44599</v>
      </c>
      <c r="B709">
        <v>57621.19</v>
      </c>
      <c r="C709" s="3">
        <v>3743.45</v>
      </c>
      <c r="D709" s="7">
        <f t="shared" si="24"/>
        <v>-1.7454738542977834E-2</v>
      </c>
      <c r="E709" s="7">
        <f t="shared" si="25"/>
        <v>-9.4072505953956553E-3</v>
      </c>
    </row>
    <row r="710" spans="1:5">
      <c r="A710" s="10">
        <v>44600</v>
      </c>
      <c r="B710">
        <v>57808.58</v>
      </c>
      <c r="C710" s="3">
        <v>3760.55</v>
      </c>
      <c r="D710" s="7">
        <f t="shared" si="24"/>
        <v>3.252102221422352E-3</v>
      </c>
      <c r="E710" s="7">
        <f t="shared" si="25"/>
        <v>4.5679787361926471E-3</v>
      </c>
    </row>
    <row r="711" spans="1:5">
      <c r="A711" s="10">
        <v>44601</v>
      </c>
      <c r="B711">
        <v>58465.97</v>
      </c>
      <c r="C711" s="3">
        <v>3770.35</v>
      </c>
      <c r="D711" s="7">
        <f t="shared" si="24"/>
        <v>1.1371841342582699E-2</v>
      </c>
      <c r="E711" s="7">
        <f t="shared" si="25"/>
        <v>2.6060017816542068E-3</v>
      </c>
    </row>
    <row r="712" spans="1:5">
      <c r="A712" s="10">
        <v>44602</v>
      </c>
      <c r="B712">
        <v>58926.03</v>
      </c>
      <c r="C712" s="3">
        <v>3694.95</v>
      </c>
      <c r="D712" s="7">
        <f t="shared" si="24"/>
        <v>7.8688508888161389E-3</v>
      </c>
      <c r="E712" s="7">
        <f t="shared" si="25"/>
        <v>-1.9998143408436909E-2</v>
      </c>
    </row>
    <row r="713" spans="1:5">
      <c r="A713" s="10">
        <v>44603</v>
      </c>
      <c r="B713">
        <v>58152.92</v>
      </c>
      <c r="C713" s="3">
        <v>3733.75</v>
      </c>
      <c r="D713" s="7">
        <f t="shared" si="24"/>
        <v>-1.3120008254416607E-2</v>
      </c>
      <c r="E713" s="7">
        <f t="shared" si="25"/>
        <v>1.0500818684961957E-2</v>
      </c>
    </row>
    <row r="714" spans="1:5">
      <c r="A714" s="10">
        <v>44606</v>
      </c>
      <c r="B714">
        <v>56405.84</v>
      </c>
      <c r="C714" s="3">
        <v>3817.8</v>
      </c>
      <c r="D714" s="7">
        <f t="shared" si="24"/>
        <v>-3.0042859412734595E-2</v>
      </c>
      <c r="E714" s="7">
        <f t="shared" si="25"/>
        <v>2.2510880482089102E-2</v>
      </c>
    </row>
    <row r="715" spans="1:5">
      <c r="A715" s="10">
        <v>44607</v>
      </c>
      <c r="B715">
        <v>58142.05</v>
      </c>
      <c r="C715" s="3">
        <v>3813.1</v>
      </c>
      <c r="D715" s="7">
        <f t="shared" si="24"/>
        <v>3.078067802908363E-2</v>
      </c>
      <c r="E715" s="7">
        <f t="shared" si="25"/>
        <v>-1.2310754885013024E-3</v>
      </c>
    </row>
    <row r="716" spans="1:5">
      <c r="A716" s="10">
        <v>44608</v>
      </c>
      <c r="B716">
        <v>57996.68</v>
      </c>
      <c r="C716" s="3">
        <v>3784.2</v>
      </c>
      <c r="D716" s="7">
        <f t="shared" si="24"/>
        <v>-2.5002558389324529E-3</v>
      </c>
      <c r="E716" s="7">
        <f t="shared" si="25"/>
        <v>-7.5791350869371622E-3</v>
      </c>
    </row>
    <row r="717" spans="1:5">
      <c r="A717" s="10">
        <v>44609</v>
      </c>
      <c r="B717">
        <v>57892.01</v>
      </c>
      <c r="C717" s="3">
        <v>3793.9</v>
      </c>
      <c r="D717" s="7">
        <f t="shared" si="24"/>
        <v>-1.8047584792784388E-3</v>
      </c>
      <c r="E717" s="7">
        <f t="shared" si="25"/>
        <v>2.5632894667301604E-3</v>
      </c>
    </row>
    <row r="718" spans="1:5">
      <c r="A718" s="10">
        <v>44610</v>
      </c>
      <c r="B718">
        <v>57832.97</v>
      </c>
      <c r="C718" s="3">
        <v>3719.4</v>
      </c>
      <c r="D718" s="7">
        <f t="shared" si="24"/>
        <v>-1.0198298521678704E-3</v>
      </c>
      <c r="E718" s="7">
        <f t="shared" si="25"/>
        <v>-1.9636785365982234E-2</v>
      </c>
    </row>
    <row r="719" spans="1:5">
      <c r="A719" s="10">
        <v>44613</v>
      </c>
      <c r="B719">
        <v>57683.59</v>
      </c>
      <c r="C719" s="3">
        <v>3586.4</v>
      </c>
      <c r="D719" s="7">
        <f t="shared" si="24"/>
        <v>-2.5829557084826294E-3</v>
      </c>
      <c r="E719" s="7">
        <f t="shared" si="25"/>
        <v>-3.5758455664892184E-2</v>
      </c>
    </row>
    <row r="720" spans="1:5">
      <c r="A720" s="10">
        <v>44614</v>
      </c>
      <c r="B720">
        <v>57300.68</v>
      </c>
      <c r="C720" s="3">
        <v>3563.8</v>
      </c>
      <c r="D720" s="7">
        <f t="shared" si="24"/>
        <v>-6.6381097293007636E-3</v>
      </c>
      <c r="E720" s="7">
        <f t="shared" si="25"/>
        <v>-6.301583760874389E-3</v>
      </c>
    </row>
    <row r="721" spans="1:5">
      <c r="A721" s="10">
        <v>44615</v>
      </c>
      <c r="B721">
        <v>57232.06</v>
      </c>
      <c r="C721" s="3">
        <v>3401.65</v>
      </c>
      <c r="D721" s="7">
        <f t="shared" si="24"/>
        <v>-1.1975425073489985E-3</v>
      </c>
      <c r="E721" s="7">
        <f t="shared" si="25"/>
        <v>-4.5499186261855347E-2</v>
      </c>
    </row>
    <row r="722" spans="1:5">
      <c r="A722" s="10">
        <v>44616</v>
      </c>
      <c r="B722">
        <v>54529.91</v>
      </c>
      <c r="C722" s="3">
        <v>3520.75</v>
      </c>
      <c r="D722" s="7">
        <f t="shared" si="24"/>
        <v>-4.7213921707518376E-2</v>
      </c>
      <c r="E722" s="7">
        <f t="shared" si="25"/>
        <v>3.5012420443020269E-2</v>
      </c>
    </row>
    <row r="723" spans="1:5">
      <c r="A723" s="10">
        <v>44617</v>
      </c>
      <c r="B723">
        <v>55858.52</v>
      </c>
      <c r="C723" s="3">
        <v>3554.2</v>
      </c>
      <c r="D723" s="7">
        <f t="shared" si="24"/>
        <v>2.4364793560084606E-2</v>
      </c>
      <c r="E723" s="7">
        <f t="shared" si="25"/>
        <v>9.5008165873747968E-3</v>
      </c>
    </row>
    <row r="724" spans="1:5">
      <c r="A724" s="10">
        <v>44620</v>
      </c>
      <c r="B724">
        <v>56247.28</v>
      </c>
      <c r="C724" s="3">
        <v>3546.15</v>
      </c>
      <c r="D724" s="7">
        <f t="shared" si="24"/>
        <v>6.9597261080315423E-3</v>
      </c>
      <c r="E724" s="7">
        <f t="shared" si="25"/>
        <v>-2.264926003038582E-3</v>
      </c>
    </row>
    <row r="725" spans="1:5">
      <c r="A725" s="10">
        <v>44622</v>
      </c>
      <c r="B725">
        <v>55468.9</v>
      </c>
      <c r="C725" s="3">
        <v>3544.4</v>
      </c>
      <c r="D725" s="7">
        <f t="shared" si="24"/>
        <v>-1.3838535836755083E-2</v>
      </c>
      <c r="E725" s="7">
        <f t="shared" si="25"/>
        <v>-4.9349294305091438E-4</v>
      </c>
    </row>
    <row r="726" spans="1:5">
      <c r="A726" s="10">
        <v>44623</v>
      </c>
      <c r="B726">
        <v>55102.68</v>
      </c>
      <c r="C726" s="3">
        <v>3524.35</v>
      </c>
      <c r="D726" s="7">
        <f t="shared" si="24"/>
        <v>-6.6022582023440371E-3</v>
      </c>
      <c r="E726" s="7">
        <f t="shared" si="25"/>
        <v>-5.6568107437084359E-3</v>
      </c>
    </row>
    <row r="727" spans="1:5">
      <c r="A727" s="10">
        <v>44624</v>
      </c>
      <c r="B727">
        <v>54333.81</v>
      </c>
      <c r="C727" s="3">
        <v>3484.9</v>
      </c>
      <c r="D727" s="7">
        <f t="shared" si="24"/>
        <v>-1.3953404807170951E-2</v>
      </c>
      <c r="E727" s="7">
        <f t="shared" si="25"/>
        <v>-1.1193553421198184E-2</v>
      </c>
    </row>
    <row r="728" spans="1:5">
      <c r="A728" s="10">
        <v>44627</v>
      </c>
      <c r="B728">
        <v>52842.75</v>
      </c>
      <c r="C728" s="3">
        <v>3599.95</v>
      </c>
      <c r="D728" s="7">
        <f t="shared" si="24"/>
        <v>-2.7442581331955145E-2</v>
      </c>
      <c r="E728" s="7">
        <f t="shared" si="25"/>
        <v>3.3013859795115993E-2</v>
      </c>
    </row>
    <row r="729" spans="1:5">
      <c r="A729" s="10">
        <v>44628</v>
      </c>
      <c r="B729">
        <v>53424.09</v>
      </c>
      <c r="C729" s="3">
        <v>3632.6</v>
      </c>
      <c r="D729" s="7">
        <f t="shared" si="24"/>
        <v>1.1001319954014439E-2</v>
      </c>
      <c r="E729" s="7">
        <f t="shared" si="25"/>
        <v>9.0695704107001743E-3</v>
      </c>
    </row>
    <row r="730" spans="1:5">
      <c r="A730" s="10">
        <v>44629</v>
      </c>
      <c r="B730">
        <v>54647.33</v>
      </c>
      <c r="C730" s="3">
        <v>3620.95</v>
      </c>
      <c r="D730" s="7">
        <f t="shared" si="24"/>
        <v>2.2896786824071414E-2</v>
      </c>
      <c r="E730" s="7">
        <f t="shared" si="25"/>
        <v>-3.2070693167428541E-3</v>
      </c>
    </row>
    <row r="731" spans="1:5">
      <c r="A731" s="10">
        <v>44630</v>
      </c>
      <c r="B731">
        <v>55464.39</v>
      </c>
      <c r="C731" s="3">
        <v>3599.15</v>
      </c>
      <c r="D731" s="7">
        <f t="shared" si="24"/>
        <v>1.4951508152365315E-2</v>
      </c>
      <c r="E731" s="7">
        <f t="shared" si="25"/>
        <v>-6.0205194769327739E-3</v>
      </c>
    </row>
    <row r="732" spans="1:5">
      <c r="A732" s="10">
        <v>44631</v>
      </c>
      <c r="B732">
        <v>55550.3</v>
      </c>
      <c r="C732" s="3">
        <v>3643</v>
      </c>
      <c r="D732" s="7">
        <f t="shared" si="24"/>
        <v>1.5489217496127423E-3</v>
      </c>
      <c r="E732" s="7">
        <f t="shared" si="25"/>
        <v>1.2183432199269246E-2</v>
      </c>
    </row>
    <row r="733" spans="1:5">
      <c r="A733" s="10">
        <v>44634</v>
      </c>
      <c r="B733">
        <v>56486.02</v>
      </c>
      <c r="C733" s="3">
        <v>3593.9</v>
      </c>
      <c r="D733" s="7">
        <f t="shared" si="24"/>
        <v>1.6844553494760495E-2</v>
      </c>
      <c r="E733" s="7">
        <f t="shared" si="25"/>
        <v>-1.347790282734008E-2</v>
      </c>
    </row>
    <row r="734" spans="1:5">
      <c r="A734" s="10">
        <v>44635</v>
      </c>
      <c r="B734">
        <v>55776.85</v>
      </c>
      <c r="C734" s="3">
        <v>3655.9</v>
      </c>
      <c r="D734" s="7">
        <f t="shared" si="24"/>
        <v>-1.2554787892650222E-2</v>
      </c>
      <c r="E734" s="7">
        <f t="shared" si="25"/>
        <v>1.7251453852360946E-2</v>
      </c>
    </row>
    <row r="735" spans="1:5">
      <c r="A735" s="10">
        <v>44636</v>
      </c>
      <c r="B735">
        <v>56816.65</v>
      </c>
      <c r="C735" s="3">
        <v>3672.75</v>
      </c>
      <c r="D735" s="7">
        <f t="shared" si="24"/>
        <v>1.8642142752772931E-2</v>
      </c>
      <c r="E735" s="7">
        <f t="shared" si="25"/>
        <v>4.6089882108372518E-3</v>
      </c>
    </row>
    <row r="736" spans="1:5">
      <c r="A736" s="10">
        <v>44637</v>
      </c>
      <c r="B736">
        <v>57863.93</v>
      </c>
      <c r="C736" s="3">
        <v>3626.7</v>
      </c>
      <c r="D736" s="7">
        <f t="shared" si="24"/>
        <v>1.8432624943568458E-2</v>
      </c>
      <c r="E736" s="7">
        <f t="shared" si="25"/>
        <v>-1.2538288748213241E-2</v>
      </c>
    </row>
    <row r="737" spans="1:5">
      <c r="A737" s="10">
        <v>44641</v>
      </c>
      <c r="B737">
        <v>57292.49</v>
      </c>
      <c r="C737" s="3">
        <v>3700.95</v>
      </c>
      <c r="D737" s="7">
        <f t="shared" si="24"/>
        <v>-9.8755822495983654E-3</v>
      </c>
      <c r="E737" s="7">
        <f t="shared" si="25"/>
        <v>2.0473157415832575E-2</v>
      </c>
    </row>
    <row r="738" spans="1:5">
      <c r="A738" s="10">
        <v>44642</v>
      </c>
      <c r="B738">
        <v>57989.3</v>
      </c>
      <c r="C738" s="3">
        <v>3712.4</v>
      </c>
      <c r="D738" s="7">
        <f t="shared" si="24"/>
        <v>1.2162327034485759E-2</v>
      </c>
      <c r="E738" s="7">
        <f t="shared" si="25"/>
        <v>3.0938002404788697E-3</v>
      </c>
    </row>
    <row r="739" spans="1:5">
      <c r="A739" s="10">
        <v>44643</v>
      </c>
      <c r="B739">
        <v>57684.82</v>
      </c>
      <c r="C739" s="3">
        <v>3749.85</v>
      </c>
      <c r="D739" s="7">
        <f t="shared" si="24"/>
        <v>-5.250623821981007E-3</v>
      </c>
      <c r="E739" s="7">
        <f t="shared" si="25"/>
        <v>1.0087813813166636E-2</v>
      </c>
    </row>
    <row r="740" spans="1:5">
      <c r="A740" s="10">
        <v>44644</v>
      </c>
      <c r="B740">
        <v>57595.68</v>
      </c>
      <c r="C740" s="3">
        <v>3707.45</v>
      </c>
      <c r="D740" s="7">
        <f t="shared" si="24"/>
        <v>-1.5452938918765703E-3</v>
      </c>
      <c r="E740" s="7">
        <f t="shared" si="25"/>
        <v>-1.1307118951424748E-2</v>
      </c>
    </row>
    <row r="741" spans="1:5">
      <c r="A741" s="10">
        <v>44645</v>
      </c>
      <c r="B741">
        <v>57362.2</v>
      </c>
      <c r="C741" s="3">
        <v>3707.7</v>
      </c>
      <c r="D741" s="7">
        <f t="shared" si="24"/>
        <v>-4.0537762554414356E-3</v>
      </c>
      <c r="E741" s="7">
        <f t="shared" si="25"/>
        <v>6.7431792741641834E-5</v>
      </c>
    </row>
    <row r="742" spans="1:5">
      <c r="A742" s="10">
        <v>44648</v>
      </c>
      <c r="B742">
        <v>57593.49</v>
      </c>
      <c r="C742" s="3">
        <v>3705.35</v>
      </c>
      <c r="D742" s="7">
        <f t="shared" si="24"/>
        <v>4.0320977926230316E-3</v>
      </c>
      <c r="E742" s="7">
        <f t="shared" si="25"/>
        <v>-6.3381611241468004E-4</v>
      </c>
    </row>
    <row r="743" spans="1:5">
      <c r="A743" s="10">
        <v>44649</v>
      </c>
      <c r="B743">
        <v>57943.65</v>
      </c>
      <c r="C743" s="3">
        <v>3731.55</v>
      </c>
      <c r="D743" s="7">
        <f t="shared" si="24"/>
        <v>6.0798538168116483E-3</v>
      </c>
      <c r="E743" s="7">
        <f t="shared" si="25"/>
        <v>7.0708570040617681E-3</v>
      </c>
    </row>
    <row r="744" spans="1:5">
      <c r="A744" s="10">
        <v>44650</v>
      </c>
      <c r="B744">
        <v>58683.99</v>
      </c>
      <c r="C744" s="3">
        <v>3739.95</v>
      </c>
      <c r="D744" s="7">
        <f t="shared" si="24"/>
        <v>1.2776896174127734E-2</v>
      </c>
      <c r="E744" s="7">
        <f t="shared" si="25"/>
        <v>2.2510752904288125E-3</v>
      </c>
    </row>
    <row r="745" spans="1:5">
      <c r="A745" s="10">
        <v>44651</v>
      </c>
      <c r="B745">
        <v>58568.51</v>
      </c>
      <c r="C745" s="3">
        <v>3758.75</v>
      </c>
      <c r="D745" s="7">
        <f t="shared" si="24"/>
        <v>-1.9678280226003027E-3</v>
      </c>
      <c r="E745" s="7">
        <f t="shared" si="25"/>
        <v>5.0268051711921773E-3</v>
      </c>
    </row>
    <row r="746" spans="1:5">
      <c r="A746" s="10">
        <v>44652</v>
      </c>
      <c r="B746">
        <v>59276.69</v>
      </c>
      <c r="C746" s="3">
        <v>3770.35</v>
      </c>
      <c r="D746" s="7">
        <f t="shared" si="24"/>
        <v>1.2091480558409293E-2</v>
      </c>
      <c r="E746" s="7">
        <f t="shared" si="25"/>
        <v>3.0861323578317019E-3</v>
      </c>
    </row>
    <row r="747" spans="1:5">
      <c r="A747" s="10">
        <v>44655</v>
      </c>
      <c r="B747">
        <v>60611.74</v>
      </c>
      <c r="C747" s="3">
        <v>3814.8</v>
      </c>
      <c r="D747" s="7">
        <f t="shared" si="24"/>
        <v>2.2522343943293655E-2</v>
      </c>
      <c r="E747" s="7">
        <f t="shared" si="25"/>
        <v>1.1789356425796087E-2</v>
      </c>
    </row>
    <row r="748" spans="1:5">
      <c r="A748" s="10">
        <v>44656</v>
      </c>
      <c r="B748">
        <v>60176.5</v>
      </c>
      <c r="C748" s="3">
        <v>3755.35</v>
      </c>
      <c r="D748" s="7">
        <f t="shared" si="24"/>
        <v>-7.1807870884419084E-3</v>
      </c>
      <c r="E748" s="7">
        <f t="shared" si="25"/>
        <v>-1.5584041103072316E-2</v>
      </c>
    </row>
    <row r="749" spans="1:5">
      <c r="A749" s="10">
        <v>44657</v>
      </c>
      <c r="B749">
        <v>59610.41</v>
      </c>
      <c r="C749" s="3">
        <v>3684.15</v>
      </c>
      <c r="D749" s="7">
        <f t="shared" si="24"/>
        <v>-9.4071606025607421E-3</v>
      </c>
      <c r="E749" s="7">
        <f t="shared" si="25"/>
        <v>-1.8959617612206537E-2</v>
      </c>
    </row>
    <row r="750" spans="1:5">
      <c r="A750" s="10">
        <v>44658</v>
      </c>
      <c r="B750">
        <v>59034.95</v>
      </c>
      <c r="C750" s="3">
        <v>3685.65</v>
      </c>
      <c r="D750" s="7">
        <f t="shared" si="24"/>
        <v>-9.6536829724876306E-3</v>
      </c>
      <c r="E750" s="7">
        <f t="shared" si="25"/>
        <v>4.0714954602825618E-4</v>
      </c>
    </row>
    <row r="751" spans="1:5">
      <c r="A751" s="10">
        <v>44659</v>
      </c>
      <c r="B751">
        <v>59447.18</v>
      </c>
      <c r="C751" s="3">
        <v>3696.4</v>
      </c>
      <c r="D751" s="7">
        <f t="shared" si="24"/>
        <v>6.9828127236493502E-3</v>
      </c>
      <c r="E751" s="7">
        <f t="shared" si="25"/>
        <v>2.9167175396470095E-3</v>
      </c>
    </row>
    <row r="752" spans="1:5">
      <c r="A752" s="10">
        <v>44662</v>
      </c>
      <c r="B752">
        <v>58964.57</v>
      </c>
      <c r="C752" s="3">
        <v>3691.1</v>
      </c>
      <c r="D752" s="7">
        <f t="shared" si="24"/>
        <v>-8.1182993036843891E-3</v>
      </c>
      <c r="E752" s="7">
        <f t="shared" si="25"/>
        <v>-1.4338275078455203E-3</v>
      </c>
    </row>
    <row r="753" spans="1:5">
      <c r="A753" s="10">
        <v>44663</v>
      </c>
      <c r="B753">
        <v>58576.37</v>
      </c>
      <c r="C753" s="3">
        <v>3661.95</v>
      </c>
      <c r="D753" s="7">
        <f t="shared" si="24"/>
        <v>-6.5836145332696756E-3</v>
      </c>
      <c r="E753" s="7">
        <f t="shared" si="25"/>
        <v>-7.8973747663298455E-3</v>
      </c>
    </row>
    <row r="754" spans="1:5">
      <c r="A754" s="10">
        <v>44664</v>
      </c>
      <c r="B754">
        <v>58338.93</v>
      </c>
      <c r="C754" s="3">
        <v>3528.05</v>
      </c>
      <c r="D754" s="7">
        <f t="shared" si="24"/>
        <v>-4.0535116805633792E-3</v>
      </c>
      <c r="E754" s="7">
        <f t="shared" si="25"/>
        <v>-3.6565217984953276E-2</v>
      </c>
    </row>
    <row r="755" spans="1:5">
      <c r="A755" s="10">
        <v>44669</v>
      </c>
      <c r="B755">
        <v>57166.74</v>
      </c>
      <c r="C755" s="3">
        <v>3471.9</v>
      </c>
      <c r="D755" s="7">
        <f t="shared" si="24"/>
        <v>-2.0092757957679414E-2</v>
      </c>
      <c r="E755" s="7">
        <f t="shared" si="25"/>
        <v>-1.5915307322742048E-2</v>
      </c>
    </row>
    <row r="756" spans="1:5">
      <c r="A756" s="10">
        <v>44670</v>
      </c>
      <c r="B756">
        <v>56463.15</v>
      </c>
      <c r="C756" s="3">
        <v>3556.8</v>
      </c>
      <c r="D756" s="7">
        <f t="shared" si="24"/>
        <v>-1.2307681004724015E-2</v>
      </c>
      <c r="E756" s="7">
        <f t="shared" si="25"/>
        <v>2.4453469281949389E-2</v>
      </c>
    </row>
    <row r="757" spans="1:5">
      <c r="A757" s="10">
        <v>44671</v>
      </c>
      <c r="B757">
        <v>57037.5</v>
      </c>
      <c r="C757" s="3">
        <v>3628.65</v>
      </c>
      <c r="D757" s="7">
        <f t="shared" si="24"/>
        <v>1.0172121109077311E-2</v>
      </c>
      <c r="E757" s="7">
        <f t="shared" si="25"/>
        <v>2.0200742240215896E-2</v>
      </c>
    </row>
    <row r="758" spans="1:5">
      <c r="A758" s="10">
        <v>44672</v>
      </c>
      <c r="B758">
        <v>57911.68</v>
      </c>
      <c r="C758" s="3">
        <v>3612.55</v>
      </c>
      <c r="D758" s="7">
        <f t="shared" si="24"/>
        <v>1.5326408064869608E-2</v>
      </c>
      <c r="E758" s="7">
        <f t="shared" si="25"/>
        <v>-4.4369117991539305E-3</v>
      </c>
    </row>
    <row r="759" spans="1:5">
      <c r="A759" s="10">
        <v>44673</v>
      </c>
      <c r="B759">
        <v>57197.15</v>
      </c>
      <c r="C759" s="3">
        <v>3548.2</v>
      </c>
      <c r="D759" s="7">
        <f t="shared" si="24"/>
        <v>-1.2338270967100226E-2</v>
      </c>
      <c r="E759" s="7">
        <f t="shared" si="25"/>
        <v>-1.7812902243567665E-2</v>
      </c>
    </row>
    <row r="760" spans="1:5">
      <c r="A760" s="10">
        <v>44676</v>
      </c>
      <c r="B760">
        <v>56579.89</v>
      </c>
      <c r="C760" s="3">
        <v>3546.3</v>
      </c>
      <c r="D760" s="7">
        <f t="shared" si="24"/>
        <v>-1.0791796444403296E-2</v>
      </c>
      <c r="E760" s="7">
        <f t="shared" si="25"/>
        <v>-5.3548278000102481E-4</v>
      </c>
    </row>
    <row r="761" spans="1:5">
      <c r="A761" s="10">
        <v>44677</v>
      </c>
      <c r="B761">
        <v>57356.61</v>
      </c>
      <c r="C761" s="3">
        <v>3561.2</v>
      </c>
      <c r="D761" s="7">
        <f t="shared" si="24"/>
        <v>1.372784570631016E-2</v>
      </c>
      <c r="E761" s="7">
        <f t="shared" si="25"/>
        <v>4.2015621915798534E-3</v>
      </c>
    </row>
    <row r="762" spans="1:5">
      <c r="A762" s="10">
        <v>44678</v>
      </c>
      <c r="B762">
        <v>56819.39</v>
      </c>
      <c r="C762" s="3">
        <v>3584.3</v>
      </c>
      <c r="D762" s="7">
        <f t="shared" si="24"/>
        <v>-9.3663136646325706E-3</v>
      </c>
      <c r="E762" s="7">
        <f t="shared" si="25"/>
        <v>6.4865775581265765E-3</v>
      </c>
    </row>
    <row r="763" spans="1:5">
      <c r="A763" s="10">
        <v>44679</v>
      </c>
      <c r="B763">
        <v>57521.06</v>
      </c>
      <c r="C763" s="3">
        <v>3546.7</v>
      </c>
      <c r="D763" s="7">
        <f t="shared" si="24"/>
        <v>1.2349129408112235E-2</v>
      </c>
      <c r="E763" s="7">
        <f t="shared" si="25"/>
        <v>-1.0490193343191239E-2</v>
      </c>
    </row>
    <row r="764" spans="1:5">
      <c r="A764" s="10">
        <v>44680</v>
      </c>
      <c r="B764">
        <v>57060.87</v>
      </c>
      <c r="C764" s="3">
        <v>3542.4</v>
      </c>
      <c r="D764" s="7">
        <f t="shared" si="24"/>
        <v>-8.0003741238425553E-3</v>
      </c>
      <c r="E764" s="7">
        <f t="shared" si="25"/>
        <v>-1.2123946203512355E-3</v>
      </c>
    </row>
    <row r="765" spans="1:5">
      <c r="A765" s="10">
        <v>44683</v>
      </c>
      <c r="B765">
        <v>56975.99</v>
      </c>
      <c r="C765" s="3">
        <v>3479.75</v>
      </c>
      <c r="D765" s="7">
        <f t="shared" si="24"/>
        <v>-1.4875342769923531E-3</v>
      </c>
      <c r="E765" s="7">
        <f t="shared" si="25"/>
        <v>-1.7685749774164435E-2</v>
      </c>
    </row>
    <row r="766" spans="1:5">
      <c r="A766" s="10">
        <v>44685</v>
      </c>
      <c r="B766">
        <v>55669.03</v>
      </c>
      <c r="C766" s="3">
        <v>3513.4</v>
      </c>
      <c r="D766" s="7">
        <f t="shared" si="24"/>
        <v>-2.2938785267267829E-2</v>
      </c>
      <c r="E766" s="7">
        <f t="shared" si="25"/>
        <v>9.6702349306703322E-3</v>
      </c>
    </row>
    <row r="767" spans="1:5">
      <c r="A767" s="10">
        <v>44686</v>
      </c>
      <c r="B767">
        <v>55702.23</v>
      </c>
      <c r="C767" s="3">
        <v>3432.6</v>
      </c>
      <c r="D767" s="7">
        <f t="shared" si="24"/>
        <v>5.9638186618312489E-4</v>
      </c>
      <c r="E767" s="7">
        <f t="shared" si="25"/>
        <v>-2.2997666078442586E-2</v>
      </c>
    </row>
    <row r="768" spans="1:5">
      <c r="A768" s="10">
        <v>44687</v>
      </c>
      <c r="B768">
        <v>54835.58</v>
      </c>
      <c r="C768" s="3">
        <v>3445.1</v>
      </c>
      <c r="D768" s="7">
        <f t="shared" si="24"/>
        <v>-1.5558623056922521E-2</v>
      </c>
      <c r="E768" s="7">
        <f t="shared" si="25"/>
        <v>3.6415545067878577E-3</v>
      </c>
    </row>
    <row r="769" spans="1:5">
      <c r="A769" s="10">
        <v>44690</v>
      </c>
      <c r="B769">
        <v>54470.67</v>
      </c>
      <c r="C769" s="3">
        <v>3438.75</v>
      </c>
      <c r="D769" s="7">
        <f t="shared" si="24"/>
        <v>-6.6546209596032996E-3</v>
      </c>
      <c r="E769" s="7">
        <f t="shared" si="25"/>
        <v>-1.8431975849757362E-3</v>
      </c>
    </row>
    <row r="770" spans="1:5">
      <c r="A770" s="10">
        <v>44691</v>
      </c>
      <c r="B770">
        <v>54364.85</v>
      </c>
      <c r="C770" s="3">
        <v>3412</v>
      </c>
      <c r="D770" s="7">
        <f t="shared" si="24"/>
        <v>-1.9426968678740268E-3</v>
      </c>
      <c r="E770" s="7">
        <f t="shared" si="25"/>
        <v>-7.7789894583787716E-3</v>
      </c>
    </row>
    <row r="771" spans="1:5">
      <c r="A771" s="10">
        <v>44692</v>
      </c>
      <c r="B771">
        <v>54088.39</v>
      </c>
      <c r="C771" s="3">
        <v>3408.65</v>
      </c>
      <c r="D771" s="7">
        <f t="shared" si="24"/>
        <v>-5.0852710896838512E-3</v>
      </c>
      <c r="E771" s="7">
        <f t="shared" si="25"/>
        <v>-9.818288393903603E-4</v>
      </c>
    </row>
    <row r="772" spans="1:5">
      <c r="A772" s="10">
        <v>44693</v>
      </c>
      <c r="B772">
        <v>52930.31</v>
      </c>
      <c r="C772" s="3">
        <v>3414.9</v>
      </c>
      <c r="D772" s="7">
        <f t="shared" ref="D772:D835" si="26">(B772-B771)/B771</f>
        <v>-2.1410879488185944E-2</v>
      </c>
      <c r="E772" s="7">
        <f t="shared" ref="E772:E835" si="27">(C772-C771)/C771</f>
        <v>1.8335704751147814E-3</v>
      </c>
    </row>
    <row r="773" spans="1:5">
      <c r="A773" s="10">
        <v>44694</v>
      </c>
      <c r="B773">
        <v>52793.62</v>
      </c>
      <c r="C773" s="3">
        <v>3376.8</v>
      </c>
      <c r="D773" s="7">
        <f t="shared" si="26"/>
        <v>-2.5824522849005617E-3</v>
      </c>
      <c r="E773" s="7">
        <f t="shared" si="27"/>
        <v>-1.1156988491610269E-2</v>
      </c>
    </row>
    <row r="774" spans="1:5">
      <c r="A774" s="10">
        <v>44697</v>
      </c>
      <c r="B774">
        <v>52973.84</v>
      </c>
      <c r="C774" s="3">
        <v>3451.6</v>
      </c>
      <c r="D774" s="7">
        <f t="shared" si="26"/>
        <v>3.4136700608898172E-3</v>
      </c>
      <c r="E774" s="7">
        <f t="shared" si="27"/>
        <v>2.2151149016820578E-2</v>
      </c>
    </row>
    <row r="775" spans="1:5">
      <c r="A775" s="10">
        <v>44698</v>
      </c>
      <c r="B775">
        <v>54318.47</v>
      </c>
      <c r="C775" s="3">
        <v>3448.8</v>
      </c>
      <c r="D775" s="7">
        <f t="shared" si="26"/>
        <v>2.5382905977743068E-2</v>
      </c>
      <c r="E775" s="7">
        <f t="shared" si="27"/>
        <v>-8.1121798586155031E-4</v>
      </c>
    </row>
    <row r="776" spans="1:5">
      <c r="A776" s="10">
        <v>44699</v>
      </c>
      <c r="B776">
        <v>54208.53</v>
      </c>
      <c r="C776" s="3">
        <v>3261.95</v>
      </c>
      <c r="D776" s="7">
        <f t="shared" si="26"/>
        <v>-2.0239892618478085E-3</v>
      </c>
      <c r="E776" s="7">
        <f t="shared" si="27"/>
        <v>-5.4178264903734737E-2</v>
      </c>
    </row>
    <row r="777" spans="1:5">
      <c r="A777" s="10">
        <v>44700</v>
      </c>
      <c r="B777">
        <v>52792.23</v>
      </c>
      <c r="C777" s="3">
        <v>3293</v>
      </c>
      <c r="D777" s="7">
        <f t="shared" si="26"/>
        <v>-2.6126884458958687E-2</v>
      </c>
      <c r="E777" s="7">
        <f t="shared" si="27"/>
        <v>9.5188460889959019E-3</v>
      </c>
    </row>
    <row r="778" spans="1:5">
      <c r="A778" s="10">
        <v>44701</v>
      </c>
      <c r="B778">
        <v>54326.39</v>
      </c>
      <c r="C778" s="3">
        <v>3321.75</v>
      </c>
      <c r="D778" s="7">
        <f t="shared" si="26"/>
        <v>2.906033709884951E-2</v>
      </c>
      <c r="E778" s="7">
        <f t="shared" si="27"/>
        <v>8.7306407531126638E-3</v>
      </c>
    </row>
    <row r="779" spans="1:5">
      <c r="A779" s="10">
        <v>44704</v>
      </c>
      <c r="B779">
        <v>54288.61</v>
      </c>
      <c r="C779" s="3">
        <v>3288</v>
      </c>
      <c r="D779" s="7">
        <f t="shared" si="26"/>
        <v>-6.9542629282009789E-4</v>
      </c>
      <c r="E779" s="7">
        <f t="shared" si="27"/>
        <v>-1.0160307067058026E-2</v>
      </c>
    </row>
    <row r="780" spans="1:5">
      <c r="A780" s="10">
        <v>44705</v>
      </c>
      <c r="B780">
        <v>54052.61</v>
      </c>
      <c r="C780" s="3">
        <v>3167.65</v>
      </c>
      <c r="D780" s="7">
        <f t="shared" si="26"/>
        <v>-4.3471365356379538E-3</v>
      </c>
      <c r="E780" s="7">
        <f t="shared" si="27"/>
        <v>-3.6602798053527952E-2</v>
      </c>
    </row>
    <row r="781" spans="1:5">
      <c r="A781" s="10">
        <v>44706</v>
      </c>
      <c r="B781">
        <v>53749.26</v>
      </c>
      <c r="C781" s="3">
        <v>3226.95</v>
      </c>
      <c r="D781" s="7">
        <f t="shared" si="26"/>
        <v>-5.6121249279174222E-3</v>
      </c>
      <c r="E781" s="7">
        <f t="shared" si="27"/>
        <v>1.8720502580777461E-2</v>
      </c>
    </row>
    <row r="782" spans="1:5">
      <c r="A782" s="10">
        <v>44707</v>
      </c>
      <c r="B782">
        <v>54252.53</v>
      </c>
      <c r="C782" s="3">
        <v>3261.3</v>
      </c>
      <c r="D782" s="7">
        <f t="shared" si="26"/>
        <v>9.3632916992717075E-3</v>
      </c>
      <c r="E782" s="7">
        <f t="shared" si="27"/>
        <v>1.0644726444475547E-2</v>
      </c>
    </row>
    <row r="783" spans="1:5">
      <c r="A783" s="10">
        <v>44708</v>
      </c>
      <c r="B783">
        <v>54884.66</v>
      </c>
      <c r="C783" s="3">
        <v>3375.25</v>
      </c>
      <c r="D783" s="7">
        <f t="shared" si="26"/>
        <v>1.1651622514194354E-2</v>
      </c>
      <c r="E783" s="7">
        <f t="shared" si="27"/>
        <v>3.4940054579462122E-2</v>
      </c>
    </row>
    <row r="784" spans="1:5">
      <c r="A784" s="10">
        <v>44711</v>
      </c>
      <c r="B784">
        <v>55925.74</v>
      </c>
      <c r="C784" s="3">
        <v>3364.35</v>
      </c>
      <c r="D784" s="7">
        <f t="shared" si="26"/>
        <v>1.8968505954122597E-2</v>
      </c>
      <c r="E784" s="7">
        <f t="shared" si="27"/>
        <v>-3.2293904155248029E-3</v>
      </c>
    </row>
    <row r="785" spans="1:5">
      <c r="A785" s="10">
        <v>44712</v>
      </c>
      <c r="B785">
        <v>55566.41</v>
      </c>
      <c r="C785" s="3">
        <v>3355.2</v>
      </c>
      <c r="D785" s="7">
        <f t="shared" si="26"/>
        <v>-6.4251273206218547E-3</v>
      </c>
      <c r="E785" s="7">
        <f t="shared" si="27"/>
        <v>-2.7196932542690538E-3</v>
      </c>
    </row>
    <row r="786" spans="1:5">
      <c r="A786" s="10">
        <v>44713</v>
      </c>
      <c r="B786">
        <v>55381.17</v>
      </c>
      <c r="C786" s="3">
        <v>3423</v>
      </c>
      <c r="D786" s="7">
        <f t="shared" si="26"/>
        <v>-3.3336686678157763E-3</v>
      </c>
      <c r="E786" s="7">
        <f t="shared" si="27"/>
        <v>2.0207439198855565E-2</v>
      </c>
    </row>
    <row r="787" spans="1:5">
      <c r="A787" s="10">
        <v>44714</v>
      </c>
      <c r="B787">
        <v>55818.11</v>
      </c>
      <c r="C787" s="3">
        <v>3440.15</v>
      </c>
      <c r="D787" s="7">
        <f t="shared" si="26"/>
        <v>7.8896852486143275E-3</v>
      </c>
      <c r="E787" s="7">
        <f t="shared" si="27"/>
        <v>5.0102249488752819E-3</v>
      </c>
    </row>
    <row r="788" spans="1:5">
      <c r="A788" s="10">
        <v>44715</v>
      </c>
      <c r="B788">
        <v>55769.23</v>
      </c>
      <c r="C788" s="3">
        <v>3430.95</v>
      </c>
      <c r="D788" s="7">
        <f t="shared" si="26"/>
        <v>-8.7570145244970454E-4</v>
      </c>
      <c r="E788" s="7">
        <f t="shared" si="27"/>
        <v>-2.6743019926457486E-3</v>
      </c>
    </row>
    <row r="789" spans="1:5">
      <c r="A789" s="10">
        <v>44718</v>
      </c>
      <c r="B789">
        <v>55675.32</v>
      </c>
      <c r="C789" s="3">
        <v>3362.7</v>
      </c>
      <c r="D789" s="7">
        <f t="shared" si="26"/>
        <v>-1.6839034715021794E-3</v>
      </c>
      <c r="E789" s="7">
        <f t="shared" si="27"/>
        <v>-1.9892449613080926E-2</v>
      </c>
    </row>
    <row r="790" spans="1:5">
      <c r="A790" s="10">
        <v>44719</v>
      </c>
      <c r="B790">
        <v>55107.34</v>
      </c>
      <c r="C790" s="3">
        <v>3404.15</v>
      </c>
      <c r="D790" s="7">
        <f t="shared" si="26"/>
        <v>-1.0201647695963009E-2</v>
      </c>
      <c r="E790" s="7">
        <f t="shared" si="27"/>
        <v>1.2326404377434881E-2</v>
      </c>
    </row>
    <row r="791" spans="1:5">
      <c r="A791" s="10">
        <v>44720</v>
      </c>
      <c r="B791">
        <v>54892.49</v>
      </c>
      <c r="C791" s="3">
        <v>3427.1</v>
      </c>
      <c r="D791" s="7">
        <f t="shared" si="26"/>
        <v>-3.8987546849475687E-3</v>
      </c>
      <c r="E791" s="7">
        <f t="shared" si="27"/>
        <v>6.7417710735425337E-3</v>
      </c>
    </row>
    <row r="792" spans="1:5">
      <c r="A792" s="10">
        <v>44721</v>
      </c>
      <c r="B792">
        <v>55320.28</v>
      </c>
      <c r="C792" s="3">
        <v>3359.9</v>
      </c>
      <c r="D792" s="7">
        <f t="shared" si="26"/>
        <v>7.7932336463512747E-3</v>
      </c>
      <c r="E792" s="7">
        <f t="shared" si="27"/>
        <v>-1.9608415278223518E-2</v>
      </c>
    </row>
    <row r="793" spans="1:5">
      <c r="A793" s="10">
        <v>44722</v>
      </c>
      <c r="B793">
        <v>54303.44</v>
      </c>
      <c r="C793" s="3">
        <v>3219.6</v>
      </c>
      <c r="D793" s="7">
        <f t="shared" si="26"/>
        <v>-1.8380962641548388E-2</v>
      </c>
      <c r="E793" s="7">
        <f t="shared" si="27"/>
        <v>-4.1757195154617753E-2</v>
      </c>
    </row>
    <row r="794" spans="1:5">
      <c r="A794" s="10">
        <v>44725</v>
      </c>
      <c r="B794">
        <v>52846.7</v>
      </c>
      <c r="C794" s="3">
        <v>3210.55</v>
      </c>
      <c r="D794" s="7">
        <f t="shared" si="26"/>
        <v>-2.6825924840120721E-2</v>
      </c>
      <c r="E794" s="7">
        <f t="shared" si="27"/>
        <v>-2.8109081873523814E-3</v>
      </c>
    </row>
    <row r="795" spans="1:5">
      <c r="A795" s="10">
        <v>44726</v>
      </c>
      <c r="B795">
        <v>52693.57</v>
      </c>
      <c r="C795" s="3">
        <v>3206.3</v>
      </c>
      <c r="D795" s="7">
        <f t="shared" si="26"/>
        <v>-2.8976265310794694E-3</v>
      </c>
      <c r="E795" s="7">
        <f t="shared" si="27"/>
        <v>-1.3237607263552973E-3</v>
      </c>
    </row>
    <row r="796" spans="1:5">
      <c r="A796" s="10">
        <v>44727</v>
      </c>
      <c r="B796">
        <v>52541.39</v>
      </c>
      <c r="C796" s="3">
        <v>3142</v>
      </c>
      <c r="D796" s="7">
        <f t="shared" si="26"/>
        <v>-2.8880184052817127E-3</v>
      </c>
      <c r="E796" s="7">
        <f t="shared" si="27"/>
        <v>-2.005426815956092E-2</v>
      </c>
    </row>
    <row r="797" spans="1:5">
      <c r="A797" s="10">
        <v>44728</v>
      </c>
      <c r="B797">
        <v>51495.79</v>
      </c>
      <c r="C797" s="3">
        <v>3088.9</v>
      </c>
      <c r="D797" s="7">
        <f t="shared" si="26"/>
        <v>-1.9900501300022678E-2</v>
      </c>
      <c r="E797" s="7">
        <f t="shared" si="27"/>
        <v>-1.6900063653723714E-2</v>
      </c>
    </row>
    <row r="798" spans="1:5">
      <c r="A798" s="10">
        <v>44729</v>
      </c>
      <c r="B798">
        <v>51360.42</v>
      </c>
      <c r="C798" s="3">
        <v>3112.4</v>
      </c>
      <c r="D798" s="7">
        <f t="shared" si="26"/>
        <v>-2.6287585839541955E-3</v>
      </c>
      <c r="E798" s="7">
        <f t="shared" si="27"/>
        <v>7.6078863025672563E-3</v>
      </c>
    </row>
    <row r="799" spans="1:5">
      <c r="A799" s="10">
        <v>44732</v>
      </c>
      <c r="B799">
        <v>51597.84</v>
      </c>
      <c r="C799" s="3">
        <v>3211.95</v>
      </c>
      <c r="D799" s="7">
        <f t="shared" si="26"/>
        <v>4.6226257495557525E-3</v>
      </c>
      <c r="E799" s="7">
        <f t="shared" si="27"/>
        <v>3.1984963372317092E-2</v>
      </c>
    </row>
    <row r="800" spans="1:5">
      <c r="A800" s="10">
        <v>44733</v>
      </c>
      <c r="B800">
        <v>52532.07</v>
      </c>
      <c r="C800" s="3">
        <v>3222.95</v>
      </c>
      <c r="D800" s="7">
        <f t="shared" si="26"/>
        <v>1.810599048332262E-2</v>
      </c>
      <c r="E800" s="7">
        <f t="shared" si="27"/>
        <v>3.4247108454365728E-3</v>
      </c>
    </row>
    <row r="801" spans="1:5">
      <c r="A801" s="10">
        <v>44734</v>
      </c>
      <c r="B801">
        <v>51822.53</v>
      </c>
      <c r="C801" s="3">
        <v>3308.8</v>
      </c>
      <c r="D801" s="7">
        <f t="shared" si="26"/>
        <v>-1.3506796895686785E-2</v>
      </c>
      <c r="E801" s="7">
        <f t="shared" si="27"/>
        <v>2.6637087140663172E-2</v>
      </c>
    </row>
    <row r="802" spans="1:5">
      <c r="A802" s="10">
        <v>44735</v>
      </c>
      <c r="B802">
        <v>52265.72</v>
      </c>
      <c r="C802" s="3">
        <v>3293.1</v>
      </c>
      <c r="D802" s="7">
        <f t="shared" si="26"/>
        <v>8.5520718498306118E-3</v>
      </c>
      <c r="E802" s="7">
        <f t="shared" si="27"/>
        <v>-4.7449226305610109E-3</v>
      </c>
    </row>
    <row r="803" spans="1:5">
      <c r="A803" s="10">
        <v>44736</v>
      </c>
      <c r="B803">
        <v>52727.98</v>
      </c>
      <c r="C803" s="3">
        <v>3314.7</v>
      </c>
      <c r="D803" s="7">
        <f t="shared" si="26"/>
        <v>8.844420396389871E-3</v>
      </c>
      <c r="E803" s="7">
        <f t="shared" si="27"/>
        <v>6.5591691719048646E-3</v>
      </c>
    </row>
    <row r="804" spans="1:5">
      <c r="A804" s="10">
        <v>44739</v>
      </c>
      <c r="B804">
        <v>53161.279999999999</v>
      </c>
      <c r="C804" s="3">
        <v>3318.15</v>
      </c>
      <c r="D804" s="7">
        <f t="shared" si="26"/>
        <v>8.2176483908542597E-3</v>
      </c>
      <c r="E804" s="7">
        <f t="shared" si="27"/>
        <v>1.0408181735904526E-3</v>
      </c>
    </row>
    <row r="805" spans="1:5">
      <c r="A805" s="10">
        <v>44740</v>
      </c>
      <c r="B805">
        <v>53177.45</v>
      </c>
      <c r="C805" s="3">
        <v>3290.5</v>
      </c>
      <c r="D805" s="7">
        <f t="shared" si="26"/>
        <v>3.0416874838224838E-4</v>
      </c>
      <c r="E805" s="7">
        <f t="shared" si="27"/>
        <v>-8.3329566173922492E-3</v>
      </c>
    </row>
    <row r="806" spans="1:5">
      <c r="A806" s="10">
        <v>44741</v>
      </c>
      <c r="B806">
        <v>53026.97</v>
      </c>
      <c r="C806" s="3">
        <v>3267.1</v>
      </c>
      <c r="D806" s="7">
        <f t="shared" si="26"/>
        <v>-2.8297708897285583E-3</v>
      </c>
      <c r="E806" s="7">
        <f t="shared" si="27"/>
        <v>-7.1113812490503237E-3</v>
      </c>
    </row>
    <row r="807" spans="1:5">
      <c r="A807" s="10">
        <v>44742</v>
      </c>
      <c r="B807">
        <v>53018.94</v>
      </c>
      <c r="C807" s="3">
        <v>3315.1</v>
      </c>
      <c r="D807" s="7">
        <f t="shared" si="26"/>
        <v>-1.514323748839286E-4</v>
      </c>
      <c r="E807" s="7">
        <f t="shared" si="27"/>
        <v>1.4691928621713446E-2</v>
      </c>
    </row>
    <row r="808" spans="1:5">
      <c r="A808" s="10">
        <v>44743</v>
      </c>
      <c r="B808">
        <v>52907.93</v>
      </c>
      <c r="C808" s="3">
        <v>3235.05</v>
      </c>
      <c r="D808" s="7">
        <f t="shared" si="26"/>
        <v>-2.0937800718007949E-3</v>
      </c>
      <c r="E808" s="7">
        <f t="shared" si="27"/>
        <v>-2.4147084552502106E-2</v>
      </c>
    </row>
    <row r="809" spans="1:5">
      <c r="A809" s="10">
        <v>44746</v>
      </c>
      <c r="B809">
        <v>53234.77</v>
      </c>
      <c r="C809" s="3">
        <v>3216.3</v>
      </c>
      <c r="D809" s="7">
        <f t="shared" si="26"/>
        <v>6.1775238607898004E-3</v>
      </c>
      <c r="E809" s="7">
        <f t="shared" si="27"/>
        <v>-5.795891871841239E-3</v>
      </c>
    </row>
    <row r="810" spans="1:5">
      <c r="A810" s="10">
        <v>44747</v>
      </c>
      <c r="B810">
        <v>53134.35</v>
      </c>
      <c r="C810" s="3">
        <v>3260.75</v>
      </c>
      <c r="D810" s="7">
        <f t="shared" si="26"/>
        <v>-1.8863611132347948E-3</v>
      </c>
      <c r="E810" s="7">
        <f t="shared" si="27"/>
        <v>1.3820228212542305E-2</v>
      </c>
    </row>
    <row r="811" spans="1:5">
      <c r="A811" s="10">
        <v>44748</v>
      </c>
      <c r="B811">
        <v>53750.97</v>
      </c>
      <c r="C811" s="3">
        <v>3287.85</v>
      </c>
      <c r="D811" s="7">
        <f t="shared" si="26"/>
        <v>1.1604922239568239E-2</v>
      </c>
      <c r="E811" s="7">
        <f t="shared" si="27"/>
        <v>8.3109714022847232E-3</v>
      </c>
    </row>
    <row r="812" spans="1:5">
      <c r="A812" s="10">
        <v>44749</v>
      </c>
      <c r="B812">
        <v>54178.46</v>
      </c>
      <c r="C812" s="3">
        <v>3265.45</v>
      </c>
      <c r="D812" s="7">
        <f t="shared" si="26"/>
        <v>7.9531587988086166E-3</v>
      </c>
      <c r="E812" s="7">
        <f t="shared" si="27"/>
        <v>-6.8129628784768439E-3</v>
      </c>
    </row>
    <row r="813" spans="1:5">
      <c r="A813" s="10">
        <v>44750</v>
      </c>
      <c r="B813">
        <v>54481.84</v>
      </c>
      <c r="C813" s="3">
        <v>3113.8</v>
      </c>
      <c r="D813" s="7">
        <f t="shared" si="26"/>
        <v>5.599642367095657E-3</v>
      </c>
      <c r="E813" s="7">
        <f t="shared" si="27"/>
        <v>-4.6440766203739041E-2</v>
      </c>
    </row>
    <row r="814" spans="1:5">
      <c r="A814" s="10">
        <v>44753</v>
      </c>
      <c r="B814">
        <v>54395.23</v>
      </c>
      <c r="C814" s="3">
        <v>3084.7</v>
      </c>
      <c r="D814" s="7">
        <f t="shared" si="26"/>
        <v>-1.5897040188068779E-3</v>
      </c>
      <c r="E814" s="7">
        <f t="shared" si="27"/>
        <v>-9.3454942513971229E-3</v>
      </c>
    </row>
    <row r="815" spans="1:5">
      <c r="A815" s="10">
        <v>44754</v>
      </c>
      <c r="B815">
        <v>53886.61</v>
      </c>
      <c r="C815" s="3">
        <v>3038.75</v>
      </c>
      <c r="D815" s="7">
        <f t="shared" si="26"/>
        <v>-9.350452236345036E-3</v>
      </c>
      <c r="E815" s="7">
        <f t="shared" si="27"/>
        <v>-1.4896100106979551E-2</v>
      </c>
    </row>
    <row r="816" spans="1:5">
      <c r="A816" s="10">
        <v>44755</v>
      </c>
      <c r="B816">
        <v>53514.15</v>
      </c>
      <c r="C816" s="3">
        <v>2998.75</v>
      </c>
      <c r="D816" s="7">
        <f t="shared" si="26"/>
        <v>-6.9119211618619012E-3</v>
      </c>
      <c r="E816" s="7">
        <f t="shared" si="27"/>
        <v>-1.316330728095434E-2</v>
      </c>
    </row>
    <row r="817" spans="1:5">
      <c r="A817" s="10">
        <v>44756</v>
      </c>
      <c r="B817">
        <v>53416.15</v>
      </c>
      <c r="C817" s="3">
        <v>2994.6</v>
      </c>
      <c r="D817" s="7">
        <f t="shared" si="26"/>
        <v>-1.8312913500448012E-3</v>
      </c>
      <c r="E817" s="7">
        <f t="shared" si="27"/>
        <v>-1.3839099624843988E-3</v>
      </c>
    </row>
    <row r="818" spans="1:5">
      <c r="A818" s="10">
        <v>44757</v>
      </c>
      <c r="B818">
        <v>53760.78</v>
      </c>
      <c r="C818" s="3">
        <v>3063.5</v>
      </c>
      <c r="D818" s="7">
        <f t="shared" si="26"/>
        <v>6.4517940735151708E-3</v>
      </c>
      <c r="E818" s="7">
        <f t="shared" si="27"/>
        <v>2.3008081212849828E-2</v>
      </c>
    </row>
    <row r="819" spans="1:5">
      <c r="A819" s="10">
        <v>44760</v>
      </c>
      <c r="B819">
        <v>54521.15</v>
      </c>
      <c r="C819" s="3">
        <v>3074.25</v>
      </c>
      <c r="D819" s="7">
        <f t="shared" si="26"/>
        <v>1.4143581994160104E-2</v>
      </c>
      <c r="E819" s="7">
        <f t="shared" si="27"/>
        <v>3.5090582666884281E-3</v>
      </c>
    </row>
    <row r="820" spans="1:5">
      <c r="A820" s="10">
        <v>44761</v>
      </c>
      <c r="B820">
        <v>54767.62</v>
      </c>
      <c r="C820" s="3">
        <v>3164.8</v>
      </c>
      <c r="D820" s="7">
        <f t="shared" si="26"/>
        <v>4.5206309844895267E-3</v>
      </c>
      <c r="E820" s="7">
        <f t="shared" si="27"/>
        <v>2.9454338456534172E-2</v>
      </c>
    </row>
    <row r="821" spans="1:5">
      <c r="A821" s="10">
        <v>44762</v>
      </c>
      <c r="B821">
        <v>55397.53</v>
      </c>
      <c r="C821" s="3">
        <v>3177.3</v>
      </c>
      <c r="D821" s="7">
        <f t="shared" si="26"/>
        <v>1.1501503990861684E-2</v>
      </c>
      <c r="E821" s="7">
        <f t="shared" si="27"/>
        <v>3.949696663296259E-3</v>
      </c>
    </row>
    <row r="822" spans="1:5">
      <c r="A822" s="10">
        <v>44763</v>
      </c>
      <c r="B822">
        <v>55681.95</v>
      </c>
      <c r="C822" s="3">
        <v>3171</v>
      </c>
      <c r="D822" s="7">
        <f t="shared" si="26"/>
        <v>5.1341639239149877E-3</v>
      </c>
      <c r="E822" s="7">
        <f t="shared" si="27"/>
        <v>-1.982815598149429E-3</v>
      </c>
    </row>
    <row r="823" spans="1:5">
      <c r="A823" s="10">
        <v>44764</v>
      </c>
      <c r="B823">
        <v>56072.23</v>
      </c>
      <c r="C823" s="3">
        <v>3166.75</v>
      </c>
      <c r="D823" s="7">
        <f t="shared" si="26"/>
        <v>7.0090936111254385E-3</v>
      </c>
      <c r="E823" s="7">
        <f t="shared" si="27"/>
        <v>-1.3402712078208767E-3</v>
      </c>
    </row>
    <row r="824" spans="1:5">
      <c r="A824" s="10">
        <v>44767</v>
      </c>
      <c r="B824">
        <v>55766.22</v>
      </c>
      <c r="C824" s="3">
        <v>3115.9</v>
      </c>
      <c r="D824" s="7">
        <f t="shared" si="26"/>
        <v>-5.4574251817700497E-3</v>
      </c>
      <c r="E824" s="7">
        <f t="shared" si="27"/>
        <v>-1.6057472171784923E-2</v>
      </c>
    </row>
    <row r="825" spans="1:5">
      <c r="A825" s="10">
        <v>44768</v>
      </c>
      <c r="B825">
        <v>55268.49</v>
      </c>
      <c r="C825" s="3">
        <v>3188.85</v>
      </c>
      <c r="D825" s="7">
        <f t="shared" si="26"/>
        <v>-8.9252956359603206E-3</v>
      </c>
      <c r="E825" s="7">
        <f t="shared" si="27"/>
        <v>2.3412176257261084E-2</v>
      </c>
    </row>
    <row r="826" spans="1:5">
      <c r="A826" s="10">
        <v>44769</v>
      </c>
      <c r="B826">
        <v>55816.32</v>
      </c>
      <c r="C826" s="3">
        <v>3260.5</v>
      </c>
      <c r="D826" s="7">
        <f t="shared" si="26"/>
        <v>9.9121579040788305E-3</v>
      </c>
      <c r="E826" s="7">
        <f t="shared" si="27"/>
        <v>2.2468915126142682E-2</v>
      </c>
    </row>
    <row r="827" spans="1:5">
      <c r="A827" s="10">
        <v>44770</v>
      </c>
      <c r="B827">
        <v>56857.79</v>
      </c>
      <c r="C827" s="3">
        <v>3301.9</v>
      </c>
      <c r="D827" s="7">
        <f t="shared" si="26"/>
        <v>1.8658879696834208E-2</v>
      </c>
      <c r="E827" s="7">
        <f t="shared" si="27"/>
        <v>1.2697439043091579E-2</v>
      </c>
    </row>
    <row r="828" spans="1:5">
      <c r="A828" s="10">
        <v>44771</v>
      </c>
      <c r="B828">
        <v>57570.25</v>
      </c>
      <c r="C828" s="3">
        <v>3298.8</v>
      </c>
      <c r="D828" s="7">
        <f t="shared" si="26"/>
        <v>1.2530560895877224E-2</v>
      </c>
      <c r="E828" s="7">
        <f t="shared" si="27"/>
        <v>-9.3885338744356553E-4</v>
      </c>
    </row>
    <row r="829" spans="1:5">
      <c r="A829" s="10">
        <v>44774</v>
      </c>
      <c r="B829">
        <v>58115.5</v>
      </c>
      <c r="C829" s="3">
        <v>3291.8</v>
      </c>
      <c r="D829" s="7">
        <f t="shared" si="26"/>
        <v>9.4710375584611851E-3</v>
      </c>
      <c r="E829" s="7">
        <f t="shared" si="27"/>
        <v>-2.1219837516672727E-3</v>
      </c>
    </row>
    <row r="830" spans="1:5">
      <c r="A830" s="10">
        <v>44775</v>
      </c>
      <c r="B830">
        <v>58136.36</v>
      </c>
      <c r="C830" s="3">
        <v>3339.5</v>
      </c>
      <c r="D830" s="7">
        <f t="shared" si="26"/>
        <v>3.5894038595556403E-4</v>
      </c>
      <c r="E830" s="7">
        <f t="shared" si="27"/>
        <v>1.449055228142652E-2</v>
      </c>
    </row>
    <row r="831" spans="1:5">
      <c r="A831" s="10">
        <v>44776</v>
      </c>
      <c r="B831">
        <v>58350.53</v>
      </c>
      <c r="C831" s="3">
        <v>3354.95</v>
      </c>
      <c r="D831" s="7">
        <f t="shared" si="26"/>
        <v>3.6839251717857508E-3</v>
      </c>
      <c r="E831" s="7">
        <f t="shared" si="27"/>
        <v>4.6264410839945555E-3</v>
      </c>
    </row>
    <row r="832" spans="1:5">
      <c r="A832" s="10">
        <v>44777</v>
      </c>
      <c r="B832">
        <v>58298.8</v>
      </c>
      <c r="C832" s="3">
        <v>3365.05</v>
      </c>
      <c r="D832" s="7">
        <f t="shared" si="26"/>
        <v>-8.8653864840638E-4</v>
      </c>
      <c r="E832" s="7">
        <f t="shared" si="27"/>
        <v>3.0104770562900682E-3</v>
      </c>
    </row>
    <row r="833" spans="1:5">
      <c r="A833" s="10">
        <v>44778</v>
      </c>
      <c r="B833">
        <v>58387.93</v>
      </c>
      <c r="C833" s="3">
        <v>3374.45</v>
      </c>
      <c r="D833" s="7">
        <f t="shared" si="26"/>
        <v>1.5288479351204035E-3</v>
      </c>
      <c r="E833" s="7">
        <f t="shared" si="27"/>
        <v>2.7934206029627006E-3</v>
      </c>
    </row>
    <row r="834" spans="1:5">
      <c r="A834" s="10">
        <v>44781</v>
      </c>
      <c r="B834">
        <v>58853.07</v>
      </c>
      <c r="C834" s="3">
        <v>3354.25</v>
      </c>
      <c r="D834" s="7">
        <f t="shared" si="26"/>
        <v>7.966372501987987E-3</v>
      </c>
      <c r="E834" s="7">
        <f t="shared" si="27"/>
        <v>-5.9861607076708264E-3</v>
      </c>
    </row>
    <row r="835" spans="1:5">
      <c r="A835" s="10">
        <v>44783</v>
      </c>
      <c r="B835">
        <v>58817.29</v>
      </c>
      <c r="C835" s="3">
        <v>3422.5</v>
      </c>
      <c r="D835" s="7">
        <f t="shared" si="26"/>
        <v>-6.0795469123358964E-4</v>
      </c>
      <c r="E835" s="7">
        <f t="shared" si="27"/>
        <v>2.0347320563464263E-2</v>
      </c>
    </row>
    <row r="836" spans="1:5">
      <c r="A836" s="10">
        <v>44784</v>
      </c>
      <c r="B836">
        <v>59332.6</v>
      </c>
      <c r="C836" s="3">
        <v>3401.55</v>
      </c>
      <c r="D836" s="7">
        <f t="shared" ref="D836:D899" si="28">(B836-B835)/B835</f>
        <v>8.7611993004097551E-3</v>
      </c>
      <c r="E836" s="7">
        <f t="shared" ref="E836:E899" si="29">(C836-C835)/C835</f>
        <v>-6.1212563915266083E-3</v>
      </c>
    </row>
    <row r="837" spans="1:5">
      <c r="A837" s="10">
        <v>44785</v>
      </c>
      <c r="B837">
        <v>59462.78</v>
      </c>
      <c r="C837" s="3">
        <v>3392.7</v>
      </c>
      <c r="D837" s="7">
        <f t="shared" si="28"/>
        <v>2.194072061564811E-3</v>
      </c>
      <c r="E837" s="7">
        <f t="shared" si="29"/>
        <v>-2.601755082242026E-3</v>
      </c>
    </row>
    <row r="838" spans="1:5">
      <c r="A838" s="10">
        <v>44789</v>
      </c>
      <c r="B838">
        <v>59842.21</v>
      </c>
      <c r="C838" s="3">
        <v>3401.1</v>
      </c>
      <c r="D838" s="7">
        <f t="shared" si="28"/>
        <v>6.3809663793048411E-3</v>
      </c>
      <c r="E838" s="7">
        <f t="shared" si="29"/>
        <v>2.4759041471394735E-3</v>
      </c>
    </row>
    <row r="839" spans="1:5">
      <c r="A839" s="10">
        <v>44790</v>
      </c>
      <c r="B839">
        <v>60260.13</v>
      </c>
      <c r="C839" s="3">
        <v>3381.25</v>
      </c>
      <c r="D839" s="7">
        <f t="shared" si="28"/>
        <v>6.9836992985385779E-3</v>
      </c>
      <c r="E839" s="7">
        <f t="shared" si="29"/>
        <v>-5.8363470641850899E-3</v>
      </c>
    </row>
    <row r="840" spans="1:5">
      <c r="A840" s="10">
        <v>44791</v>
      </c>
      <c r="B840">
        <v>60298</v>
      </c>
      <c r="C840" s="3">
        <v>3385.75</v>
      </c>
      <c r="D840" s="7">
        <f t="shared" si="28"/>
        <v>6.2844205613234855E-4</v>
      </c>
      <c r="E840" s="7">
        <f t="shared" si="29"/>
        <v>1.3308687615526803E-3</v>
      </c>
    </row>
    <row r="841" spans="1:5">
      <c r="A841" s="10">
        <v>44792</v>
      </c>
      <c r="B841">
        <v>59646.15</v>
      </c>
      <c r="C841" s="3">
        <v>3354.55</v>
      </c>
      <c r="D841" s="7">
        <f t="shared" si="28"/>
        <v>-1.0810474642608354E-2</v>
      </c>
      <c r="E841" s="7">
        <f t="shared" si="29"/>
        <v>-9.2150926677988087E-3</v>
      </c>
    </row>
    <row r="842" spans="1:5">
      <c r="A842" s="10">
        <v>44795</v>
      </c>
      <c r="B842">
        <v>58773.87</v>
      </c>
      <c r="C842" s="3">
        <v>3284.6</v>
      </c>
      <c r="D842" s="7">
        <f t="shared" si="28"/>
        <v>-1.4624246493696556E-2</v>
      </c>
      <c r="E842" s="7">
        <f t="shared" si="29"/>
        <v>-2.085227526791977E-2</v>
      </c>
    </row>
    <row r="843" spans="1:5">
      <c r="A843" s="10">
        <v>44796</v>
      </c>
      <c r="B843">
        <v>59031.3</v>
      </c>
      <c r="C843" s="3">
        <v>3255.35</v>
      </c>
      <c r="D843" s="7">
        <f t="shared" si="28"/>
        <v>4.3800076462550495E-3</v>
      </c>
      <c r="E843" s="7">
        <f t="shared" si="29"/>
        <v>-8.9051939353345915E-3</v>
      </c>
    </row>
    <row r="844" spans="1:5">
      <c r="A844" s="10">
        <v>44797</v>
      </c>
      <c r="B844">
        <v>59085.43</v>
      </c>
      <c r="C844" s="3">
        <v>3218.2</v>
      </c>
      <c r="D844" s="7">
        <f t="shared" si="28"/>
        <v>9.1697116614401818E-4</v>
      </c>
      <c r="E844" s="7">
        <f t="shared" si="29"/>
        <v>-1.1411983350484616E-2</v>
      </c>
    </row>
    <row r="845" spans="1:5">
      <c r="A845" s="10">
        <v>44798</v>
      </c>
      <c r="B845">
        <v>58774.720000000001</v>
      </c>
      <c r="C845" s="3">
        <v>3222.2</v>
      </c>
      <c r="D845" s="7">
        <f t="shared" si="28"/>
        <v>-5.2586568296109403E-3</v>
      </c>
      <c r="E845" s="7">
        <f t="shared" si="29"/>
        <v>1.2429308308992606E-3</v>
      </c>
    </row>
    <row r="846" spans="1:5">
      <c r="A846" s="10">
        <v>44799</v>
      </c>
      <c r="B846">
        <v>58833.87</v>
      </c>
      <c r="C846" s="3">
        <v>3132.55</v>
      </c>
      <c r="D846" s="7">
        <f t="shared" si="28"/>
        <v>1.0063850580658055E-3</v>
      </c>
      <c r="E846" s="7">
        <f t="shared" si="29"/>
        <v>-2.7822605673142462E-2</v>
      </c>
    </row>
    <row r="847" spans="1:5">
      <c r="A847" s="10">
        <v>44802</v>
      </c>
      <c r="B847">
        <v>57972.62</v>
      </c>
      <c r="C847" s="3">
        <v>3211.15</v>
      </c>
      <c r="D847" s="7">
        <f t="shared" si="28"/>
        <v>-1.4638676667028703E-2</v>
      </c>
      <c r="E847" s="7">
        <f t="shared" si="29"/>
        <v>2.5091379227785638E-2</v>
      </c>
    </row>
    <row r="848" spans="1:5">
      <c r="A848" s="10">
        <v>44803</v>
      </c>
      <c r="B848">
        <v>59537.07</v>
      </c>
      <c r="C848" s="3">
        <v>3131.7</v>
      </c>
      <c r="D848" s="7">
        <f t="shared" si="28"/>
        <v>2.6986015122311136E-2</v>
      </c>
      <c r="E848" s="7">
        <f t="shared" si="29"/>
        <v>-2.4741914890304181E-2</v>
      </c>
    </row>
    <row r="849" spans="1:5">
      <c r="A849" s="10">
        <v>44805</v>
      </c>
      <c r="B849">
        <v>58766.59</v>
      </c>
      <c r="C849" s="3">
        <v>3130.4</v>
      </c>
      <c r="D849" s="7">
        <f t="shared" si="28"/>
        <v>-1.2941181015458153E-2</v>
      </c>
      <c r="E849" s="7">
        <f t="shared" si="29"/>
        <v>-4.1511000415101292E-4</v>
      </c>
    </row>
    <row r="850" spans="1:5">
      <c r="A850" s="10">
        <v>44806</v>
      </c>
      <c r="B850">
        <v>58803.33</v>
      </c>
      <c r="C850" s="3">
        <v>3133.4</v>
      </c>
      <c r="D850" s="7">
        <f t="shared" si="28"/>
        <v>6.2518516047987884E-4</v>
      </c>
      <c r="E850" s="7">
        <f t="shared" si="29"/>
        <v>9.5834398159979554E-4</v>
      </c>
    </row>
    <row r="851" spans="1:5">
      <c r="A851" s="10">
        <v>44809</v>
      </c>
      <c r="B851">
        <v>59245.98</v>
      </c>
      <c r="C851" s="3">
        <v>3127.05</v>
      </c>
      <c r="D851" s="7">
        <f t="shared" si="28"/>
        <v>7.5276349145533333E-3</v>
      </c>
      <c r="E851" s="7">
        <f t="shared" si="29"/>
        <v>-2.0265526265398318E-3</v>
      </c>
    </row>
    <row r="852" spans="1:5">
      <c r="A852" s="10">
        <v>44810</v>
      </c>
      <c r="B852">
        <v>59196.99</v>
      </c>
      <c r="C852" s="3">
        <v>3149.6</v>
      </c>
      <c r="D852" s="7">
        <f t="shared" si="28"/>
        <v>-8.2689154605941595E-4</v>
      </c>
      <c r="E852" s="7">
        <f t="shared" si="29"/>
        <v>7.2112694072687441E-3</v>
      </c>
    </row>
    <row r="853" spans="1:5">
      <c r="A853" s="10">
        <v>44811</v>
      </c>
      <c r="B853">
        <v>59028.91</v>
      </c>
      <c r="C853" s="3">
        <v>3169.65</v>
      </c>
      <c r="D853" s="7">
        <f t="shared" si="28"/>
        <v>-2.8393335539525656E-3</v>
      </c>
      <c r="E853" s="7">
        <f t="shared" si="29"/>
        <v>6.3658877317755219E-3</v>
      </c>
    </row>
    <row r="854" spans="1:5">
      <c r="A854" s="10">
        <v>44812</v>
      </c>
      <c r="B854">
        <v>59688.22</v>
      </c>
      <c r="C854" s="3">
        <v>3217.65</v>
      </c>
      <c r="D854" s="7">
        <f t="shared" si="28"/>
        <v>1.1169272819030499E-2</v>
      </c>
      <c r="E854" s="7">
        <f t="shared" si="29"/>
        <v>1.5143627845345699E-2</v>
      </c>
    </row>
    <row r="855" spans="1:5">
      <c r="A855" s="10">
        <v>44813</v>
      </c>
      <c r="B855">
        <v>59793.14</v>
      </c>
      <c r="C855" s="3">
        <v>3242.95</v>
      </c>
      <c r="D855" s="7">
        <f t="shared" si="28"/>
        <v>1.757800785481595E-3</v>
      </c>
      <c r="E855" s="7">
        <f t="shared" si="29"/>
        <v>7.8628812953552216E-3</v>
      </c>
    </row>
    <row r="856" spans="1:5">
      <c r="A856" s="10">
        <v>44816</v>
      </c>
      <c r="B856">
        <v>60115.13</v>
      </c>
      <c r="C856" s="3">
        <v>3229.35</v>
      </c>
      <c r="D856" s="7">
        <f t="shared" si="28"/>
        <v>5.3850659122434107E-3</v>
      </c>
      <c r="E856" s="7">
        <f t="shared" si="29"/>
        <v>-4.1937125148398553E-3</v>
      </c>
    </row>
    <row r="857" spans="1:5">
      <c r="A857" s="10">
        <v>44817</v>
      </c>
      <c r="B857">
        <v>60571.08</v>
      </c>
      <c r="C857" s="3">
        <v>3120.4</v>
      </c>
      <c r="D857" s="7">
        <f t="shared" si="28"/>
        <v>7.5846130583100196E-3</v>
      </c>
      <c r="E857" s="7">
        <f t="shared" si="29"/>
        <v>-3.3737439422794002E-2</v>
      </c>
    </row>
    <row r="858" spans="1:5">
      <c r="A858" s="10">
        <v>44818</v>
      </c>
      <c r="B858">
        <v>60346.97</v>
      </c>
      <c r="C858" s="3">
        <v>3104.35</v>
      </c>
      <c r="D858" s="7">
        <f t="shared" si="28"/>
        <v>-3.6999505374512155E-3</v>
      </c>
      <c r="E858" s="7">
        <f t="shared" si="29"/>
        <v>-5.1435713370081336E-3</v>
      </c>
    </row>
    <row r="859" spans="1:5">
      <c r="A859" s="10">
        <v>44819</v>
      </c>
      <c r="B859">
        <v>59934.01</v>
      </c>
      <c r="C859" s="3">
        <v>3008.7</v>
      </c>
      <c r="D859" s="7">
        <f t="shared" si="28"/>
        <v>-6.8430941934615628E-3</v>
      </c>
      <c r="E859" s="7">
        <f t="shared" si="29"/>
        <v>-3.0811603073107121E-2</v>
      </c>
    </row>
    <row r="860" spans="1:5">
      <c r="A860" s="10">
        <v>44820</v>
      </c>
      <c r="B860">
        <v>58840.79</v>
      </c>
      <c r="C860" s="3">
        <v>3028.8</v>
      </c>
      <c r="D860" s="7">
        <f t="shared" si="28"/>
        <v>-1.8240394727467777E-2</v>
      </c>
      <c r="E860" s="7">
        <f t="shared" si="29"/>
        <v>6.6806261840663293E-3</v>
      </c>
    </row>
    <row r="861" spans="1:5">
      <c r="A861" s="10">
        <v>44823</v>
      </c>
      <c r="B861">
        <v>59141.23</v>
      </c>
      <c r="C861" s="3">
        <v>3040.3</v>
      </c>
      <c r="D861" s="7">
        <f t="shared" si="28"/>
        <v>5.1059817517746164E-3</v>
      </c>
      <c r="E861" s="7">
        <f t="shared" si="29"/>
        <v>3.7968832540940306E-3</v>
      </c>
    </row>
    <row r="862" spans="1:5">
      <c r="A862" s="10">
        <v>44824</v>
      </c>
      <c r="B862">
        <v>59719.74</v>
      </c>
      <c r="C862" s="3">
        <v>3001.2</v>
      </c>
      <c r="D862" s="7">
        <f t="shared" si="28"/>
        <v>9.7818391670243376E-3</v>
      </c>
      <c r="E862" s="7">
        <f t="shared" si="29"/>
        <v>-1.2860572969772839E-2</v>
      </c>
    </row>
    <row r="863" spans="1:5">
      <c r="A863" s="10">
        <v>44825</v>
      </c>
      <c r="B863">
        <v>59456.78</v>
      </c>
      <c r="C863" s="3">
        <v>3007.4</v>
      </c>
      <c r="D863" s="7">
        <f t="shared" si="28"/>
        <v>-4.4032341734910286E-3</v>
      </c>
      <c r="E863" s="7">
        <f t="shared" si="29"/>
        <v>2.065840330534544E-3</v>
      </c>
    </row>
    <row r="864" spans="1:5">
      <c r="A864" s="10">
        <v>44826</v>
      </c>
      <c r="B864">
        <v>59119.72</v>
      </c>
      <c r="C864" s="3">
        <v>2982.05</v>
      </c>
      <c r="D864" s="7">
        <f t="shared" si="28"/>
        <v>-5.668991829022656E-3</v>
      </c>
      <c r="E864" s="7">
        <f t="shared" si="29"/>
        <v>-8.4292079537141417E-3</v>
      </c>
    </row>
    <row r="865" spans="1:5">
      <c r="A865" s="10">
        <v>44827</v>
      </c>
      <c r="B865">
        <v>58098.92</v>
      </c>
      <c r="C865" s="3">
        <v>2994.4</v>
      </c>
      <c r="D865" s="7">
        <f t="shared" si="28"/>
        <v>-1.7266658231804937E-2</v>
      </c>
      <c r="E865" s="7">
        <f t="shared" si="29"/>
        <v>4.1414463204842E-3</v>
      </c>
    </row>
    <row r="866" spans="1:5">
      <c r="A866" s="10">
        <v>44830</v>
      </c>
      <c r="B866">
        <v>57145.22</v>
      </c>
      <c r="C866" s="3">
        <v>3017.45</v>
      </c>
      <c r="D866" s="7">
        <f t="shared" si="28"/>
        <v>-1.6415107199927247E-2</v>
      </c>
      <c r="E866" s="7">
        <f t="shared" si="29"/>
        <v>7.6977023777717495E-3</v>
      </c>
    </row>
    <row r="867" spans="1:5">
      <c r="A867" s="10">
        <v>44831</v>
      </c>
      <c r="B867">
        <v>57107.519999999997</v>
      </c>
      <c r="C867" s="3">
        <v>3035.65</v>
      </c>
      <c r="D867" s="7">
        <f t="shared" si="28"/>
        <v>-6.5972272046558515E-4</v>
      </c>
      <c r="E867" s="7">
        <f t="shared" si="29"/>
        <v>6.0315829591212032E-3</v>
      </c>
    </row>
    <row r="868" spans="1:5">
      <c r="A868" s="10">
        <v>44832</v>
      </c>
      <c r="B868">
        <v>56598.28</v>
      </c>
      <c r="C868" s="3">
        <v>2997.3</v>
      </c>
      <c r="D868" s="7">
        <f t="shared" si="28"/>
        <v>-8.9172144053882574E-3</v>
      </c>
      <c r="E868" s="7">
        <f t="shared" si="29"/>
        <v>-1.2633208703243097E-2</v>
      </c>
    </row>
    <row r="869" spans="1:5">
      <c r="A869" s="10">
        <v>44833</v>
      </c>
      <c r="B869">
        <v>56409.96</v>
      </c>
      <c r="C869" s="3">
        <v>3004.55</v>
      </c>
      <c r="D869" s="7">
        <f t="shared" si="28"/>
        <v>-3.327309593153709E-3</v>
      </c>
      <c r="E869" s="7">
        <f t="shared" si="29"/>
        <v>2.4188436259300035E-3</v>
      </c>
    </row>
    <row r="870" spans="1:5">
      <c r="A870" s="10">
        <v>44834</v>
      </c>
      <c r="B870">
        <v>57426.92</v>
      </c>
      <c r="C870" s="3">
        <v>2984.95</v>
      </c>
      <c r="D870" s="7">
        <f t="shared" si="28"/>
        <v>1.8028022001788321E-2</v>
      </c>
      <c r="E870" s="7">
        <f t="shared" si="29"/>
        <v>-6.5234394501673667E-3</v>
      </c>
    </row>
    <row r="871" spans="1:5">
      <c r="A871" s="10">
        <v>44837</v>
      </c>
      <c r="B871">
        <v>56788.81</v>
      </c>
      <c r="C871" s="3">
        <v>3091.15</v>
      </c>
      <c r="D871" s="7">
        <f t="shared" si="28"/>
        <v>-1.1111687689327594E-2</v>
      </c>
      <c r="E871" s="7">
        <f t="shared" si="29"/>
        <v>3.5578485401765621E-2</v>
      </c>
    </row>
    <row r="872" spans="1:5">
      <c r="A872" s="10">
        <v>44838</v>
      </c>
      <c r="B872">
        <v>58065.47</v>
      </c>
      <c r="C872" s="3">
        <v>3101.95</v>
      </c>
      <c r="D872" s="7">
        <f t="shared" si="28"/>
        <v>2.2480837333974837E-2</v>
      </c>
      <c r="E872" s="7">
        <f t="shared" si="29"/>
        <v>3.4938453326431025E-3</v>
      </c>
    </row>
    <row r="873" spans="1:5">
      <c r="A873" s="10">
        <v>44840</v>
      </c>
      <c r="B873">
        <v>58222.1</v>
      </c>
      <c r="C873" s="3">
        <v>3064.9</v>
      </c>
      <c r="D873" s="7">
        <f t="shared" si="28"/>
        <v>2.6974723531902416E-3</v>
      </c>
      <c r="E873" s="7">
        <f t="shared" si="29"/>
        <v>-1.1944099679233943E-2</v>
      </c>
    </row>
    <row r="874" spans="1:5">
      <c r="A874" s="10">
        <v>44841</v>
      </c>
      <c r="B874">
        <v>58191.29</v>
      </c>
      <c r="C874" s="3">
        <v>3118.55</v>
      </c>
      <c r="D874" s="7">
        <f t="shared" si="28"/>
        <v>-5.2918050018803289E-4</v>
      </c>
      <c r="E874" s="7">
        <f t="shared" si="29"/>
        <v>1.7504649417599299E-2</v>
      </c>
    </row>
    <row r="875" spans="1:5">
      <c r="A875" s="10">
        <v>44844</v>
      </c>
      <c r="B875">
        <v>57991.11</v>
      </c>
      <c r="C875" s="3">
        <v>3069.55</v>
      </c>
      <c r="D875" s="7">
        <f t="shared" si="28"/>
        <v>-3.4400337232599635E-3</v>
      </c>
      <c r="E875" s="7">
        <f t="shared" si="29"/>
        <v>-1.5712430456462138E-2</v>
      </c>
    </row>
    <row r="876" spans="1:5">
      <c r="A876" s="10">
        <v>44845</v>
      </c>
      <c r="B876">
        <v>57147.32</v>
      </c>
      <c r="C876" s="3">
        <v>3100.75</v>
      </c>
      <c r="D876" s="7">
        <f t="shared" si="28"/>
        <v>-1.4550333663211497E-2</v>
      </c>
      <c r="E876" s="7">
        <f t="shared" si="29"/>
        <v>1.0164356338876974E-2</v>
      </c>
    </row>
    <row r="877" spans="1:5">
      <c r="A877" s="10">
        <v>44846</v>
      </c>
      <c r="B877">
        <v>57625.91</v>
      </c>
      <c r="C877" s="3">
        <v>3103.3</v>
      </c>
      <c r="D877" s="7">
        <f t="shared" si="28"/>
        <v>8.3746709381997929E-3</v>
      </c>
      <c r="E877" s="7">
        <f t="shared" si="29"/>
        <v>8.2238168185122366E-4</v>
      </c>
    </row>
    <row r="878" spans="1:5">
      <c r="A878" s="10">
        <v>44847</v>
      </c>
      <c r="B878">
        <v>57235.33</v>
      </c>
      <c r="C878" s="3">
        <v>3099.15</v>
      </c>
      <c r="D878" s="7">
        <f t="shared" si="28"/>
        <v>-6.7778539202244569E-3</v>
      </c>
      <c r="E878" s="7">
        <f t="shared" si="29"/>
        <v>-1.3372861147810688E-3</v>
      </c>
    </row>
    <row r="879" spans="1:5">
      <c r="A879" s="10">
        <v>44848</v>
      </c>
      <c r="B879">
        <v>57919.97</v>
      </c>
      <c r="C879" s="3">
        <v>3111.75</v>
      </c>
      <c r="D879" s="7">
        <f t="shared" si="28"/>
        <v>1.1961842449410171E-2</v>
      </c>
      <c r="E879" s="7">
        <f t="shared" si="29"/>
        <v>4.0656308987948014E-3</v>
      </c>
    </row>
    <row r="880" spans="1:5">
      <c r="A880" s="10">
        <v>44851</v>
      </c>
      <c r="B880">
        <v>58410.98</v>
      </c>
      <c r="C880" s="3">
        <v>3144.7</v>
      </c>
      <c r="D880" s="7">
        <f t="shared" si="28"/>
        <v>8.4773869875968862E-3</v>
      </c>
      <c r="E880" s="7">
        <f t="shared" si="29"/>
        <v>1.0588896922953263E-2</v>
      </c>
    </row>
    <row r="881" spans="1:5">
      <c r="A881" s="10">
        <v>44852</v>
      </c>
      <c r="B881">
        <v>58960.6</v>
      </c>
      <c r="C881" s="3">
        <v>3121.85</v>
      </c>
      <c r="D881" s="7">
        <f t="shared" si="28"/>
        <v>9.4095322489024386E-3</v>
      </c>
      <c r="E881" s="7">
        <f t="shared" si="29"/>
        <v>-7.2661939135688332E-3</v>
      </c>
    </row>
    <row r="882" spans="1:5">
      <c r="A882" s="10">
        <v>44853</v>
      </c>
      <c r="B882">
        <v>59107.19</v>
      </c>
      <c r="C882" s="3">
        <v>3157.3</v>
      </c>
      <c r="D882" s="7">
        <f t="shared" si="28"/>
        <v>2.4862365715410594E-3</v>
      </c>
      <c r="E882" s="7">
        <f t="shared" si="29"/>
        <v>1.1355446289860266E-2</v>
      </c>
    </row>
    <row r="883" spans="1:5">
      <c r="A883" s="10">
        <v>44854</v>
      </c>
      <c r="B883">
        <v>59202.9</v>
      </c>
      <c r="C883" s="3">
        <v>3137.4</v>
      </c>
      <c r="D883" s="7">
        <f t="shared" si="28"/>
        <v>1.6192615483835236E-3</v>
      </c>
      <c r="E883" s="7">
        <f t="shared" si="29"/>
        <v>-6.3028537041143031E-3</v>
      </c>
    </row>
    <row r="884" spans="1:5">
      <c r="A884" s="10">
        <v>44855</v>
      </c>
      <c r="B884">
        <v>59307.15</v>
      </c>
      <c r="C884" s="3">
        <v>3161.7</v>
      </c>
      <c r="D884" s="7">
        <f t="shared" si="28"/>
        <v>1.7608934697455698E-3</v>
      </c>
      <c r="E884" s="7">
        <f t="shared" si="29"/>
        <v>7.7452667814112723E-3</v>
      </c>
    </row>
    <row r="885" spans="1:5">
      <c r="A885" s="10">
        <v>44858</v>
      </c>
      <c r="B885">
        <v>59831.66</v>
      </c>
      <c r="C885" s="3">
        <v>3162.1</v>
      </c>
      <c r="D885" s="7">
        <f t="shared" si="28"/>
        <v>8.8439589493004133E-3</v>
      </c>
      <c r="E885" s="7">
        <f t="shared" si="29"/>
        <v>1.2651421703516809E-4</v>
      </c>
    </row>
    <row r="886" spans="1:5">
      <c r="A886" s="10">
        <v>44859</v>
      </c>
      <c r="B886">
        <v>59543.96</v>
      </c>
      <c r="C886" s="3">
        <v>3157.4</v>
      </c>
      <c r="D886" s="7">
        <f t="shared" si="28"/>
        <v>-4.8084910229802139E-3</v>
      </c>
      <c r="E886" s="7">
        <f t="shared" si="29"/>
        <v>-1.4863540052496183E-3</v>
      </c>
    </row>
    <row r="887" spans="1:5">
      <c r="A887" s="10">
        <v>44861</v>
      </c>
      <c r="B887">
        <v>59756.84</v>
      </c>
      <c r="C887" s="3">
        <v>3163.25</v>
      </c>
      <c r="D887" s="7">
        <f t="shared" si="28"/>
        <v>3.5751737035964251E-3</v>
      </c>
      <c r="E887" s="7">
        <f t="shared" si="29"/>
        <v>1.852790270475679E-3</v>
      </c>
    </row>
    <row r="888" spans="1:5">
      <c r="A888" s="10">
        <v>44862</v>
      </c>
      <c r="B888">
        <v>59959.85</v>
      </c>
      <c r="C888" s="3">
        <v>3193.15</v>
      </c>
      <c r="D888" s="7">
        <f t="shared" si="28"/>
        <v>3.3972679947601322E-3</v>
      </c>
      <c r="E888" s="7">
        <f t="shared" si="29"/>
        <v>9.4523038014700366E-3</v>
      </c>
    </row>
    <row r="889" spans="1:5">
      <c r="A889" s="10">
        <v>44865</v>
      </c>
      <c r="B889">
        <v>60746.59</v>
      </c>
      <c r="C889" s="3">
        <v>3259.7</v>
      </c>
      <c r="D889" s="7">
        <f t="shared" si="28"/>
        <v>1.3121113545147261E-2</v>
      </c>
      <c r="E889" s="7">
        <f t="shared" si="29"/>
        <v>2.0841488811988076E-2</v>
      </c>
    </row>
    <row r="890" spans="1:5">
      <c r="A890" s="10">
        <v>44866</v>
      </c>
      <c r="B890">
        <v>61121.35</v>
      </c>
      <c r="C890" s="3">
        <v>3241.7</v>
      </c>
      <c r="D890" s="7">
        <f t="shared" si="28"/>
        <v>6.1692351784684877E-3</v>
      </c>
      <c r="E890" s="7">
        <f t="shared" si="29"/>
        <v>-5.5219805503573952E-3</v>
      </c>
    </row>
    <row r="891" spans="1:5">
      <c r="A891" s="10">
        <v>44867</v>
      </c>
      <c r="B891">
        <v>60906.09</v>
      </c>
      <c r="C891" s="3">
        <v>3206.75</v>
      </c>
      <c r="D891" s="7">
        <f t="shared" si="28"/>
        <v>-3.5218462942981795E-3</v>
      </c>
      <c r="E891" s="7">
        <f t="shared" si="29"/>
        <v>-1.0781380140049918E-2</v>
      </c>
    </row>
    <row r="892" spans="1:5">
      <c r="A892" s="10">
        <v>44868</v>
      </c>
      <c r="B892">
        <v>60836.41</v>
      </c>
      <c r="C892" s="3">
        <v>3217.4</v>
      </c>
      <c r="D892" s="7">
        <f t="shared" si="28"/>
        <v>-1.144056366120252E-3</v>
      </c>
      <c r="E892" s="7">
        <f t="shared" si="29"/>
        <v>3.3211195135261842E-3</v>
      </c>
    </row>
    <row r="893" spans="1:5">
      <c r="A893" s="10">
        <v>44869</v>
      </c>
      <c r="B893">
        <v>60950.36</v>
      </c>
      <c r="C893" s="3">
        <v>3233.7</v>
      </c>
      <c r="D893" s="7">
        <f t="shared" si="28"/>
        <v>1.8730559544851034E-3</v>
      </c>
      <c r="E893" s="7">
        <f t="shared" si="29"/>
        <v>5.0662025237768775E-3</v>
      </c>
    </row>
    <row r="894" spans="1:5">
      <c r="A894" s="10">
        <v>44872</v>
      </c>
      <c r="B894">
        <v>61185.15</v>
      </c>
      <c r="C894" s="3">
        <v>3216.05</v>
      </c>
      <c r="D894" s="7">
        <f t="shared" si="28"/>
        <v>3.8521511603869258E-3</v>
      </c>
      <c r="E894" s="7">
        <f t="shared" si="29"/>
        <v>-5.4581439218231859E-3</v>
      </c>
    </row>
    <row r="895" spans="1:5">
      <c r="A895" s="10">
        <v>44874</v>
      </c>
      <c r="B895">
        <v>61033.55</v>
      </c>
      <c r="C895" s="3">
        <v>3205.65</v>
      </c>
      <c r="D895" s="7">
        <f t="shared" si="28"/>
        <v>-2.4777253957863721E-3</v>
      </c>
      <c r="E895" s="7">
        <f t="shared" si="29"/>
        <v>-3.2337805693319725E-3</v>
      </c>
    </row>
    <row r="896" spans="1:5">
      <c r="A896" s="10">
        <v>44875</v>
      </c>
      <c r="B896">
        <v>60613.7</v>
      </c>
      <c r="C896" s="3">
        <v>3315.95</v>
      </c>
      <c r="D896" s="7">
        <f t="shared" si="28"/>
        <v>-6.87900343335765E-3</v>
      </c>
      <c r="E896" s="7">
        <f t="shared" si="29"/>
        <v>3.4407998377863999E-2</v>
      </c>
    </row>
    <row r="897" spans="1:5">
      <c r="A897" s="10">
        <v>44876</v>
      </c>
      <c r="B897">
        <v>61795.040000000001</v>
      </c>
      <c r="C897" s="3">
        <v>3335.5</v>
      </c>
      <c r="D897" s="7">
        <f t="shared" si="28"/>
        <v>1.9489653329197918E-2</v>
      </c>
      <c r="E897" s="7">
        <f t="shared" si="29"/>
        <v>5.8957463170434361E-3</v>
      </c>
    </row>
    <row r="898" spans="1:5">
      <c r="A898" s="10">
        <v>44879</v>
      </c>
      <c r="B898">
        <v>61624.15</v>
      </c>
      <c r="C898" s="3">
        <v>3332.6</v>
      </c>
      <c r="D898" s="7">
        <f t="shared" si="28"/>
        <v>-2.765432306541098E-3</v>
      </c>
      <c r="E898" s="7">
        <f t="shared" si="29"/>
        <v>-8.6943486733625868E-4</v>
      </c>
    </row>
    <row r="899" spans="1:5">
      <c r="A899" s="10">
        <v>44880</v>
      </c>
      <c r="B899">
        <v>61872.99</v>
      </c>
      <c r="C899" s="3">
        <v>3355.35</v>
      </c>
      <c r="D899" s="7">
        <f t="shared" si="28"/>
        <v>4.0380272993622872E-3</v>
      </c>
      <c r="E899" s="7">
        <f t="shared" si="29"/>
        <v>6.8265018304026889E-3</v>
      </c>
    </row>
    <row r="900" spans="1:5">
      <c r="A900" s="10">
        <v>44881</v>
      </c>
      <c r="B900">
        <v>61980.72</v>
      </c>
      <c r="C900" s="3">
        <v>3349</v>
      </c>
      <c r="D900" s="7">
        <f t="shared" ref="D900:D963" si="30">(B900-B899)/B899</f>
        <v>1.7411474700027138E-3</v>
      </c>
      <c r="E900" s="7">
        <f t="shared" ref="E900:E963" si="31">(C900-C899)/C899</f>
        <v>-1.8925000372539108E-3</v>
      </c>
    </row>
    <row r="901" spans="1:5">
      <c r="A901" s="10">
        <v>44882</v>
      </c>
      <c r="B901">
        <v>61750.6</v>
      </c>
      <c r="C901" s="3">
        <v>3343.45</v>
      </c>
      <c r="D901" s="7">
        <f t="shared" si="30"/>
        <v>-3.7127674541373931E-3</v>
      </c>
      <c r="E901" s="7">
        <f t="shared" si="31"/>
        <v>-1.6572111077934255E-3</v>
      </c>
    </row>
    <row r="902" spans="1:5">
      <c r="A902" s="10">
        <v>44883</v>
      </c>
      <c r="B902">
        <v>61663.48</v>
      </c>
      <c r="C902" s="3">
        <v>3283.5</v>
      </c>
      <c r="D902" s="7">
        <f t="shared" si="30"/>
        <v>-1.4108364938963402E-3</v>
      </c>
      <c r="E902" s="7">
        <f t="shared" si="31"/>
        <v>-1.7930580687613041E-2</v>
      </c>
    </row>
    <row r="903" spans="1:5">
      <c r="A903" s="10">
        <v>44886</v>
      </c>
      <c r="B903">
        <v>61144.84</v>
      </c>
      <c r="C903" s="3">
        <v>3314.95</v>
      </c>
      <c r="D903" s="7">
        <f t="shared" si="30"/>
        <v>-8.4108130128239065E-3</v>
      </c>
      <c r="E903" s="7">
        <f t="shared" si="31"/>
        <v>9.5781940003044977E-3</v>
      </c>
    </row>
    <row r="904" spans="1:5">
      <c r="A904" s="10">
        <v>44887</v>
      </c>
      <c r="B904">
        <v>61418.96</v>
      </c>
      <c r="C904" s="3">
        <v>3308.3</v>
      </c>
      <c r="D904" s="7">
        <f t="shared" si="30"/>
        <v>4.4831256406918825E-3</v>
      </c>
      <c r="E904" s="7">
        <f t="shared" si="31"/>
        <v>-2.0060634398707785E-3</v>
      </c>
    </row>
    <row r="905" spans="1:5">
      <c r="A905" s="10">
        <v>44888</v>
      </c>
      <c r="B905">
        <v>61510.58</v>
      </c>
      <c r="C905" s="3">
        <v>3380.15</v>
      </c>
      <c r="D905" s="7">
        <f t="shared" si="30"/>
        <v>1.4917217745139713E-3</v>
      </c>
      <c r="E905" s="7">
        <f t="shared" si="31"/>
        <v>2.1718102953178341E-2</v>
      </c>
    </row>
    <row r="906" spans="1:5">
      <c r="A906" s="10">
        <v>44889</v>
      </c>
      <c r="B906">
        <v>62272.68</v>
      </c>
      <c r="C906" s="3">
        <v>3389.65</v>
      </c>
      <c r="D906" s="7">
        <f t="shared" si="30"/>
        <v>1.2389738480762148E-2</v>
      </c>
      <c r="E906" s="7">
        <f t="shared" si="31"/>
        <v>2.8105261600816531E-3</v>
      </c>
    </row>
    <row r="907" spans="1:5">
      <c r="A907" s="10">
        <v>44890</v>
      </c>
      <c r="B907">
        <v>62293.64</v>
      </c>
      <c r="C907" s="3">
        <v>3395.25</v>
      </c>
      <c r="D907" s="7">
        <f t="shared" si="30"/>
        <v>3.3658419711499692E-4</v>
      </c>
      <c r="E907" s="7">
        <f t="shared" si="31"/>
        <v>1.6520879736845718E-3</v>
      </c>
    </row>
    <row r="908" spans="1:5">
      <c r="A908" s="10">
        <v>44893</v>
      </c>
      <c r="B908">
        <v>62504.800000000003</v>
      </c>
      <c r="C908" s="3">
        <v>3397.35</v>
      </c>
      <c r="D908" s="7">
        <f t="shared" si="30"/>
        <v>3.3897521480524095E-3</v>
      </c>
      <c r="E908" s="7">
        <f t="shared" si="31"/>
        <v>6.1851115529045256E-4</v>
      </c>
    </row>
    <row r="909" spans="1:5">
      <c r="A909" s="10">
        <v>44894</v>
      </c>
      <c r="B909">
        <v>62681.84</v>
      </c>
      <c r="C909" s="3">
        <v>3390.8</v>
      </c>
      <c r="D909" s="7">
        <f t="shared" si="30"/>
        <v>2.8324224699542051E-3</v>
      </c>
      <c r="E909" s="7">
        <f t="shared" si="31"/>
        <v>-1.927973273286452E-3</v>
      </c>
    </row>
    <row r="910" spans="1:5">
      <c r="A910" s="10">
        <v>44895</v>
      </c>
      <c r="B910">
        <v>63099.65</v>
      </c>
      <c r="C910" s="3">
        <v>3475.65</v>
      </c>
      <c r="D910" s="7">
        <f t="shared" si="30"/>
        <v>6.6655669329426992E-3</v>
      </c>
      <c r="E910" s="7">
        <f t="shared" si="31"/>
        <v>2.5023593252329807E-2</v>
      </c>
    </row>
    <row r="911" spans="1:5">
      <c r="A911" s="10">
        <v>44896</v>
      </c>
      <c r="B911">
        <v>63284.19</v>
      </c>
      <c r="C911" s="3">
        <v>3439.15</v>
      </c>
      <c r="D911" s="7">
        <f t="shared" si="30"/>
        <v>2.9245804057550376E-3</v>
      </c>
      <c r="E911" s="7">
        <f t="shared" si="31"/>
        <v>-1.0501632788111576E-2</v>
      </c>
    </row>
    <row r="912" spans="1:5">
      <c r="A912" s="10">
        <v>44897</v>
      </c>
      <c r="B912">
        <v>62868.5</v>
      </c>
      <c r="C912" s="3">
        <v>3425.9</v>
      </c>
      <c r="D912" s="7">
        <f t="shared" si="30"/>
        <v>-6.5686232216925315E-3</v>
      </c>
      <c r="E912" s="7">
        <f t="shared" si="31"/>
        <v>-3.8526961603884678E-3</v>
      </c>
    </row>
    <row r="913" spans="1:5">
      <c r="A913" s="10">
        <v>44900</v>
      </c>
      <c r="B913">
        <v>62834.6</v>
      </c>
      <c r="C913" s="3">
        <v>3385.35</v>
      </c>
      <c r="D913" s="7">
        <f t="shared" si="30"/>
        <v>-5.392207544318928E-4</v>
      </c>
      <c r="E913" s="7">
        <f t="shared" si="31"/>
        <v>-1.1836305788260072E-2</v>
      </c>
    </row>
    <row r="914" spans="1:5">
      <c r="A914" s="10">
        <v>44901</v>
      </c>
      <c r="B914">
        <v>62626.36</v>
      </c>
      <c r="C914" s="3">
        <v>3380.6</v>
      </c>
      <c r="D914" s="7">
        <f t="shared" si="30"/>
        <v>-3.3140976468378565E-3</v>
      </c>
      <c r="E914" s="7">
        <f t="shared" si="31"/>
        <v>-1.403104553443514E-3</v>
      </c>
    </row>
    <row r="915" spans="1:5">
      <c r="A915" s="10">
        <v>44902</v>
      </c>
      <c r="B915">
        <v>62410.68</v>
      </c>
      <c r="C915" s="3">
        <v>3350.55</v>
      </c>
      <c r="D915" s="7">
        <f t="shared" si="30"/>
        <v>-3.4439172259093502E-3</v>
      </c>
      <c r="E915" s="7">
        <f t="shared" si="31"/>
        <v>-8.8889546234395458E-3</v>
      </c>
    </row>
    <row r="916" spans="1:5">
      <c r="A916" s="10">
        <v>44903</v>
      </c>
      <c r="B916">
        <v>62570.68</v>
      </c>
      <c r="C916" s="3">
        <v>3292.75</v>
      </c>
      <c r="D916" s="7">
        <f t="shared" si="30"/>
        <v>2.5636637831858264E-3</v>
      </c>
      <c r="E916" s="7">
        <f t="shared" si="31"/>
        <v>-1.7250899106116959E-2</v>
      </c>
    </row>
    <row r="917" spans="1:5">
      <c r="A917" s="10">
        <v>44904</v>
      </c>
      <c r="B917">
        <v>62181.67</v>
      </c>
      <c r="C917" s="3">
        <v>3286.45</v>
      </c>
      <c r="D917" s="7">
        <f t="shared" si="30"/>
        <v>-6.2171291729609147E-3</v>
      </c>
      <c r="E917" s="7">
        <f t="shared" si="31"/>
        <v>-1.9132943588186719E-3</v>
      </c>
    </row>
    <row r="918" spans="1:5">
      <c r="A918" s="10">
        <v>44907</v>
      </c>
      <c r="B918">
        <v>62130.57</v>
      </c>
      <c r="C918" s="3">
        <v>3332.1</v>
      </c>
      <c r="D918" s="7">
        <f t="shared" si="30"/>
        <v>-8.2178558407965802E-4</v>
      </c>
      <c r="E918" s="7">
        <f t="shared" si="31"/>
        <v>1.3890368026289793E-2</v>
      </c>
    </row>
    <row r="919" spans="1:5">
      <c r="A919" s="10">
        <v>44908</v>
      </c>
      <c r="B919">
        <v>62533.3</v>
      </c>
      <c r="C919" s="3">
        <v>3365.35</v>
      </c>
      <c r="D919" s="7">
        <f t="shared" si="30"/>
        <v>6.4819942904113578E-3</v>
      </c>
      <c r="E919" s="7">
        <f t="shared" si="31"/>
        <v>9.9786921160829514E-3</v>
      </c>
    </row>
    <row r="920" spans="1:5">
      <c r="A920" s="10">
        <v>44909</v>
      </c>
      <c r="B920">
        <v>62677.91</v>
      </c>
      <c r="C920" s="3">
        <v>3305.1</v>
      </c>
      <c r="D920" s="7">
        <f t="shared" si="30"/>
        <v>2.312527885142805E-3</v>
      </c>
      <c r="E920" s="7">
        <f t="shared" si="31"/>
        <v>-1.7903041288424681E-2</v>
      </c>
    </row>
    <row r="921" spans="1:5">
      <c r="A921" s="10">
        <v>44910</v>
      </c>
      <c r="B921">
        <v>61799.03</v>
      </c>
      <c r="C921" s="3">
        <v>3240.25</v>
      </c>
      <c r="D921" s="7">
        <f t="shared" si="30"/>
        <v>-1.4022165065810341E-2</v>
      </c>
      <c r="E921" s="7">
        <f t="shared" si="31"/>
        <v>-1.9621191491936679E-2</v>
      </c>
    </row>
    <row r="922" spans="1:5">
      <c r="A922" s="10">
        <v>44911</v>
      </c>
      <c r="B922">
        <v>61337.81</v>
      </c>
      <c r="C922" s="3">
        <v>3202.05</v>
      </c>
      <c r="D922" s="7">
        <f t="shared" si="30"/>
        <v>-7.4632239373336635E-3</v>
      </c>
      <c r="E922" s="7">
        <f t="shared" si="31"/>
        <v>-1.1789213795231793E-2</v>
      </c>
    </row>
    <row r="923" spans="1:5">
      <c r="A923" s="10">
        <v>44914</v>
      </c>
      <c r="B923">
        <v>61806.19</v>
      </c>
      <c r="C923" s="3">
        <v>3243.95</v>
      </c>
      <c r="D923" s="7">
        <f t="shared" si="30"/>
        <v>7.6360730844483148E-3</v>
      </c>
      <c r="E923" s="7">
        <f t="shared" si="31"/>
        <v>1.3085367186645941E-2</v>
      </c>
    </row>
    <row r="924" spans="1:5">
      <c r="A924" s="10">
        <v>44915</v>
      </c>
      <c r="B924">
        <v>61702.29</v>
      </c>
      <c r="C924" s="3">
        <v>3268.55</v>
      </c>
      <c r="D924" s="7">
        <f t="shared" si="30"/>
        <v>-1.681061395306869E-3</v>
      </c>
      <c r="E924" s="7">
        <f t="shared" si="31"/>
        <v>7.5833474621989751E-3</v>
      </c>
    </row>
    <row r="925" spans="1:5">
      <c r="A925" s="10">
        <v>44916</v>
      </c>
      <c r="B925">
        <v>61067.24</v>
      </c>
      <c r="C925" s="3">
        <v>3259.7</v>
      </c>
      <c r="D925" s="7">
        <f t="shared" si="30"/>
        <v>-1.029216257613782E-2</v>
      </c>
      <c r="E925" s="7">
        <f t="shared" si="31"/>
        <v>-2.7076226461275987E-3</v>
      </c>
    </row>
    <row r="926" spans="1:5">
      <c r="A926" s="10">
        <v>44917</v>
      </c>
      <c r="B926">
        <v>60826.22</v>
      </c>
      <c r="C926" s="3">
        <v>3228.35</v>
      </c>
      <c r="D926" s="7">
        <f t="shared" si="30"/>
        <v>-3.9467970060542579E-3</v>
      </c>
      <c r="E926" s="7">
        <f t="shared" si="31"/>
        <v>-9.6174494585391027E-3</v>
      </c>
    </row>
    <row r="927" spans="1:5">
      <c r="A927" s="10">
        <v>44918</v>
      </c>
      <c r="B927">
        <v>59845.29</v>
      </c>
      <c r="C927" s="3">
        <v>3252.9</v>
      </c>
      <c r="D927" s="7">
        <f t="shared" si="30"/>
        <v>-1.612676243896136E-2</v>
      </c>
      <c r="E927" s="7">
        <f t="shared" si="31"/>
        <v>7.6045038487153448E-3</v>
      </c>
    </row>
    <row r="928" spans="1:5">
      <c r="A928" s="10">
        <v>44921</v>
      </c>
      <c r="B928">
        <v>60566.42</v>
      </c>
      <c r="C928" s="3">
        <v>3259.5</v>
      </c>
      <c r="D928" s="7">
        <f t="shared" si="30"/>
        <v>1.2049904010825202E-2</v>
      </c>
      <c r="E928" s="7">
        <f t="shared" si="31"/>
        <v>2.028958775246675E-3</v>
      </c>
    </row>
    <row r="929" spans="1:5">
      <c r="A929" s="10">
        <v>44922</v>
      </c>
      <c r="B929">
        <v>60927.43</v>
      </c>
      <c r="C929" s="3">
        <v>3257.1</v>
      </c>
      <c r="D929" s="7">
        <f t="shared" si="30"/>
        <v>5.9605636258507943E-3</v>
      </c>
      <c r="E929" s="7">
        <f t="shared" si="31"/>
        <v>-7.3630924988497956E-4</v>
      </c>
    </row>
    <row r="930" spans="1:5">
      <c r="A930" s="10">
        <v>44923</v>
      </c>
      <c r="B930">
        <v>60910.28</v>
      </c>
      <c r="C930" s="3">
        <v>3268.75</v>
      </c>
      <c r="D930" s="7">
        <f t="shared" si="30"/>
        <v>-2.8148241276550569E-4</v>
      </c>
      <c r="E930" s="7">
        <f t="shared" si="31"/>
        <v>3.5768014491419026E-3</v>
      </c>
    </row>
    <row r="931" spans="1:5">
      <c r="A931" s="10">
        <v>44924</v>
      </c>
      <c r="B931">
        <v>61133.88</v>
      </c>
      <c r="C931" s="3">
        <v>3256.7</v>
      </c>
      <c r="D931" s="7">
        <f t="shared" si="30"/>
        <v>3.67097310995777E-3</v>
      </c>
      <c r="E931" s="7">
        <f t="shared" si="31"/>
        <v>-3.6864244741874361E-3</v>
      </c>
    </row>
    <row r="932" spans="1:5">
      <c r="A932" s="10">
        <v>44925</v>
      </c>
      <c r="B932">
        <v>60840.74</v>
      </c>
      <c r="C932" s="3">
        <v>3261.45</v>
      </c>
      <c r="D932" s="7">
        <f t="shared" si="30"/>
        <v>-4.7950498152579133E-3</v>
      </c>
      <c r="E932" s="7">
        <f t="shared" si="31"/>
        <v>1.4585316424601592E-3</v>
      </c>
    </row>
    <row r="933" spans="1:5">
      <c r="A933" s="10">
        <v>44928</v>
      </c>
      <c r="B933">
        <v>61167.79</v>
      </c>
      <c r="C933" s="3">
        <v>3311.35</v>
      </c>
      <c r="D933" s="7">
        <f t="shared" si="30"/>
        <v>5.3755098968224736E-3</v>
      </c>
      <c r="E933" s="7">
        <f t="shared" si="31"/>
        <v>1.5299943276763431E-2</v>
      </c>
    </row>
    <row r="934" spans="1:5">
      <c r="A934" s="10">
        <v>44929</v>
      </c>
      <c r="B934">
        <v>61294.2</v>
      </c>
      <c r="C934" s="3">
        <v>3314.65</v>
      </c>
      <c r="D934" s="7">
        <f t="shared" si="30"/>
        <v>2.0666105478062266E-3</v>
      </c>
      <c r="E934" s="7">
        <f t="shared" si="31"/>
        <v>9.9657239494471499E-4</v>
      </c>
    </row>
    <row r="935" spans="1:5">
      <c r="A935" s="10">
        <v>44930</v>
      </c>
      <c r="B935">
        <v>60657.45</v>
      </c>
      <c r="C935" s="3">
        <v>3311.1</v>
      </c>
      <c r="D935" s="7">
        <f t="shared" si="30"/>
        <v>-1.0388421743003418E-2</v>
      </c>
      <c r="E935" s="7">
        <f t="shared" si="31"/>
        <v>-1.0710029716561875E-3</v>
      </c>
    </row>
    <row r="936" spans="1:5">
      <c r="A936" s="10">
        <v>44931</v>
      </c>
      <c r="B936">
        <v>60353.27</v>
      </c>
      <c r="C936" s="3">
        <v>3211.55</v>
      </c>
      <c r="D936" s="7">
        <f t="shared" si="30"/>
        <v>-5.0147178953286083E-3</v>
      </c>
      <c r="E936" s="7">
        <f t="shared" si="31"/>
        <v>-3.006553713267486E-2</v>
      </c>
    </row>
    <row r="937" spans="1:5">
      <c r="A937" s="10">
        <v>44932</v>
      </c>
      <c r="B937">
        <v>59900.37</v>
      </c>
      <c r="C937" s="3">
        <v>3319.95</v>
      </c>
      <c r="D937" s="7">
        <f t="shared" si="30"/>
        <v>-7.5041501479537762E-3</v>
      </c>
      <c r="E937" s="7">
        <f t="shared" si="31"/>
        <v>3.3753172144291584E-2</v>
      </c>
    </row>
    <row r="938" spans="1:5">
      <c r="A938" s="10">
        <v>44935</v>
      </c>
      <c r="B938">
        <v>60747.31</v>
      </c>
      <c r="C938" s="3">
        <v>3286.4</v>
      </c>
      <c r="D938" s="7">
        <f t="shared" si="30"/>
        <v>1.413914471646828E-2</v>
      </c>
      <c r="E938" s="7">
        <f t="shared" si="31"/>
        <v>-1.0105573879124604E-2</v>
      </c>
    </row>
    <row r="939" spans="1:5">
      <c r="A939" s="10">
        <v>44936</v>
      </c>
      <c r="B939">
        <v>60115.48</v>
      </c>
      <c r="C939" s="3">
        <v>3328.7</v>
      </c>
      <c r="D939" s="7">
        <f t="shared" si="30"/>
        <v>-1.0400954379708246E-2</v>
      </c>
      <c r="E939" s="7">
        <f t="shared" si="31"/>
        <v>1.2871226874391349E-2</v>
      </c>
    </row>
    <row r="940" spans="1:5">
      <c r="A940" s="10">
        <v>44937</v>
      </c>
      <c r="B940">
        <v>60105.5</v>
      </c>
      <c r="C940" s="3">
        <v>3334.35</v>
      </c>
      <c r="D940" s="7">
        <f t="shared" si="30"/>
        <v>-1.6601381208306414E-4</v>
      </c>
      <c r="E940" s="7">
        <f t="shared" si="31"/>
        <v>1.6973593294679879E-3</v>
      </c>
    </row>
    <row r="941" spans="1:5">
      <c r="A941" s="10">
        <v>44938</v>
      </c>
      <c r="B941">
        <v>59958.03</v>
      </c>
      <c r="C941" s="3">
        <v>3374.55</v>
      </c>
      <c r="D941" s="7">
        <f t="shared" si="30"/>
        <v>-2.4535192286895737E-3</v>
      </c>
      <c r="E941" s="7">
        <f t="shared" si="31"/>
        <v>1.2056322821539513E-2</v>
      </c>
    </row>
    <row r="942" spans="1:5">
      <c r="A942" s="10">
        <v>44939</v>
      </c>
      <c r="B942">
        <v>60261.18</v>
      </c>
      <c r="C942" s="3">
        <v>3334.05</v>
      </c>
      <c r="D942" s="7">
        <f t="shared" si="30"/>
        <v>5.0560366976700449E-3</v>
      </c>
      <c r="E942" s="7">
        <f t="shared" si="31"/>
        <v>-1.2001600213361781E-2</v>
      </c>
    </row>
    <row r="943" spans="1:5">
      <c r="A943" s="10">
        <v>44942</v>
      </c>
      <c r="B943">
        <v>60092.97</v>
      </c>
      <c r="C943" s="3">
        <v>3378.4</v>
      </c>
      <c r="D943" s="7">
        <f t="shared" si="30"/>
        <v>-2.7913492566856331E-3</v>
      </c>
      <c r="E943" s="7">
        <f t="shared" si="31"/>
        <v>1.3302140039891394E-2</v>
      </c>
    </row>
    <row r="944" spans="1:5">
      <c r="A944" s="10">
        <v>44943</v>
      </c>
      <c r="B944">
        <v>60655.72</v>
      </c>
      <c r="C944" s="3">
        <v>3390</v>
      </c>
      <c r="D944" s="7">
        <f t="shared" si="30"/>
        <v>9.364656131990147E-3</v>
      </c>
      <c r="E944" s="7">
        <f t="shared" si="31"/>
        <v>3.4335780251006122E-3</v>
      </c>
    </row>
    <row r="945" spans="1:5">
      <c r="A945" s="10">
        <v>44944</v>
      </c>
      <c r="B945">
        <v>61045.74</v>
      </c>
      <c r="C945" s="3">
        <v>3373.1</v>
      </c>
      <c r="D945" s="7">
        <f t="shared" si="30"/>
        <v>6.4300613363421754E-3</v>
      </c>
      <c r="E945" s="7">
        <f t="shared" si="31"/>
        <v>-4.985250737463154E-3</v>
      </c>
    </row>
    <row r="946" spans="1:5">
      <c r="A946" s="10">
        <v>44945</v>
      </c>
      <c r="B946">
        <v>60858.43</v>
      </c>
      <c r="C946" s="3">
        <v>3363.1</v>
      </c>
      <c r="D946" s="7">
        <f t="shared" si="30"/>
        <v>-3.06835497448303E-3</v>
      </c>
      <c r="E946" s="7">
        <f t="shared" si="31"/>
        <v>-2.9646319409445316E-3</v>
      </c>
    </row>
    <row r="947" spans="1:5">
      <c r="A947" s="10">
        <v>44946</v>
      </c>
      <c r="B947">
        <v>60621.77</v>
      </c>
      <c r="C947" s="3">
        <v>3414.9</v>
      </c>
      <c r="D947" s="7">
        <f t="shared" si="30"/>
        <v>-3.8886970958666449E-3</v>
      </c>
      <c r="E947" s="7">
        <f t="shared" si="31"/>
        <v>1.5402456067318897E-2</v>
      </c>
    </row>
    <row r="948" spans="1:5">
      <c r="A948" s="10">
        <v>44949</v>
      </c>
      <c r="B948">
        <v>60941.67</v>
      </c>
      <c r="C948" s="3">
        <v>3436.3</v>
      </c>
      <c r="D948" s="7">
        <f t="shared" si="30"/>
        <v>5.2769821798341002E-3</v>
      </c>
      <c r="E948" s="7">
        <f t="shared" si="31"/>
        <v>6.2666549532929489E-3</v>
      </c>
    </row>
    <row r="949" spans="1:5">
      <c r="A949" s="10">
        <v>44950</v>
      </c>
      <c r="B949">
        <v>60978.75</v>
      </c>
      <c r="C949" s="3">
        <v>3429.75</v>
      </c>
      <c r="D949" s="7">
        <f t="shared" si="30"/>
        <v>6.0845067094488468E-4</v>
      </c>
      <c r="E949" s="7">
        <f t="shared" si="31"/>
        <v>-1.9061199546023867E-3</v>
      </c>
    </row>
    <row r="950" spans="1:5">
      <c r="A950" s="10">
        <v>44951</v>
      </c>
      <c r="B950">
        <v>60205.06</v>
      </c>
      <c r="C950" s="3">
        <v>3411.05</v>
      </c>
      <c r="D950" s="7">
        <f t="shared" si="30"/>
        <v>-1.2687862575077421E-2</v>
      </c>
      <c r="E950" s="7">
        <f t="shared" si="31"/>
        <v>-5.4522924411399719E-3</v>
      </c>
    </row>
    <row r="951" spans="1:5">
      <c r="A951" s="10">
        <v>44953</v>
      </c>
      <c r="B951">
        <v>59330.9</v>
      </c>
      <c r="C951" s="3">
        <v>3433.65</v>
      </c>
      <c r="D951" s="7">
        <f t="shared" si="30"/>
        <v>-1.451970980512263E-2</v>
      </c>
      <c r="E951" s="7">
        <f t="shared" si="31"/>
        <v>6.6255258644698578E-3</v>
      </c>
    </row>
    <row r="952" spans="1:5">
      <c r="A952" s="10">
        <v>44956</v>
      </c>
      <c r="B952">
        <v>59500.41</v>
      </c>
      <c r="C952" s="3">
        <v>3358.7</v>
      </c>
      <c r="D952" s="7">
        <f t="shared" si="30"/>
        <v>2.8570272825796006E-3</v>
      </c>
      <c r="E952" s="7">
        <f t="shared" si="31"/>
        <v>-2.1828083817512056E-2</v>
      </c>
    </row>
    <row r="953" spans="1:5">
      <c r="A953" s="10">
        <v>44957</v>
      </c>
      <c r="B953">
        <v>59549.9</v>
      </c>
      <c r="C953" s="3">
        <v>3408.35</v>
      </c>
      <c r="D953" s="7">
        <f t="shared" si="30"/>
        <v>8.3175897443392335E-4</v>
      </c>
      <c r="E953" s="7">
        <f t="shared" si="31"/>
        <v>1.4782505135915709E-2</v>
      </c>
    </row>
    <row r="954" spans="1:5">
      <c r="A954" s="10">
        <v>44958</v>
      </c>
      <c r="B954">
        <v>59708.08</v>
      </c>
      <c r="C954" s="3">
        <v>3460.4</v>
      </c>
      <c r="D954" s="7">
        <f t="shared" si="30"/>
        <v>2.6562597082446871E-3</v>
      </c>
      <c r="E954" s="7">
        <f t="shared" si="31"/>
        <v>1.5271318966655473E-2</v>
      </c>
    </row>
    <row r="955" spans="1:5">
      <c r="A955" s="10">
        <v>44959</v>
      </c>
      <c r="B955">
        <v>59932.24</v>
      </c>
      <c r="C955" s="3">
        <v>3482.3</v>
      </c>
      <c r="D955" s="7">
        <f t="shared" si="30"/>
        <v>3.7542657543166054E-3</v>
      </c>
      <c r="E955" s="7">
        <f t="shared" si="31"/>
        <v>6.3287481216044647E-3</v>
      </c>
    </row>
    <row r="956" spans="1:5">
      <c r="A956" s="10">
        <v>44960</v>
      </c>
      <c r="B956">
        <v>60841.88</v>
      </c>
      <c r="C956" s="3">
        <v>3459.95</v>
      </c>
      <c r="D956" s="7">
        <f t="shared" si="30"/>
        <v>1.5177807470570088E-2</v>
      </c>
      <c r="E956" s="7">
        <f t="shared" si="31"/>
        <v>-6.418171897883687E-3</v>
      </c>
    </row>
    <row r="957" spans="1:5">
      <c r="A957" s="10">
        <v>44963</v>
      </c>
      <c r="B957">
        <v>60506.9</v>
      </c>
      <c r="C957" s="3">
        <v>3472.55</v>
      </c>
      <c r="D957" s="7">
        <f t="shared" si="30"/>
        <v>-5.5057470281982728E-3</v>
      </c>
      <c r="E957" s="7">
        <f t="shared" si="31"/>
        <v>3.6416711224151691E-3</v>
      </c>
    </row>
    <row r="958" spans="1:5">
      <c r="A958" s="10">
        <v>44964</v>
      </c>
      <c r="B958">
        <v>60286.04</v>
      </c>
      <c r="C958" s="3">
        <v>3520.1</v>
      </c>
      <c r="D958" s="7">
        <f t="shared" si="30"/>
        <v>-3.6501622129046533E-3</v>
      </c>
      <c r="E958" s="7">
        <f t="shared" si="31"/>
        <v>1.3693107370664131E-2</v>
      </c>
    </row>
    <row r="959" spans="1:5">
      <c r="A959" s="10">
        <v>44965</v>
      </c>
      <c r="B959">
        <v>60663.79</v>
      </c>
      <c r="C959" s="3">
        <v>3540.85</v>
      </c>
      <c r="D959" s="7">
        <f t="shared" si="30"/>
        <v>6.2659614066540113E-3</v>
      </c>
      <c r="E959" s="7">
        <f t="shared" si="31"/>
        <v>5.8947189000312494E-3</v>
      </c>
    </row>
    <row r="960" spans="1:5">
      <c r="A960" s="10">
        <v>44966</v>
      </c>
      <c r="B960">
        <v>60806.22</v>
      </c>
      <c r="C960" s="3">
        <v>3537.55</v>
      </c>
      <c r="D960" s="7">
        <f t="shared" si="30"/>
        <v>2.3478585825250993E-3</v>
      </c>
      <c r="E960" s="7">
        <f t="shared" si="31"/>
        <v>-9.3197960941574117E-4</v>
      </c>
    </row>
    <row r="961" spans="1:5">
      <c r="A961" s="10">
        <v>44967</v>
      </c>
      <c r="B961">
        <v>60682.7</v>
      </c>
      <c r="C961" s="3">
        <v>3482.4</v>
      </c>
      <c r="D961" s="7">
        <f t="shared" si="30"/>
        <v>-2.0313711327558936E-3</v>
      </c>
      <c r="E961" s="7">
        <f t="shared" si="31"/>
        <v>-1.5589885655326451E-2</v>
      </c>
    </row>
    <row r="962" spans="1:5">
      <c r="A962" s="10">
        <v>44970</v>
      </c>
      <c r="B962">
        <v>60431.839999999997</v>
      </c>
      <c r="C962" s="3">
        <v>3500.1</v>
      </c>
      <c r="D962" s="7">
        <f t="shared" si="30"/>
        <v>-4.1339623978498092E-3</v>
      </c>
      <c r="E962" s="7">
        <f t="shared" si="31"/>
        <v>5.0827015851136626E-3</v>
      </c>
    </row>
    <row r="963" spans="1:5">
      <c r="A963" s="10">
        <v>44971</v>
      </c>
      <c r="B963">
        <v>61032.26</v>
      </c>
      <c r="C963" s="3">
        <v>3520.65</v>
      </c>
      <c r="D963" s="7">
        <f t="shared" si="30"/>
        <v>9.9354909597325781E-3</v>
      </c>
      <c r="E963" s="7">
        <f t="shared" si="31"/>
        <v>5.871260821119449E-3</v>
      </c>
    </row>
    <row r="964" spans="1:5">
      <c r="A964" s="10">
        <v>44972</v>
      </c>
      <c r="B964">
        <v>61275.09</v>
      </c>
      <c r="C964" s="3">
        <v>3558.05</v>
      </c>
      <c r="D964" s="7">
        <f t="shared" ref="D964:D1027" si="32">(B964-B963)/B963</f>
        <v>3.9787155186452941E-3</v>
      </c>
      <c r="E964" s="7">
        <f t="shared" ref="E964:E1027" si="33">(C964-C963)/C963</f>
        <v>1.0623038359393887E-2</v>
      </c>
    </row>
    <row r="965" spans="1:5">
      <c r="A965" s="10">
        <v>44973</v>
      </c>
      <c r="B965">
        <v>61319.51</v>
      </c>
      <c r="C965" s="3">
        <v>3501.15</v>
      </c>
      <c r="D965" s="7">
        <f t="shared" si="32"/>
        <v>7.2492753580623921E-4</v>
      </c>
      <c r="E965" s="7">
        <f t="shared" si="33"/>
        <v>-1.5991905678672331E-2</v>
      </c>
    </row>
    <row r="966" spans="1:5">
      <c r="A966" s="10">
        <v>44974</v>
      </c>
      <c r="B966">
        <v>61002.57</v>
      </c>
      <c r="C966" s="3">
        <v>3487.3</v>
      </c>
      <c r="D966" s="7">
        <f t="shared" si="32"/>
        <v>-5.1686649159460394E-3</v>
      </c>
      <c r="E966" s="7">
        <f t="shared" si="33"/>
        <v>-3.955843080130788E-3</v>
      </c>
    </row>
    <row r="967" spans="1:5">
      <c r="A967" s="10">
        <v>44977</v>
      </c>
      <c r="B967">
        <v>60691.54</v>
      </c>
      <c r="C967" s="3">
        <v>3451</v>
      </c>
      <c r="D967" s="7">
        <f t="shared" si="32"/>
        <v>-5.0986376475613869E-3</v>
      </c>
      <c r="E967" s="7">
        <f t="shared" si="33"/>
        <v>-1.0409199093854897E-2</v>
      </c>
    </row>
    <row r="968" spans="1:5">
      <c r="A968" s="10">
        <v>44978</v>
      </c>
      <c r="B968">
        <v>60672.72</v>
      </c>
      <c r="C968" s="3">
        <v>3401.55</v>
      </c>
      <c r="D968" s="7">
        <f t="shared" si="32"/>
        <v>-3.1009264223645844E-4</v>
      </c>
      <c r="E968" s="7">
        <f t="shared" si="33"/>
        <v>-1.4329179947841152E-2</v>
      </c>
    </row>
    <row r="969" spans="1:5">
      <c r="A969" s="10">
        <v>44979</v>
      </c>
      <c r="B969">
        <v>59744.98</v>
      </c>
      <c r="C969" s="3">
        <v>3413.8</v>
      </c>
      <c r="D969" s="7">
        <f t="shared" si="32"/>
        <v>-1.5290891853867734E-2</v>
      </c>
      <c r="E969" s="7">
        <f t="shared" si="33"/>
        <v>3.6012994076229953E-3</v>
      </c>
    </row>
    <row r="970" spans="1:5">
      <c r="A970" s="10">
        <v>44980</v>
      </c>
      <c r="B970">
        <v>59605.8</v>
      </c>
      <c r="C970" s="3">
        <v>3400.45</v>
      </c>
      <c r="D970" s="7">
        <f t="shared" si="32"/>
        <v>-2.3295681076468734E-3</v>
      </c>
      <c r="E970" s="7">
        <f t="shared" si="33"/>
        <v>-3.9105981604078627E-3</v>
      </c>
    </row>
    <row r="971" spans="1:5">
      <c r="A971" s="10">
        <v>44981</v>
      </c>
      <c r="B971">
        <v>59463.93</v>
      </c>
      <c r="C971" s="3">
        <v>3331.85</v>
      </c>
      <c r="D971" s="7">
        <f t="shared" si="32"/>
        <v>-2.3801375033973642E-3</v>
      </c>
      <c r="E971" s="7">
        <f t="shared" si="33"/>
        <v>-2.017380052640089E-2</v>
      </c>
    </row>
    <row r="972" spans="1:5">
      <c r="A972" s="10">
        <v>44984</v>
      </c>
      <c r="B972">
        <v>59288.35</v>
      </c>
      <c r="C972" s="3">
        <v>3312.85</v>
      </c>
      <c r="D972" s="7">
        <f t="shared" si="32"/>
        <v>-2.952714359780824E-3</v>
      </c>
      <c r="E972" s="7">
        <f t="shared" si="33"/>
        <v>-5.7025376292450143E-3</v>
      </c>
    </row>
    <row r="973" spans="1:5">
      <c r="A973" s="10">
        <v>44985</v>
      </c>
      <c r="B973">
        <v>58962.12</v>
      </c>
      <c r="C973" s="3">
        <v>3385.7</v>
      </c>
      <c r="D973" s="7">
        <f t="shared" si="32"/>
        <v>-5.5024300726870612E-3</v>
      </c>
      <c r="E973" s="7">
        <f t="shared" si="33"/>
        <v>2.1990129344823917E-2</v>
      </c>
    </row>
    <row r="974" spans="1:5">
      <c r="A974" s="10">
        <v>44986</v>
      </c>
      <c r="B974">
        <v>59411.08</v>
      </c>
      <c r="C974" s="3">
        <v>3321.45</v>
      </c>
      <c r="D974" s="7">
        <f t="shared" si="32"/>
        <v>7.6143802156367364E-3</v>
      </c>
      <c r="E974" s="7">
        <f t="shared" si="33"/>
        <v>-1.8976873320140593E-2</v>
      </c>
    </row>
    <row r="975" spans="1:5">
      <c r="A975" s="10">
        <v>44987</v>
      </c>
      <c r="B975">
        <v>58909.35</v>
      </c>
      <c r="C975" s="3">
        <v>3342.15</v>
      </c>
      <c r="D975" s="7">
        <f t="shared" si="32"/>
        <v>-8.4450577232395574E-3</v>
      </c>
      <c r="E975" s="7">
        <f t="shared" si="33"/>
        <v>6.2322178566590718E-3</v>
      </c>
    </row>
    <row r="976" spans="1:5">
      <c r="A976" s="10">
        <v>44988</v>
      </c>
      <c r="B976">
        <v>59808.97</v>
      </c>
      <c r="C976" s="3">
        <v>3371.85</v>
      </c>
      <c r="D976" s="7">
        <f t="shared" si="32"/>
        <v>1.5271259995230005E-2</v>
      </c>
      <c r="E976" s="7">
        <f t="shared" si="33"/>
        <v>8.8864952201426674E-3</v>
      </c>
    </row>
    <row r="977" spans="1:5">
      <c r="A977" s="10">
        <v>44991</v>
      </c>
      <c r="B977">
        <v>60224.46</v>
      </c>
      <c r="C977" s="3">
        <v>3390.4</v>
      </c>
      <c r="D977" s="7">
        <f t="shared" si="32"/>
        <v>6.9469512683465028E-3</v>
      </c>
      <c r="E977" s="7">
        <f t="shared" si="33"/>
        <v>5.5014309651972007E-3</v>
      </c>
    </row>
    <row r="978" spans="1:5">
      <c r="A978" s="10">
        <v>44993</v>
      </c>
      <c r="B978">
        <v>60348.09</v>
      </c>
      <c r="C978" s="3">
        <v>3336.85</v>
      </c>
      <c r="D978" s="7">
        <f t="shared" si="32"/>
        <v>2.0528203988877175E-3</v>
      </c>
      <c r="E978" s="7">
        <f t="shared" si="33"/>
        <v>-1.5794596507786744E-2</v>
      </c>
    </row>
    <row r="979" spans="1:5">
      <c r="A979" s="10">
        <v>44994</v>
      </c>
      <c r="B979">
        <v>59806.28</v>
      </c>
      <c r="C979" s="3">
        <v>3331</v>
      </c>
      <c r="D979" s="7">
        <f t="shared" si="32"/>
        <v>-8.9780803336111832E-3</v>
      </c>
      <c r="E979" s="7">
        <f t="shared" si="33"/>
        <v>-1.753150426300226E-3</v>
      </c>
    </row>
    <row r="980" spans="1:5">
      <c r="A980" s="10">
        <v>44995</v>
      </c>
      <c r="B980">
        <v>59135.13</v>
      </c>
      <c r="C980" s="3">
        <v>3281.95</v>
      </c>
      <c r="D980" s="7">
        <f t="shared" si="32"/>
        <v>-1.1222065642604782E-2</v>
      </c>
      <c r="E980" s="7">
        <f t="shared" si="33"/>
        <v>-1.4725307715400836E-2</v>
      </c>
    </row>
    <row r="981" spans="1:5">
      <c r="A981" s="10">
        <v>44998</v>
      </c>
      <c r="B981">
        <v>58237.85</v>
      </c>
      <c r="C981" s="3">
        <v>3214.95</v>
      </c>
      <c r="D981" s="7">
        <f t="shared" si="32"/>
        <v>-1.5173383401710606E-2</v>
      </c>
      <c r="E981" s="7">
        <f t="shared" si="33"/>
        <v>-2.0414692484650894E-2</v>
      </c>
    </row>
    <row r="982" spans="1:5">
      <c r="A982" s="10">
        <v>44999</v>
      </c>
      <c r="B982">
        <v>57900.19</v>
      </c>
      <c r="C982" s="3">
        <v>3198.9</v>
      </c>
      <c r="D982" s="7">
        <f t="shared" si="32"/>
        <v>-5.7979475547259426E-3</v>
      </c>
      <c r="E982" s="7">
        <f t="shared" si="33"/>
        <v>-4.9923015910044409E-3</v>
      </c>
    </row>
    <row r="983" spans="1:5">
      <c r="A983" s="10">
        <v>45000</v>
      </c>
      <c r="B983">
        <v>57555.9</v>
      </c>
      <c r="C983" s="3">
        <v>3185</v>
      </c>
      <c r="D983" s="7">
        <f t="shared" si="32"/>
        <v>-5.9462671884151132E-3</v>
      </c>
      <c r="E983" s="7">
        <f t="shared" si="33"/>
        <v>-4.3452436775141736E-3</v>
      </c>
    </row>
    <row r="984" spans="1:5">
      <c r="A984" s="10">
        <v>45001</v>
      </c>
      <c r="B984">
        <v>57634.84</v>
      </c>
      <c r="C984" s="3">
        <v>3179.3</v>
      </c>
      <c r="D984" s="7">
        <f t="shared" si="32"/>
        <v>1.3715361935091807E-3</v>
      </c>
      <c r="E984" s="7">
        <f t="shared" si="33"/>
        <v>-1.7896389324960182E-3</v>
      </c>
    </row>
    <row r="985" spans="1:5">
      <c r="A985" s="10">
        <v>45002</v>
      </c>
      <c r="B985">
        <v>57989.9</v>
      </c>
      <c r="C985" s="3">
        <v>3143.3</v>
      </c>
      <c r="D985" s="7">
        <f t="shared" si="32"/>
        <v>6.1605098582733116E-3</v>
      </c>
      <c r="E985" s="7">
        <f t="shared" si="33"/>
        <v>-1.1323247255685212E-2</v>
      </c>
    </row>
    <row r="986" spans="1:5">
      <c r="A986" s="10">
        <v>45005</v>
      </c>
      <c r="B986">
        <v>57628.95</v>
      </c>
      <c r="C986" s="3">
        <v>3106.1</v>
      </c>
      <c r="D986" s="7">
        <f t="shared" si="32"/>
        <v>-6.2243597591995223E-3</v>
      </c>
      <c r="E986" s="7">
        <f t="shared" si="33"/>
        <v>-1.1834696020106344E-2</v>
      </c>
    </row>
    <row r="987" spans="1:5">
      <c r="A987" s="10">
        <v>45006</v>
      </c>
      <c r="B987">
        <v>58074.68</v>
      </c>
      <c r="C987" s="3">
        <v>3130.8</v>
      </c>
      <c r="D987" s="7">
        <f t="shared" si="32"/>
        <v>7.7344806733421869E-3</v>
      </c>
      <c r="E987" s="7">
        <f t="shared" si="33"/>
        <v>7.9520942661215916E-3</v>
      </c>
    </row>
    <row r="988" spans="1:5">
      <c r="A988" s="10">
        <v>45007</v>
      </c>
      <c r="B988">
        <v>58214.59</v>
      </c>
      <c r="C988" s="3">
        <v>3124.65</v>
      </c>
      <c r="D988" s="7">
        <f t="shared" si="32"/>
        <v>2.4091394046423711E-3</v>
      </c>
      <c r="E988" s="7">
        <f t="shared" si="33"/>
        <v>-1.964354158681516E-3</v>
      </c>
    </row>
    <row r="989" spans="1:5">
      <c r="A989" s="10">
        <v>45008</v>
      </c>
      <c r="B989">
        <v>57925.279999999999</v>
      </c>
      <c r="C989" s="3">
        <v>3120.5</v>
      </c>
      <c r="D989" s="7">
        <f t="shared" si="32"/>
        <v>-4.969716354611407E-3</v>
      </c>
      <c r="E989" s="7">
        <f t="shared" si="33"/>
        <v>-1.328148752660327E-3</v>
      </c>
    </row>
    <row r="990" spans="1:5">
      <c r="A990" s="10">
        <v>45009</v>
      </c>
      <c r="B990">
        <v>57527.1</v>
      </c>
      <c r="C990" s="3">
        <v>3122.3</v>
      </c>
      <c r="D990" s="7">
        <f t="shared" si="32"/>
        <v>-6.8740280582156926E-3</v>
      </c>
      <c r="E990" s="7">
        <f t="shared" si="33"/>
        <v>5.7683063611606539E-4</v>
      </c>
    </row>
    <row r="991" spans="1:5">
      <c r="A991" s="10">
        <v>45012</v>
      </c>
      <c r="B991">
        <v>57653.86</v>
      </c>
      <c r="C991" s="3">
        <v>3115.9</v>
      </c>
      <c r="D991" s="7">
        <f t="shared" si="32"/>
        <v>2.203483227904797E-3</v>
      </c>
      <c r="E991" s="7">
        <f t="shared" si="33"/>
        <v>-2.049771002145883E-3</v>
      </c>
    </row>
    <row r="992" spans="1:5">
      <c r="A992" s="10">
        <v>45013</v>
      </c>
      <c r="B992">
        <v>57613.72</v>
      </c>
      <c r="C992" s="3">
        <v>3138.9</v>
      </c>
      <c r="D992" s="7">
        <f t="shared" si="32"/>
        <v>-6.9622398222771934E-4</v>
      </c>
      <c r="E992" s="7">
        <f t="shared" si="33"/>
        <v>7.3814949131872009E-3</v>
      </c>
    </row>
    <row r="993" spans="1:5">
      <c r="A993" s="10">
        <v>45014</v>
      </c>
      <c r="B993">
        <v>57960.09</v>
      </c>
      <c r="C993" s="3">
        <v>3205.9</v>
      </c>
      <c r="D993" s="7">
        <f t="shared" si="32"/>
        <v>6.0119360457890122E-3</v>
      </c>
      <c r="E993" s="7">
        <f t="shared" si="33"/>
        <v>2.134505718563828E-2</v>
      </c>
    </row>
    <row r="994" spans="1:5">
      <c r="A994" s="10">
        <v>45016</v>
      </c>
      <c r="B994">
        <v>58991.519999999997</v>
      </c>
      <c r="C994" s="3">
        <v>3200</v>
      </c>
      <c r="D994" s="7">
        <f t="shared" si="32"/>
        <v>1.7795521021447696E-2</v>
      </c>
      <c r="E994" s="7">
        <f t="shared" si="33"/>
        <v>-1.8403568420724574E-3</v>
      </c>
    </row>
    <row r="995" spans="1:5">
      <c r="A995" s="10">
        <v>45019</v>
      </c>
      <c r="B995">
        <v>59106.44</v>
      </c>
      <c r="C995" s="3">
        <v>3239.8</v>
      </c>
      <c r="D995" s="7">
        <f t="shared" si="32"/>
        <v>1.9480766049087316E-3</v>
      </c>
      <c r="E995" s="7">
        <f t="shared" si="33"/>
        <v>1.2437500000000056E-2</v>
      </c>
    </row>
    <row r="996" spans="1:5">
      <c r="A996" s="10">
        <v>45021</v>
      </c>
      <c r="B996">
        <v>59689.31</v>
      </c>
      <c r="C996" s="3">
        <v>3220.7</v>
      </c>
      <c r="D996" s="7">
        <f t="shared" si="32"/>
        <v>9.8613619767997408E-3</v>
      </c>
      <c r="E996" s="7">
        <f t="shared" si="33"/>
        <v>-5.8954256435583561E-3</v>
      </c>
    </row>
    <row r="997" spans="1:5">
      <c r="A997" s="10">
        <v>45022</v>
      </c>
      <c r="B997">
        <v>59832.97</v>
      </c>
      <c r="C997" s="3">
        <v>3263.4</v>
      </c>
      <c r="D997" s="7">
        <f t="shared" si="32"/>
        <v>2.4067961248002952E-3</v>
      </c>
      <c r="E997" s="7">
        <f t="shared" si="33"/>
        <v>1.3257987394044858E-2</v>
      </c>
    </row>
    <row r="998" spans="1:5">
      <c r="A998" s="10">
        <v>45026</v>
      </c>
      <c r="B998">
        <v>59846.51</v>
      </c>
      <c r="C998" s="3">
        <v>3213.8</v>
      </c>
      <c r="D998" s="7">
        <f t="shared" si="32"/>
        <v>2.262966387929744E-4</v>
      </c>
      <c r="E998" s="7">
        <f t="shared" si="33"/>
        <v>-1.5198872341729456E-2</v>
      </c>
    </row>
    <row r="999" spans="1:5">
      <c r="A999" s="10">
        <v>45027</v>
      </c>
      <c r="B999">
        <v>60157.72</v>
      </c>
      <c r="C999" s="3">
        <v>3241.65</v>
      </c>
      <c r="D999" s="7">
        <f t="shared" si="32"/>
        <v>5.2001361482900028E-3</v>
      </c>
      <c r="E999" s="7">
        <f t="shared" si="33"/>
        <v>8.6657539361503222E-3</v>
      </c>
    </row>
    <row r="1000" spans="1:5">
      <c r="A1000" s="10">
        <v>45028</v>
      </c>
      <c r="B1000">
        <v>60392.77</v>
      </c>
      <c r="C1000" s="3">
        <v>3188.85</v>
      </c>
      <c r="D1000" s="7">
        <f t="shared" si="32"/>
        <v>3.9072291968511377E-3</v>
      </c>
      <c r="E1000" s="7">
        <f t="shared" si="33"/>
        <v>-1.6288001480727465E-2</v>
      </c>
    </row>
    <row r="1001" spans="1:5">
      <c r="A1001" s="10">
        <v>45029</v>
      </c>
      <c r="B1001">
        <v>60431</v>
      </c>
      <c r="C1001" s="3">
        <v>3139.5</v>
      </c>
      <c r="D1001" s="7">
        <f t="shared" si="32"/>
        <v>6.3302279395370011E-4</v>
      </c>
      <c r="E1001" s="7">
        <f t="shared" si="33"/>
        <v>-1.5475798485347355E-2</v>
      </c>
    </row>
    <row r="1002" spans="1:5">
      <c r="A1002" s="10">
        <v>45033</v>
      </c>
      <c r="B1002">
        <v>59910.75</v>
      </c>
      <c r="C1002" s="3">
        <v>3130.75</v>
      </c>
      <c r="D1002" s="7">
        <f t="shared" si="32"/>
        <v>-8.6089920736046061E-3</v>
      </c>
      <c r="E1002" s="7">
        <f t="shared" si="33"/>
        <v>-2.787068004459309E-3</v>
      </c>
    </row>
    <row r="1003" spans="1:5">
      <c r="A1003" s="10">
        <v>45034</v>
      </c>
      <c r="B1003">
        <v>59727.01</v>
      </c>
      <c r="C1003" s="3">
        <v>3089.6</v>
      </c>
      <c r="D1003" s="7">
        <f t="shared" si="32"/>
        <v>-3.0668953401517753E-3</v>
      </c>
      <c r="E1003" s="7">
        <f t="shared" si="33"/>
        <v>-1.3143815379701379E-2</v>
      </c>
    </row>
    <row r="1004" spans="1:5">
      <c r="A1004" s="10">
        <v>45035</v>
      </c>
      <c r="B1004">
        <v>59567.8</v>
      </c>
      <c r="C1004" s="3">
        <v>3104.8</v>
      </c>
      <c r="D1004" s="7">
        <f t="shared" si="32"/>
        <v>-2.6656281638742525E-3</v>
      </c>
      <c r="E1004" s="7">
        <f t="shared" si="33"/>
        <v>4.9197307094770437E-3</v>
      </c>
    </row>
    <row r="1005" spans="1:5">
      <c r="A1005" s="10">
        <v>45036</v>
      </c>
      <c r="B1005">
        <v>59632.35</v>
      </c>
      <c r="C1005" s="3">
        <v>3160.85</v>
      </c>
      <c r="D1005" s="7">
        <f t="shared" si="32"/>
        <v>1.0836391473244879E-3</v>
      </c>
      <c r="E1005" s="7">
        <f t="shared" si="33"/>
        <v>1.8052692604998623E-2</v>
      </c>
    </row>
    <row r="1006" spans="1:5">
      <c r="A1006" s="10">
        <v>45037</v>
      </c>
      <c r="B1006">
        <v>59655.06</v>
      </c>
      <c r="C1006" s="3">
        <v>3174.8</v>
      </c>
      <c r="D1006" s="7">
        <f t="shared" si="32"/>
        <v>3.8083355762432851E-4</v>
      </c>
      <c r="E1006" s="7">
        <f t="shared" si="33"/>
        <v>4.4133698214088848E-3</v>
      </c>
    </row>
    <row r="1007" spans="1:5">
      <c r="A1007" s="10">
        <v>45040</v>
      </c>
      <c r="B1007">
        <v>60056.1</v>
      </c>
      <c r="C1007" s="3">
        <v>3176</v>
      </c>
      <c r="D1007" s="7">
        <f t="shared" si="32"/>
        <v>6.7226485062625184E-3</v>
      </c>
      <c r="E1007" s="7">
        <f t="shared" si="33"/>
        <v>3.7797656545288458E-4</v>
      </c>
    </row>
    <row r="1008" spans="1:5">
      <c r="A1008" s="10">
        <v>45041</v>
      </c>
      <c r="B1008">
        <v>60130.71</v>
      </c>
      <c r="C1008" s="3">
        <v>3198.15</v>
      </c>
      <c r="D1008" s="7">
        <f t="shared" si="32"/>
        <v>1.2423384135833093E-3</v>
      </c>
      <c r="E1008" s="7">
        <f t="shared" si="33"/>
        <v>6.9741813602015399E-3</v>
      </c>
    </row>
    <row r="1009" spans="1:5">
      <c r="A1009" s="10">
        <v>45042</v>
      </c>
      <c r="B1009">
        <v>60300.58</v>
      </c>
      <c r="C1009" s="3">
        <v>3187.95</v>
      </c>
      <c r="D1009" s="7">
        <f t="shared" si="32"/>
        <v>2.8250123772029737E-3</v>
      </c>
      <c r="E1009" s="7">
        <f t="shared" si="33"/>
        <v>-3.1893438394072424E-3</v>
      </c>
    </row>
    <row r="1010" spans="1:5">
      <c r="A1010" s="10">
        <v>45043</v>
      </c>
      <c r="B1010">
        <v>60649.38</v>
      </c>
      <c r="C1010" s="3">
        <v>3219.25</v>
      </c>
      <c r="D1010" s="7">
        <f t="shared" si="32"/>
        <v>5.7843556396969253E-3</v>
      </c>
      <c r="E1010" s="7">
        <f t="shared" si="33"/>
        <v>9.8182217412444307E-3</v>
      </c>
    </row>
    <row r="1011" spans="1:5">
      <c r="A1011" s="10">
        <v>45044</v>
      </c>
      <c r="B1011">
        <v>61112.44</v>
      </c>
      <c r="C1011" s="3">
        <v>3219.4</v>
      </c>
      <c r="D1011" s="7">
        <f t="shared" si="32"/>
        <v>7.6350327076716192E-3</v>
      </c>
      <c r="E1011" s="7">
        <f t="shared" si="33"/>
        <v>4.6594703735370333E-5</v>
      </c>
    </row>
    <row r="1012" spans="1:5">
      <c r="A1012" s="10">
        <v>45048</v>
      </c>
      <c r="B1012">
        <v>61354.71</v>
      </c>
      <c r="C1012" s="3">
        <v>3179.9</v>
      </c>
      <c r="D1012" s="7">
        <f t="shared" si="32"/>
        <v>3.9643319756173506E-3</v>
      </c>
      <c r="E1012" s="7">
        <f t="shared" si="33"/>
        <v>-1.2269366962788096E-2</v>
      </c>
    </row>
    <row r="1013" spans="1:5">
      <c r="A1013" s="10">
        <v>45049</v>
      </c>
      <c r="B1013">
        <v>61193.3</v>
      </c>
      <c r="C1013" s="3">
        <v>3220.7</v>
      </c>
      <c r="D1013" s="7">
        <f t="shared" si="32"/>
        <v>-2.63076787421856E-3</v>
      </c>
      <c r="E1013" s="7">
        <f t="shared" si="33"/>
        <v>1.2830592156985983E-2</v>
      </c>
    </row>
    <row r="1014" spans="1:5">
      <c r="A1014" s="10">
        <v>45050</v>
      </c>
      <c r="B1014">
        <v>61749.25</v>
      </c>
      <c r="C1014" s="3">
        <v>3230.7</v>
      </c>
      <c r="D1014" s="7">
        <f t="shared" si="32"/>
        <v>9.0851449423384103E-3</v>
      </c>
      <c r="E1014" s="7">
        <f t="shared" si="33"/>
        <v>3.1049150805725467E-3</v>
      </c>
    </row>
    <row r="1015" spans="1:5">
      <c r="A1015" s="10">
        <v>45051</v>
      </c>
      <c r="B1015">
        <v>61054.29</v>
      </c>
      <c r="C1015" s="3">
        <v>3250.6</v>
      </c>
      <c r="D1015" s="7">
        <f t="shared" si="32"/>
        <v>-1.1254549650400599E-2</v>
      </c>
      <c r="E1015" s="7">
        <f t="shared" si="33"/>
        <v>6.1596558021481699E-3</v>
      </c>
    </row>
    <row r="1016" spans="1:5">
      <c r="A1016" s="10">
        <v>45054</v>
      </c>
      <c r="B1016">
        <v>61764.25</v>
      </c>
      <c r="C1016" s="3">
        <v>3283.25</v>
      </c>
      <c r="D1016" s="7">
        <f t="shared" si="32"/>
        <v>1.1628339302610825E-2</v>
      </c>
      <c r="E1016" s="7">
        <f t="shared" si="33"/>
        <v>1.0044299513935918E-2</v>
      </c>
    </row>
    <row r="1017" spans="1:5">
      <c r="A1017" s="10">
        <v>45055</v>
      </c>
      <c r="B1017">
        <v>61761.33</v>
      </c>
      <c r="C1017" s="3">
        <v>3286.8</v>
      </c>
      <c r="D1017" s="7">
        <f t="shared" si="32"/>
        <v>-4.7276539422048417E-5</v>
      </c>
      <c r="E1017" s="7">
        <f t="shared" si="33"/>
        <v>1.0812457168964233E-3</v>
      </c>
    </row>
    <row r="1018" spans="1:5">
      <c r="A1018" s="10">
        <v>45056</v>
      </c>
      <c r="B1018">
        <v>61940.2</v>
      </c>
      <c r="C1018" s="3">
        <v>3282.15</v>
      </c>
      <c r="D1018" s="7">
        <f t="shared" si="32"/>
        <v>2.8961487714075349E-3</v>
      </c>
      <c r="E1018" s="7">
        <f t="shared" si="33"/>
        <v>-1.4147499087258399E-3</v>
      </c>
    </row>
    <row r="1019" spans="1:5">
      <c r="A1019" s="10">
        <v>45057</v>
      </c>
      <c r="B1019">
        <v>61904.52</v>
      </c>
      <c r="C1019" s="3">
        <v>3274.3</v>
      </c>
      <c r="D1019" s="7">
        <f t="shared" si="32"/>
        <v>-5.7603947032783709E-4</v>
      </c>
      <c r="E1019" s="7">
        <f t="shared" si="33"/>
        <v>-2.3917249363983695E-3</v>
      </c>
    </row>
    <row r="1020" spans="1:5">
      <c r="A1020" s="10">
        <v>45058</v>
      </c>
      <c r="B1020">
        <v>62027.9</v>
      </c>
      <c r="C1020" s="3">
        <v>3255.05</v>
      </c>
      <c r="D1020" s="7">
        <f t="shared" si="32"/>
        <v>1.9930693267632906E-3</v>
      </c>
      <c r="E1020" s="7">
        <f t="shared" si="33"/>
        <v>-5.8791192010506062E-3</v>
      </c>
    </row>
    <row r="1021" spans="1:5">
      <c r="A1021" s="10">
        <v>45061</v>
      </c>
      <c r="B1021">
        <v>62345.71</v>
      </c>
      <c r="C1021" s="3">
        <v>3258.15</v>
      </c>
      <c r="D1021" s="7">
        <f t="shared" si="32"/>
        <v>5.1236620939931494E-3</v>
      </c>
      <c r="E1021" s="7">
        <f t="shared" si="33"/>
        <v>9.5236632309792749E-4</v>
      </c>
    </row>
    <row r="1022" spans="1:5">
      <c r="A1022" s="10">
        <v>45062</v>
      </c>
      <c r="B1022">
        <v>61932.47</v>
      </c>
      <c r="C1022" s="3">
        <v>3208.7</v>
      </c>
      <c r="D1022" s="7">
        <f t="shared" si="32"/>
        <v>-6.6282026461804344E-3</v>
      </c>
      <c r="E1022" s="7">
        <f t="shared" si="33"/>
        <v>-1.5177324555345909E-2</v>
      </c>
    </row>
    <row r="1023" spans="1:5">
      <c r="A1023" s="10">
        <v>45063</v>
      </c>
      <c r="B1023">
        <v>61560.639999999999</v>
      </c>
      <c r="C1023" s="3">
        <v>3199.85</v>
      </c>
      <c r="D1023" s="7">
        <f t="shared" si="32"/>
        <v>-6.0037973618685282E-3</v>
      </c>
      <c r="E1023" s="7">
        <f t="shared" si="33"/>
        <v>-2.7581263440022157E-3</v>
      </c>
    </row>
    <row r="1024" spans="1:5">
      <c r="A1024" s="10">
        <v>45064</v>
      </c>
      <c r="B1024">
        <v>61431.74</v>
      </c>
      <c r="C1024" s="3">
        <v>3222.85</v>
      </c>
      <c r="D1024" s="7">
        <f t="shared" si="32"/>
        <v>-2.093870369118993E-3</v>
      </c>
      <c r="E1024" s="7">
        <f t="shared" si="33"/>
        <v>7.1878369298560875E-3</v>
      </c>
    </row>
    <row r="1025" spans="1:5">
      <c r="A1025" s="10">
        <v>45065</v>
      </c>
      <c r="B1025">
        <v>61729.68</v>
      </c>
      <c r="C1025" s="3">
        <v>3298.7</v>
      </c>
      <c r="D1025" s="7">
        <f t="shared" si="32"/>
        <v>4.8499358800516206E-3</v>
      </c>
      <c r="E1025" s="7">
        <f t="shared" si="33"/>
        <v>2.3535069891555582E-2</v>
      </c>
    </row>
    <row r="1026" spans="1:5">
      <c r="A1026" s="10">
        <v>45068</v>
      </c>
      <c r="B1026">
        <v>61963.68</v>
      </c>
      <c r="C1026" s="3">
        <v>3297.05</v>
      </c>
      <c r="D1026" s="7">
        <f t="shared" si="32"/>
        <v>3.7907210923497415E-3</v>
      </c>
      <c r="E1026" s="7">
        <f t="shared" si="33"/>
        <v>-5.0019704732156189E-4</v>
      </c>
    </row>
    <row r="1027" spans="1:5">
      <c r="A1027" s="10">
        <v>45069</v>
      </c>
      <c r="B1027">
        <v>61981.79</v>
      </c>
      <c r="C1027" s="3">
        <v>3303.35</v>
      </c>
      <c r="D1027" s="7">
        <f t="shared" si="32"/>
        <v>2.9226798666574647E-4</v>
      </c>
      <c r="E1027" s="7">
        <f t="shared" si="33"/>
        <v>1.9107990476334078E-3</v>
      </c>
    </row>
    <row r="1028" spans="1:5">
      <c r="A1028" s="10">
        <v>45070</v>
      </c>
      <c r="B1028">
        <v>61773.78</v>
      </c>
      <c r="C1028" s="3">
        <v>3293.5</v>
      </c>
      <c r="D1028" s="7">
        <f t="shared" ref="D1028:D1091" si="34">(B1028-B1027)/B1027</f>
        <v>-3.3559856854731372E-3</v>
      </c>
      <c r="E1028" s="7">
        <f t="shared" ref="E1028:E1091" si="35">(C1028-C1027)/C1027</f>
        <v>-2.9818214842508087E-3</v>
      </c>
    </row>
    <row r="1029" spans="1:5">
      <c r="A1029" s="10">
        <v>45071</v>
      </c>
      <c r="B1029">
        <v>61872.62</v>
      </c>
      <c r="C1029" s="3">
        <v>3328.9</v>
      </c>
      <c r="D1029" s="7">
        <f t="shared" si="34"/>
        <v>1.6000315991672161E-3</v>
      </c>
      <c r="E1029" s="7">
        <f t="shared" si="35"/>
        <v>1.0748443904660723E-2</v>
      </c>
    </row>
    <row r="1030" spans="1:5">
      <c r="A1030" s="10">
        <v>45072</v>
      </c>
      <c r="B1030">
        <v>62501.69</v>
      </c>
      <c r="C1030" s="3">
        <v>3320.35</v>
      </c>
      <c r="D1030" s="7">
        <f t="shared" si="34"/>
        <v>1.0167178955731949E-2</v>
      </c>
      <c r="E1030" s="7">
        <f t="shared" si="35"/>
        <v>-2.5684159932711052E-3</v>
      </c>
    </row>
    <row r="1031" spans="1:5">
      <c r="A1031" s="10">
        <v>45075</v>
      </c>
      <c r="B1031">
        <v>62846.38</v>
      </c>
      <c r="C1031" s="3">
        <v>3316.2</v>
      </c>
      <c r="D1031" s="7">
        <f t="shared" si="34"/>
        <v>5.5148908773505973E-3</v>
      </c>
      <c r="E1031" s="7">
        <f t="shared" si="35"/>
        <v>-1.2498682367822944E-3</v>
      </c>
    </row>
    <row r="1032" spans="1:5">
      <c r="A1032" s="10">
        <v>45076</v>
      </c>
      <c r="B1032">
        <v>62969.13</v>
      </c>
      <c r="C1032" s="3">
        <v>3289.5</v>
      </c>
      <c r="D1032" s="7">
        <f t="shared" si="34"/>
        <v>1.9531753459785593E-3</v>
      </c>
      <c r="E1032" s="7">
        <f t="shared" si="35"/>
        <v>-8.0513841143476927E-3</v>
      </c>
    </row>
    <row r="1033" spans="1:5">
      <c r="A1033" s="10">
        <v>45077</v>
      </c>
      <c r="B1033">
        <v>62622.239999999998</v>
      </c>
      <c r="C1033" s="3">
        <v>3324</v>
      </c>
      <c r="D1033" s="7">
        <f t="shared" si="34"/>
        <v>-5.5088898322082488E-3</v>
      </c>
      <c r="E1033" s="7">
        <f t="shared" si="35"/>
        <v>1.0487916096671226E-2</v>
      </c>
    </row>
    <row r="1034" spans="1:5">
      <c r="A1034" s="10">
        <v>45078</v>
      </c>
      <c r="B1034">
        <v>62428.54</v>
      </c>
      <c r="C1034" s="3">
        <v>3305.6</v>
      </c>
      <c r="D1034" s="7">
        <f t="shared" si="34"/>
        <v>-3.0931502929310273E-3</v>
      </c>
      <c r="E1034" s="7">
        <f t="shared" si="35"/>
        <v>-5.5354993983153106E-3</v>
      </c>
    </row>
    <row r="1035" spans="1:5">
      <c r="A1035" s="10">
        <v>45079</v>
      </c>
      <c r="B1035">
        <v>62547.11</v>
      </c>
      <c r="C1035" s="3">
        <v>3288.9</v>
      </c>
      <c r="D1035" s="7">
        <f t="shared" si="34"/>
        <v>1.89929157401406E-3</v>
      </c>
      <c r="E1035" s="7">
        <f t="shared" si="35"/>
        <v>-5.0520329138431207E-3</v>
      </c>
    </row>
    <row r="1036" spans="1:5">
      <c r="A1036" s="10">
        <v>45082</v>
      </c>
      <c r="B1036">
        <v>62787.47</v>
      </c>
      <c r="C1036" s="3">
        <v>3232.3</v>
      </c>
      <c r="D1036" s="7">
        <f t="shared" si="34"/>
        <v>3.8428634032811521E-3</v>
      </c>
      <c r="E1036" s="7">
        <f t="shared" si="35"/>
        <v>-1.7209401319590107E-2</v>
      </c>
    </row>
    <row r="1037" spans="1:5">
      <c r="A1037" s="10">
        <v>45083</v>
      </c>
      <c r="B1037">
        <v>62792.88</v>
      </c>
      <c r="C1037" s="3">
        <v>3274.9</v>
      </c>
      <c r="D1037" s="7">
        <f t="shared" si="34"/>
        <v>8.6163688391907112E-5</v>
      </c>
      <c r="E1037" s="7">
        <f t="shared" si="35"/>
        <v>1.3179469727438636E-2</v>
      </c>
    </row>
    <row r="1038" spans="1:5">
      <c r="A1038" s="10">
        <v>45084</v>
      </c>
      <c r="B1038">
        <v>63142.96</v>
      </c>
      <c r="C1038" s="3">
        <v>3236.45</v>
      </c>
      <c r="D1038" s="7">
        <f t="shared" si="34"/>
        <v>5.575154380560372E-3</v>
      </c>
      <c r="E1038" s="7">
        <f t="shared" si="35"/>
        <v>-1.1740816513481411E-2</v>
      </c>
    </row>
    <row r="1039" spans="1:5">
      <c r="A1039" s="10">
        <v>45085</v>
      </c>
      <c r="B1039">
        <v>62848.639999999999</v>
      </c>
      <c r="C1039" s="3">
        <v>3209.3</v>
      </c>
      <c r="D1039" s="7">
        <f t="shared" si="34"/>
        <v>-4.66116887773395E-3</v>
      </c>
      <c r="E1039" s="7">
        <f t="shared" si="35"/>
        <v>-8.3888210848304893E-3</v>
      </c>
    </row>
    <row r="1040" spans="1:5">
      <c r="A1040" s="10">
        <v>45086</v>
      </c>
      <c r="B1040">
        <v>62625.63</v>
      </c>
      <c r="C1040" s="3">
        <v>3246.9</v>
      </c>
      <c r="D1040" s="7">
        <f t="shared" si="34"/>
        <v>-3.5483663608313885E-3</v>
      </c>
      <c r="E1040" s="7">
        <f t="shared" si="35"/>
        <v>1.1715950518804695E-2</v>
      </c>
    </row>
    <row r="1041" spans="1:5">
      <c r="A1041" s="10">
        <v>45089</v>
      </c>
      <c r="B1041">
        <v>62724.71</v>
      </c>
      <c r="C1041" s="3">
        <v>3243.7</v>
      </c>
      <c r="D1041" s="7">
        <f t="shared" si="34"/>
        <v>1.5820998527280564E-3</v>
      </c>
      <c r="E1041" s="7">
        <f t="shared" si="35"/>
        <v>-9.8555545289361318E-4</v>
      </c>
    </row>
    <row r="1042" spans="1:5">
      <c r="A1042" s="10">
        <v>45090</v>
      </c>
      <c r="B1042">
        <v>63143.16</v>
      </c>
      <c r="C1042" s="3">
        <v>3251.05</v>
      </c>
      <c r="D1042" s="7">
        <f t="shared" si="34"/>
        <v>6.6712145819407438E-3</v>
      </c>
      <c r="E1042" s="7">
        <f t="shared" si="35"/>
        <v>2.2659308814009815E-3</v>
      </c>
    </row>
    <row r="1043" spans="1:5">
      <c r="A1043" s="10">
        <v>45091</v>
      </c>
      <c r="B1043">
        <v>63228.51</v>
      </c>
      <c r="C1043" s="3">
        <v>3216.3</v>
      </c>
      <c r="D1043" s="7">
        <f t="shared" si="34"/>
        <v>1.3516903493584823E-3</v>
      </c>
      <c r="E1043" s="7">
        <f t="shared" si="35"/>
        <v>-1.0688854370126575E-2</v>
      </c>
    </row>
    <row r="1044" spans="1:5">
      <c r="A1044" s="10">
        <v>45092</v>
      </c>
      <c r="B1044">
        <v>62917.63</v>
      </c>
      <c r="C1044" s="3">
        <v>3174.9</v>
      </c>
      <c r="D1044" s="7">
        <f t="shared" si="34"/>
        <v>-4.9167693497759891E-3</v>
      </c>
      <c r="E1044" s="7">
        <f t="shared" si="35"/>
        <v>-1.2871933588284703E-2</v>
      </c>
    </row>
    <row r="1045" spans="1:5">
      <c r="A1045" s="10">
        <v>45093</v>
      </c>
      <c r="B1045">
        <v>63384.58</v>
      </c>
      <c r="C1045" s="3">
        <v>3210.4</v>
      </c>
      <c r="D1045" s="7">
        <f t="shared" si="34"/>
        <v>7.4216082201444076E-3</v>
      </c>
      <c r="E1045" s="7">
        <f t="shared" si="35"/>
        <v>1.1181454534001071E-2</v>
      </c>
    </row>
    <row r="1046" spans="1:5">
      <c r="A1046" s="10">
        <v>45096</v>
      </c>
      <c r="B1046">
        <v>63168.3</v>
      </c>
      <c r="C1046" s="3">
        <v>3227.7</v>
      </c>
      <c r="D1046" s="7">
        <f t="shared" si="34"/>
        <v>-3.4121863708807226E-3</v>
      </c>
      <c r="E1046" s="7">
        <f t="shared" si="35"/>
        <v>5.3887366060303161E-3</v>
      </c>
    </row>
    <row r="1047" spans="1:5">
      <c r="A1047" s="10">
        <v>45097</v>
      </c>
      <c r="B1047">
        <v>63327.7</v>
      </c>
      <c r="C1047" s="3">
        <v>3258.2</v>
      </c>
      <c r="D1047" s="7">
        <f t="shared" si="34"/>
        <v>2.5234176002835941E-3</v>
      </c>
      <c r="E1047" s="7">
        <f t="shared" si="35"/>
        <v>9.4494531709886295E-3</v>
      </c>
    </row>
    <row r="1048" spans="1:5">
      <c r="A1048" s="10">
        <v>45098</v>
      </c>
      <c r="B1048">
        <v>63523.15</v>
      </c>
      <c r="C1048" s="3">
        <v>3238.5</v>
      </c>
      <c r="D1048" s="7">
        <f t="shared" si="34"/>
        <v>3.086327152257296E-3</v>
      </c>
      <c r="E1048" s="7">
        <f t="shared" si="35"/>
        <v>-6.0462832238658828E-3</v>
      </c>
    </row>
    <row r="1049" spans="1:5">
      <c r="A1049" s="10">
        <v>45099</v>
      </c>
      <c r="B1049">
        <v>63238.89</v>
      </c>
      <c r="C1049" s="3">
        <v>3216.35</v>
      </c>
      <c r="D1049" s="7">
        <f t="shared" si="34"/>
        <v>-4.4749040310501295E-3</v>
      </c>
      <c r="E1049" s="7">
        <f t="shared" si="35"/>
        <v>-6.8395862281920919E-3</v>
      </c>
    </row>
    <row r="1050" spans="1:5">
      <c r="A1050" s="10">
        <v>45100</v>
      </c>
      <c r="B1050">
        <v>62979.37</v>
      </c>
      <c r="C1050" s="3">
        <v>3189.65</v>
      </c>
      <c r="D1050" s="7">
        <f t="shared" si="34"/>
        <v>-4.1038038460193844E-3</v>
      </c>
      <c r="E1050" s="7">
        <f t="shared" si="35"/>
        <v>-8.3013353646213314E-3</v>
      </c>
    </row>
    <row r="1051" spans="1:5">
      <c r="A1051" s="10">
        <v>45103</v>
      </c>
      <c r="B1051">
        <v>62970</v>
      </c>
      <c r="C1051" s="3">
        <v>3197.35</v>
      </c>
      <c r="D1051" s="7">
        <f t="shared" si="34"/>
        <v>-1.4877887790879172E-4</v>
      </c>
      <c r="E1051" s="7">
        <f t="shared" si="35"/>
        <v>2.4140579687425951E-3</v>
      </c>
    </row>
    <row r="1052" spans="1:5">
      <c r="A1052" s="10">
        <v>45104</v>
      </c>
      <c r="B1052">
        <v>63416.03</v>
      </c>
      <c r="C1052" s="3">
        <v>3215.45</v>
      </c>
      <c r="D1052" s="7">
        <f t="shared" si="34"/>
        <v>7.083214228997917E-3</v>
      </c>
      <c r="E1052" s="7">
        <f t="shared" si="35"/>
        <v>5.6609379642516174E-3</v>
      </c>
    </row>
    <row r="1053" spans="1:5">
      <c r="A1053" s="10">
        <v>45105</v>
      </c>
      <c r="B1053">
        <v>63915.42</v>
      </c>
      <c r="C1053" s="3">
        <v>3302.25</v>
      </c>
      <c r="D1053" s="7">
        <f t="shared" si="34"/>
        <v>7.8748228168808339E-3</v>
      </c>
      <c r="E1053" s="7">
        <f t="shared" si="35"/>
        <v>2.6994666376401494E-2</v>
      </c>
    </row>
    <row r="1054" spans="1:5">
      <c r="A1054" s="10">
        <v>45107</v>
      </c>
      <c r="B1054">
        <v>64718.559999999998</v>
      </c>
      <c r="C1054" s="3">
        <v>3272.3</v>
      </c>
      <c r="D1054" s="7">
        <f t="shared" si="34"/>
        <v>1.2565668816695555E-2</v>
      </c>
      <c r="E1054" s="7">
        <f t="shared" si="35"/>
        <v>-9.0695737754560735E-3</v>
      </c>
    </row>
    <row r="1055" spans="1:5">
      <c r="A1055" s="10">
        <v>45110</v>
      </c>
      <c r="B1055">
        <v>65205.05</v>
      </c>
      <c r="C1055" s="3">
        <v>3308.85</v>
      </c>
      <c r="D1055" s="7">
        <f t="shared" si="34"/>
        <v>7.5170090311033689E-3</v>
      </c>
      <c r="E1055" s="7">
        <f t="shared" si="35"/>
        <v>1.1169513797634607E-2</v>
      </c>
    </row>
    <row r="1056" spans="1:5">
      <c r="A1056" s="10">
        <v>45111</v>
      </c>
      <c r="B1056">
        <v>65479.05</v>
      </c>
      <c r="C1056" s="3">
        <v>3319.95</v>
      </c>
      <c r="D1056" s="7">
        <f t="shared" si="34"/>
        <v>4.2021285161195337E-3</v>
      </c>
      <c r="E1056" s="7">
        <f t="shared" si="35"/>
        <v>3.3546398295480027E-3</v>
      </c>
    </row>
    <row r="1057" spans="1:5">
      <c r="A1057" s="10">
        <v>45112</v>
      </c>
      <c r="B1057">
        <v>65446.04</v>
      </c>
      <c r="C1057" s="3">
        <v>3322.9</v>
      </c>
      <c r="D1057" s="7">
        <f t="shared" si="34"/>
        <v>-5.0413071050972851E-4</v>
      </c>
      <c r="E1057" s="7">
        <f t="shared" si="35"/>
        <v>8.8856759890970432E-4</v>
      </c>
    </row>
    <row r="1058" spans="1:5">
      <c r="A1058" s="10">
        <v>45113</v>
      </c>
      <c r="B1058">
        <v>65785.64</v>
      </c>
      <c r="C1058" s="3">
        <v>3329.25</v>
      </c>
      <c r="D1058" s="7">
        <f t="shared" si="34"/>
        <v>5.1890076160451964E-3</v>
      </c>
      <c r="E1058" s="7">
        <f t="shared" si="35"/>
        <v>1.9109813716933729E-3</v>
      </c>
    </row>
    <row r="1059" spans="1:5">
      <c r="A1059" s="10">
        <v>45114</v>
      </c>
      <c r="B1059">
        <v>65280.45</v>
      </c>
      <c r="C1059" s="3">
        <v>3271.95</v>
      </c>
      <c r="D1059" s="7">
        <f t="shared" si="34"/>
        <v>-7.6793354902377226E-3</v>
      </c>
      <c r="E1059" s="7">
        <f t="shared" si="35"/>
        <v>-1.7211083577382349E-2</v>
      </c>
    </row>
    <row r="1060" spans="1:5">
      <c r="A1060" s="10">
        <v>45117</v>
      </c>
      <c r="B1060">
        <v>65344.17</v>
      </c>
      <c r="C1060" s="3">
        <v>3272.4</v>
      </c>
      <c r="D1060" s="7">
        <f t="shared" si="34"/>
        <v>9.7609621257208198E-4</v>
      </c>
      <c r="E1060" s="7">
        <f t="shared" si="35"/>
        <v>1.3753266400778522E-4</v>
      </c>
    </row>
    <row r="1061" spans="1:5">
      <c r="A1061" s="10">
        <v>45118</v>
      </c>
      <c r="B1061">
        <v>65617.84</v>
      </c>
      <c r="C1061" s="3">
        <v>3259.9</v>
      </c>
      <c r="D1061" s="7">
        <f t="shared" si="34"/>
        <v>4.1881318562925849E-3</v>
      </c>
      <c r="E1061" s="7">
        <f t="shared" si="35"/>
        <v>-3.8198264270871531E-3</v>
      </c>
    </row>
    <row r="1062" spans="1:5">
      <c r="A1062" s="10">
        <v>45119</v>
      </c>
      <c r="B1062">
        <v>65393.9</v>
      </c>
      <c r="C1062" s="3">
        <v>3340.55</v>
      </c>
      <c r="D1062" s="7">
        <f t="shared" si="34"/>
        <v>-3.4127913994120361E-3</v>
      </c>
      <c r="E1062" s="7">
        <f t="shared" si="35"/>
        <v>2.4740022700082853E-2</v>
      </c>
    </row>
    <row r="1063" spans="1:5">
      <c r="A1063" s="10">
        <v>45120</v>
      </c>
      <c r="B1063">
        <v>65558.89</v>
      </c>
      <c r="C1063" s="3">
        <v>3514.65</v>
      </c>
      <c r="D1063" s="7">
        <f t="shared" si="34"/>
        <v>2.5230182020035195E-3</v>
      </c>
      <c r="E1063" s="7">
        <f t="shared" si="35"/>
        <v>5.2117166334884946E-2</v>
      </c>
    </row>
    <row r="1064" spans="1:5">
      <c r="A1064" s="10">
        <v>45121</v>
      </c>
      <c r="B1064">
        <v>66060.899999999994</v>
      </c>
      <c r="C1064" s="3">
        <v>3491.7</v>
      </c>
      <c r="D1064" s="7">
        <f t="shared" si="34"/>
        <v>7.6573901724082691E-3</v>
      </c>
      <c r="E1064" s="7">
        <f t="shared" si="35"/>
        <v>-6.5298109342325043E-3</v>
      </c>
    </row>
    <row r="1065" spans="1:5">
      <c r="A1065" s="10">
        <v>45124</v>
      </c>
      <c r="B1065">
        <v>66589.929999999993</v>
      </c>
      <c r="C1065" s="3">
        <v>3496.85</v>
      </c>
      <c r="D1065" s="7">
        <f t="shared" si="34"/>
        <v>8.0082166606873194E-3</v>
      </c>
      <c r="E1065" s="7">
        <f t="shared" si="35"/>
        <v>1.4749262536873419E-3</v>
      </c>
    </row>
    <row r="1066" spans="1:5">
      <c r="A1066" s="10">
        <v>45125</v>
      </c>
      <c r="B1066">
        <v>66795.14</v>
      </c>
      <c r="C1066" s="3">
        <v>3470.05</v>
      </c>
      <c r="D1066" s="7">
        <f t="shared" si="34"/>
        <v>3.0816971875478232E-3</v>
      </c>
      <c r="E1066" s="7">
        <f t="shared" si="35"/>
        <v>-7.6640404935870076E-3</v>
      </c>
    </row>
    <row r="1067" spans="1:5">
      <c r="A1067" s="10">
        <v>45126</v>
      </c>
      <c r="B1067">
        <v>67097.440000000002</v>
      </c>
      <c r="C1067" s="3">
        <v>3463.3</v>
      </c>
      <c r="D1067" s="7">
        <f t="shared" si="34"/>
        <v>4.5257783724984022E-3</v>
      </c>
      <c r="E1067" s="7">
        <f t="shared" si="35"/>
        <v>-1.9452169277099753E-3</v>
      </c>
    </row>
    <row r="1068" spans="1:5">
      <c r="A1068" s="10">
        <v>45127</v>
      </c>
      <c r="B1068">
        <v>67571.899999999994</v>
      </c>
      <c r="C1068" s="3">
        <v>3368.3</v>
      </c>
      <c r="D1068" s="7">
        <f t="shared" si="34"/>
        <v>7.0712086780060739E-3</v>
      </c>
      <c r="E1068" s="7">
        <f t="shared" si="35"/>
        <v>-2.7430485375220165E-2</v>
      </c>
    </row>
    <row r="1069" spans="1:5">
      <c r="A1069" s="10">
        <v>45128</v>
      </c>
      <c r="B1069">
        <v>66684.259999999995</v>
      </c>
      <c r="C1069" s="3">
        <v>3394.75</v>
      </c>
      <c r="D1069" s="7">
        <f t="shared" si="34"/>
        <v>-1.3136229704951312E-2</v>
      </c>
      <c r="E1069" s="7">
        <f t="shared" si="35"/>
        <v>7.8526259537451577E-3</v>
      </c>
    </row>
    <row r="1070" spans="1:5">
      <c r="A1070" s="10">
        <v>45131</v>
      </c>
      <c r="B1070">
        <v>66384.78</v>
      </c>
      <c r="C1070" s="3">
        <v>3399.15</v>
      </c>
      <c r="D1070" s="7">
        <f t="shared" si="34"/>
        <v>-4.4910148211886273E-3</v>
      </c>
      <c r="E1070" s="7">
        <f t="shared" si="35"/>
        <v>1.2961190072906961E-3</v>
      </c>
    </row>
    <row r="1071" spans="1:5">
      <c r="A1071" s="10">
        <v>45132</v>
      </c>
      <c r="B1071">
        <v>66355.710000000006</v>
      </c>
      <c r="C1071" s="3">
        <v>3388.3</v>
      </c>
      <c r="D1071" s="7">
        <f t="shared" si="34"/>
        <v>-4.3790157924741835E-4</v>
      </c>
      <c r="E1071" s="7">
        <f t="shared" si="35"/>
        <v>-3.1919744642042594E-3</v>
      </c>
    </row>
    <row r="1072" spans="1:5">
      <c r="A1072" s="10">
        <v>45133</v>
      </c>
      <c r="B1072">
        <v>66707.199999999997</v>
      </c>
      <c r="C1072" s="3">
        <v>3396.9</v>
      </c>
      <c r="D1072" s="7">
        <f t="shared" si="34"/>
        <v>5.2970573293540319E-3</v>
      </c>
      <c r="E1072" s="7">
        <f t="shared" si="35"/>
        <v>2.5381459729067403E-3</v>
      </c>
    </row>
    <row r="1073" spans="1:5">
      <c r="A1073" s="10">
        <v>45134</v>
      </c>
      <c r="B1073">
        <v>66266.820000000007</v>
      </c>
      <c r="C1073" s="3">
        <v>3355.4</v>
      </c>
      <c r="D1073" s="7">
        <f t="shared" si="34"/>
        <v>-6.60168617480557E-3</v>
      </c>
      <c r="E1073" s="7">
        <f t="shared" si="35"/>
        <v>-1.2217021401866408E-2</v>
      </c>
    </row>
    <row r="1074" spans="1:5">
      <c r="A1074" s="10">
        <v>45135</v>
      </c>
      <c r="B1074">
        <v>66160.2</v>
      </c>
      <c r="C1074" s="3">
        <v>3421.45</v>
      </c>
      <c r="D1074" s="7">
        <f t="shared" si="34"/>
        <v>-1.6089499994116194E-3</v>
      </c>
      <c r="E1074" s="7">
        <f t="shared" si="35"/>
        <v>1.9684687369613079E-2</v>
      </c>
    </row>
    <row r="1075" spans="1:5">
      <c r="A1075" s="10">
        <v>45138</v>
      </c>
      <c r="B1075">
        <v>66527.67</v>
      </c>
      <c r="C1075" s="3">
        <v>3452.05</v>
      </c>
      <c r="D1075" s="7">
        <f t="shared" si="34"/>
        <v>5.5542456038524847E-3</v>
      </c>
      <c r="E1075" s="7">
        <f t="shared" si="35"/>
        <v>8.9435765538003961E-3</v>
      </c>
    </row>
    <row r="1076" spans="1:5">
      <c r="A1076" s="10">
        <v>45139</v>
      </c>
      <c r="B1076">
        <v>66459.31</v>
      </c>
      <c r="C1076" s="3">
        <v>3440.65</v>
      </c>
      <c r="D1076" s="7">
        <f t="shared" si="34"/>
        <v>-1.0275423744736676E-3</v>
      </c>
      <c r="E1076" s="7">
        <f t="shared" si="35"/>
        <v>-3.3023855390275606E-3</v>
      </c>
    </row>
    <row r="1077" spans="1:5">
      <c r="A1077" s="10">
        <v>45140</v>
      </c>
      <c r="B1077">
        <v>65782.78</v>
      </c>
      <c r="C1077" s="3">
        <v>3399.95</v>
      </c>
      <c r="D1077" s="7">
        <f t="shared" si="34"/>
        <v>-1.0179612156671486E-2</v>
      </c>
      <c r="E1077" s="7">
        <f t="shared" si="35"/>
        <v>-1.1829160187755299E-2</v>
      </c>
    </row>
    <row r="1078" spans="1:5">
      <c r="A1078" s="10">
        <v>45141</v>
      </c>
      <c r="B1078">
        <v>65240.68</v>
      </c>
      <c r="C1078" s="3">
        <v>3443.55</v>
      </c>
      <c r="D1078" s="7">
        <f t="shared" si="34"/>
        <v>-8.2407584477274844E-3</v>
      </c>
      <c r="E1078" s="7">
        <f t="shared" si="35"/>
        <v>1.2823717995852989E-2</v>
      </c>
    </row>
    <row r="1079" spans="1:5">
      <c r="A1079" s="10">
        <v>45142</v>
      </c>
      <c r="B1079">
        <v>65721.25</v>
      </c>
      <c r="C1079" s="3">
        <v>3484.05</v>
      </c>
      <c r="D1079" s="7">
        <f t="shared" si="34"/>
        <v>7.3661096113651747E-3</v>
      </c>
      <c r="E1079" s="7">
        <f t="shared" si="35"/>
        <v>1.1761118613059196E-2</v>
      </c>
    </row>
    <row r="1080" spans="1:5">
      <c r="A1080" s="10">
        <v>45145</v>
      </c>
      <c r="B1080">
        <v>65953.48</v>
      </c>
      <c r="C1080" s="3">
        <v>3470.6</v>
      </c>
      <c r="D1080" s="7">
        <f t="shared" si="34"/>
        <v>3.5335603020331466E-3</v>
      </c>
      <c r="E1080" s="7">
        <f t="shared" si="35"/>
        <v>-3.8604497639242469E-3</v>
      </c>
    </row>
    <row r="1081" spans="1:5">
      <c r="A1081" s="10">
        <v>45146</v>
      </c>
      <c r="B1081">
        <v>65846.5</v>
      </c>
      <c r="C1081" s="3">
        <v>3462.5</v>
      </c>
      <c r="D1081" s="7">
        <f t="shared" si="34"/>
        <v>-1.6220523920799316E-3</v>
      </c>
      <c r="E1081" s="7">
        <f t="shared" si="35"/>
        <v>-2.33389039359186E-3</v>
      </c>
    </row>
    <row r="1082" spans="1:5">
      <c r="A1082" s="10">
        <v>45147</v>
      </c>
      <c r="B1082">
        <v>65995.81</v>
      </c>
      <c r="C1082" s="3">
        <v>3442.1</v>
      </c>
      <c r="D1082" s="7">
        <f t="shared" si="34"/>
        <v>2.2675464907018243E-3</v>
      </c>
      <c r="E1082" s="7">
        <f t="shared" si="35"/>
        <v>-5.8916967509025538E-3</v>
      </c>
    </row>
    <row r="1083" spans="1:5">
      <c r="A1083" s="10">
        <v>45148</v>
      </c>
      <c r="B1083">
        <v>65688.179999999993</v>
      </c>
      <c r="C1083" s="3">
        <v>3448.8</v>
      </c>
      <c r="D1083" s="7">
        <f t="shared" si="34"/>
        <v>-4.6613565315738173E-3</v>
      </c>
      <c r="E1083" s="7">
        <f t="shared" si="35"/>
        <v>1.946486156706741E-3</v>
      </c>
    </row>
    <row r="1084" spans="1:5">
      <c r="A1084" s="10">
        <v>45149</v>
      </c>
      <c r="B1084">
        <v>65322.65</v>
      </c>
      <c r="C1084" s="3">
        <v>3449.85</v>
      </c>
      <c r="D1084" s="7">
        <f t="shared" si="34"/>
        <v>-5.5646236507084163E-3</v>
      </c>
      <c r="E1084" s="7">
        <f t="shared" si="35"/>
        <v>3.0445372303401969E-4</v>
      </c>
    </row>
    <row r="1085" spans="1:5">
      <c r="A1085" s="10">
        <v>45152</v>
      </c>
      <c r="B1085">
        <v>65401.919999999998</v>
      </c>
      <c r="C1085" s="3">
        <v>3458.4</v>
      </c>
      <c r="D1085" s="7">
        <f t="shared" si="34"/>
        <v>1.2135147609595874E-3</v>
      </c>
      <c r="E1085" s="7">
        <f t="shared" si="35"/>
        <v>2.4783686247228666E-3</v>
      </c>
    </row>
    <row r="1086" spans="1:5">
      <c r="A1086" s="10">
        <v>45154</v>
      </c>
      <c r="B1086">
        <v>65539.42</v>
      </c>
      <c r="C1086" s="3">
        <v>3435.75</v>
      </c>
      <c r="D1086" s="7">
        <f t="shared" si="34"/>
        <v>2.1023847617929262E-3</v>
      </c>
      <c r="E1086" s="7">
        <f t="shared" si="35"/>
        <v>-6.5492713393477016E-3</v>
      </c>
    </row>
    <row r="1087" spans="1:5">
      <c r="A1087" s="10">
        <v>45155</v>
      </c>
      <c r="B1087">
        <v>65151.02</v>
      </c>
      <c r="C1087" s="3">
        <v>3367.1</v>
      </c>
      <c r="D1087" s="7">
        <f t="shared" si="34"/>
        <v>-5.9262044125505146E-3</v>
      </c>
      <c r="E1087" s="7">
        <f t="shared" si="35"/>
        <v>-1.9981081277741421E-2</v>
      </c>
    </row>
    <row r="1088" spans="1:5">
      <c r="A1088" s="10">
        <v>45156</v>
      </c>
      <c r="B1088">
        <v>64948.66</v>
      </c>
      <c r="C1088" s="3">
        <v>3401.65</v>
      </c>
      <c r="D1088" s="7">
        <f t="shared" si="34"/>
        <v>-3.1060143033830217E-3</v>
      </c>
      <c r="E1088" s="7">
        <f t="shared" si="35"/>
        <v>1.0261055507706984E-2</v>
      </c>
    </row>
    <row r="1089" spans="1:5">
      <c r="A1089" s="10">
        <v>45159</v>
      </c>
      <c r="B1089">
        <v>65216.09</v>
      </c>
      <c r="C1089" s="3">
        <v>3382.15</v>
      </c>
      <c r="D1089" s="7">
        <f t="shared" si="34"/>
        <v>4.1175599311824599E-3</v>
      </c>
      <c r="E1089" s="7">
        <f t="shared" si="35"/>
        <v>-5.7325121632149098E-3</v>
      </c>
    </row>
    <row r="1090" spans="1:5">
      <c r="A1090" s="10">
        <v>45160</v>
      </c>
      <c r="B1090">
        <v>65220.03</v>
      </c>
      <c r="C1090" s="3">
        <v>3398.25</v>
      </c>
      <c r="D1090" s="7">
        <f t="shared" si="34"/>
        <v>6.0414538804799986E-5</v>
      </c>
      <c r="E1090" s="7">
        <f t="shared" si="35"/>
        <v>4.7602856171370016E-3</v>
      </c>
    </row>
    <row r="1091" spans="1:5">
      <c r="A1091" s="10">
        <v>45161</v>
      </c>
      <c r="B1091">
        <v>65433.3</v>
      </c>
      <c r="C1091" s="3">
        <v>3387.75</v>
      </c>
      <c r="D1091" s="7">
        <f t="shared" si="34"/>
        <v>3.2700076954887032E-3</v>
      </c>
      <c r="E1091" s="7">
        <f t="shared" si="35"/>
        <v>-3.0898256455528582E-3</v>
      </c>
    </row>
    <row r="1092" spans="1:5">
      <c r="A1092" s="10">
        <v>45162</v>
      </c>
      <c r="B1092">
        <v>65252.34</v>
      </c>
      <c r="C1092" s="3">
        <v>3381.3</v>
      </c>
      <c r="D1092" s="7">
        <f t="shared" ref="D1092:D1155" si="36">(B1092-B1091)/B1091</f>
        <v>-2.7655643227531912E-3</v>
      </c>
      <c r="E1092" s="7">
        <f t="shared" ref="E1092:E1155" si="37">(C1092-C1091)/C1091</f>
        <v>-1.9039185299977324E-3</v>
      </c>
    </row>
    <row r="1093" spans="1:5">
      <c r="A1093" s="10">
        <v>45163</v>
      </c>
      <c r="B1093">
        <v>64886.51</v>
      </c>
      <c r="C1093" s="3">
        <v>3375.55</v>
      </c>
      <c r="D1093" s="7">
        <f t="shared" si="36"/>
        <v>-5.6063889816057857E-3</v>
      </c>
      <c r="E1093" s="7">
        <f t="shared" si="37"/>
        <v>-1.7005293821902817E-3</v>
      </c>
    </row>
    <row r="1094" spans="1:5">
      <c r="A1094" s="10">
        <v>45166</v>
      </c>
      <c r="B1094">
        <v>64996.6</v>
      </c>
      <c r="C1094" s="3">
        <v>3376.15</v>
      </c>
      <c r="D1094" s="7">
        <f t="shared" si="36"/>
        <v>1.6966546667403827E-3</v>
      </c>
      <c r="E1094" s="7">
        <f t="shared" si="37"/>
        <v>1.7774881130479744E-4</v>
      </c>
    </row>
    <row r="1095" spans="1:5">
      <c r="A1095" s="10">
        <v>45167</v>
      </c>
      <c r="B1095">
        <v>65075.82</v>
      </c>
      <c r="C1095" s="3">
        <v>3390.95</v>
      </c>
      <c r="D1095" s="7">
        <f t="shared" si="36"/>
        <v>1.2188329851100083E-3</v>
      </c>
      <c r="E1095" s="7">
        <f t="shared" si="37"/>
        <v>4.3836914829020416E-3</v>
      </c>
    </row>
    <row r="1096" spans="1:5">
      <c r="A1096" s="10">
        <v>45168</v>
      </c>
      <c r="B1096">
        <v>65087.25</v>
      </c>
      <c r="C1096" s="3">
        <v>3356.8</v>
      </c>
      <c r="D1096" s="7">
        <f t="shared" si="36"/>
        <v>1.7564127505424122E-4</v>
      </c>
      <c r="E1096" s="7">
        <f t="shared" si="37"/>
        <v>-1.0070924077323358E-2</v>
      </c>
    </row>
    <row r="1097" spans="1:5">
      <c r="A1097" s="10">
        <v>45169</v>
      </c>
      <c r="B1097">
        <v>64831.41</v>
      </c>
      <c r="C1097" s="3">
        <v>3379.2</v>
      </c>
      <c r="D1097" s="7">
        <f t="shared" si="36"/>
        <v>-3.9307237592615526E-3</v>
      </c>
      <c r="E1097" s="7">
        <f t="shared" si="37"/>
        <v>6.6730219256433609E-3</v>
      </c>
    </row>
    <row r="1098" spans="1:5">
      <c r="A1098" s="10">
        <v>45170</v>
      </c>
      <c r="B1098">
        <v>65387.16</v>
      </c>
      <c r="C1098" s="3">
        <v>3418.5</v>
      </c>
      <c r="D1098" s="7">
        <f t="shared" si="36"/>
        <v>8.5722337367026263E-3</v>
      </c>
      <c r="E1098" s="7">
        <f t="shared" si="37"/>
        <v>1.1629971590909146E-2</v>
      </c>
    </row>
    <row r="1099" spans="1:5">
      <c r="A1099" s="10">
        <v>45173</v>
      </c>
      <c r="B1099">
        <v>65628.14</v>
      </c>
      <c r="C1099" s="3">
        <v>3429.35</v>
      </c>
      <c r="D1099" s="7">
        <f t="shared" si="36"/>
        <v>3.6854330422057772E-3</v>
      </c>
      <c r="E1099" s="7">
        <f t="shared" si="37"/>
        <v>3.1739066842181979E-3</v>
      </c>
    </row>
    <row r="1100" spans="1:5">
      <c r="A1100" s="10">
        <v>45174</v>
      </c>
      <c r="B1100">
        <v>65780.259999999995</v>
      </c>
      <c r="C1100" s="3">
        <v>3429.9</v>
      </c>
      <c r="D1100" s="7">
        <f t="shared" si="36"/>
        <v>2.3179081412332478E-3</v>
      </c>
      <c r="E1100" s="7">
        <f t="shared" si="37"/>
        <v>1.6038024698563339E-4</v>
      </c>
    </row>
    <row r="1101" spans="1:5">
      <c r="A1101" s="10">
        <v>45175</v>
      </c>
      <c r="B1101">
        <v>65880.52</v>
      </c>
      <c r="C1101" s="3">
        <v>3455.25</v>
      </c>
      <c r="D1101" s="7">
        <f t="shared" si="36"/>
        <v>1.5241654563239689E-3</v>
      </c>
      <c r="E1101" s="7">
        <f t="shared" si="37"/>
        <v>7.3908860316627039E-3</v>
      </c>
    </row>
    <row r="1102" spans="1:5">
      <c r="A1102" s="10">
        <v>45176</v>
      </c>
      <c r="B1102">
        <v>66265.56</v>
      </c>
      <c r="C1102" s="3">
        <v>3441.9</v>
      </c>
      <c r="D1102" s="7">
        <f t="shared" si="36"/>
        <v>5.844519745745686E-3</v>
      </c>
      <c r="E1102" s="7">
        <f t="shared" si="37"/>
        <v>-3.8636856956804598E-3</v>
      </c>
    </row>
    <row r="1103" spans="1:5">
      <c r="A1103" s="10">
        <v>45177</v>
      </c>
      <c r="B1103">
        <v>66598.91</v>
      </c>
      <c r="C1103" s="3">
        <v>3480.65</v>
      </c>
      <c r="D1103" s="7">
        <f t="shared" si="36"/>
        <v>5.0305166062130291E-3</v>
      </c>
      <c r="E1103" s="7">
        <f t="shared" si="37"/>
        <v>1.1258316627444144E-2</v>
      </c>
    </row>
    <row r="1104" spans="1:5">
      <c r="A1104" s="10">
        <v>45180</v>
      </c>
      <c r="B1104">
        <v>67127.08</v>
      </c>
      <c r="C1104" s="3">
        <v>3580.8</v>
      </c>
      <c r="D1104" s="7">
        <f t="shared" si="36"/>
        <v>7.9306102757537352E-3</v>
      </c>
      <c r="E1104" s="7">
        <f t="shared" si="37"/>
        <v>2.8773361297458833E-2</v>
      </c>
    </row>
    <row r="1105" spans="1:5">
      <c r="A1105" s="10">
        <v>45181</v>
      </c>
      <c r="B1105">
        <v>67221.13</v>
      </c>
      <c r="C1105" s="3">
        <v>3567.85</v>
      </c>
      <c r="D1105" s="7">
        <f t="shared" si="36"/>
        <v>1.401073903408325E-3</v>
      </c>
      <c r="E1105" s="7">
        <f t="shared" si="37"/>
        <v>-3.6165102770331411E-3</v>
      </c>
    </row>
    <row r="1106" spans="1:5">
      <c r="A1106" s="10">
        <v>45182</v>
      </c>
      <c r="B1106">
        <v>67466.990000000005</v>
      </c>
      <c r="C1106" s="3">
        <v>3560.05</v>
      </c>
      <c r="D1106" s="7">
        <f t="shared" si="36"/>
        <v>3.6574809141113897E-3</v>
      </c>
      <c r="E1106" s="7">
        <f t="shared" si="37"/>
        <v>-2.1861905629439937E-3</v>
      </c>
    </row>
    <row r="1107" spans="1:5">
      <c r="A1107" s="10">
        <v>45183</v>
      </c>
      <c r="B1107">
        <v>67519</v>
      </c>
      <c r="C1107" s="3">
        <v>3598.3</v>
      </c>
      <c r="D1107" s="7">
        <f t="shared" si="36"/>
        <v>7.7089551497695036E-4</v>
      </c>
      <c r="E1107" s="7">
        <f t="shared" si="37"/>
        <v>1.0744231120349433E-2</v>
      </c>
    </row>
    <row r="1108" spans="1:5">
      <c r="A1108" s="10">
        <v>45184</v>
      </c>
      <c r="B1108">
        <v>67838.63</v>
      </c>
      <c r="C1108" s="3">
        <v>3606.15</v>
      </c>
      <c r="D1108" s="7">
        <f t="shared" si="36"/>
        <v>4.7339267465454854E-3</v>
      </c>
      <c r="E1108" s="7">
        <f t="shared" si="37"/>
        <v>2.1815857488258089E-3</v>
      </c>
    </row>
    <row r="1109" spans="1:5">
      <c r="A1109" s="10">
        <v>45187</v>
      </c>
      <c r="B1109">
        <v>67596.84</v>
      </c>
      <c r="C1109" s="3">
        <v>3606.05</v>
      </c>
      <c r="D1109" s="7">
        <f t="shared" si="36"/>
        <v>-3.5641934396376833E-3</v>
      </c>
      <c r="E1109" s="7">
        <f t="shared" si="37"/>
        <v>-2.773040500253984E-5</v>
      </c>
    </row>
    <row r="1110" spans="1:5">
      <c r="A1110" s="10">
        <v>45189</v>
      </c>
      <c r="B1110">
        <v>66800.84</v>
      </c>
      <c r="C1110" s="3">
        <v>3585.3</v>
      </c>
      <c r="D1110" s="7">
        <f t="shared" si="36"/>
        <v>-1.1775698390634829E-2</v>
      </c>
      <c r="E1110" s="7">
        <f t="shared" si="37"/>
        <v>-5.7542186048446355E-3</v>
      </c>
    </row>
    <row r="1111" spans="1:5">
      <c r="A1111" s="10">
        <v>45190</v>
      </c>
      <c r="B1111">
        <v>66230.240000000005</v>
      </c>
      <c r="C1111" s="3">
        <v>3603.65</v>
      </c>
      <c r="D1111" s="7">
        <f t="shared" si="36"/>
        <v>-8.5418087556981513E-3</v>
      </c>
      <c r="E1111" s="7">
        <f t="shared" si="37"/>
        <v>5.1181212171923993E-3</v>
      </c>
    </row>
    <row r="1112" spans="1:5">
      <c r="A1112" s="10">
        <v>45191</v>
      </c>
      <c r="B1112">
        <v>66009.149999999994</v>
      </c>
      <c r="C1112" s="3">
        <v>3577.15</v>
      </c>
      <c r="D1112" s="7">
        <f t="shared" si="36"/>
        <v>-3.3382032135171342E-3</v>
      </c>
      <c r="E1112" s="7">
        <f t="shared" si="37"/>
        <v>-7.3536553216877335E-3</v>
      </c>
    </row>
    <row r="1113" spans="1:5">
      <c r="A1113" s="10">
        <v>45194</v>
      </c>
      <c r="B1113">
        <v>66023.69</v>
      </c>
      <c r="C1113" s="3">
        <v>3585.7</v>
      </c>
      <c r="D1113" s="7">
        <f t="shared" si="36"/>
        <v>2.2027249252578091E-4</v>
      </c>
      <c r="E1113" s="7">
        <f t="shared" si="37"/>
        <v>2.3901709461442004E-3</v>
      </c>
    </row>
    <row r="1114" spans="1:5">
      <c r="A1114" s="10">
        <v>45195</v>
      </c>
      <c r="B1114">
        <v>65945.47</v>
      </c>
      <c r="C1114" s="3">
        <v>3589.3</v>
      </c>
      <c r="D1114" s="7">
        <f t="shared" si="36"/>
        <v>-1.1847262702221152E-3</v>
      </c>
      <c r="E1114" s="7">
        <f t="shared" si="37"/>
        <v>1.0039880636975665E-3</v>
      </c>
    </row>
    <row r="1115" spans="1:5">
      <c r="A1115" s="10">
        <v>45196</v>
      </c>
      <c r="B1115">
        <v>66118.69</v>
      </c>
      <c r="C1115" s="3">
        <v>3536.75</v>
      </c>
      <c r="D1115" s="7">
        <f t="shared" si="36"/>
        <v>2.6267156788783393E-3</v>
      </c>
      <c r="E1115" s="7">
        <f t="shared" si="37"/>
        <v>-1.4640737748307519E-2</v>
      </c>
    </row>
    <row r="1116" spans="1:5">
      <c r="A1116" s="10">
        <v>45197</v>
      </c>
      <c r="B1116">
        <v>65508.32</v>
      </c>
      <c r="C1116" s="3">
        <v>3528.6</v>
      </c>
      <c r="D1116" s="7">
        <f t="shared" si="36"/>
        <v>-9.231429116336131E-3</v>
      </c>
      <c r="E1116" s="7">
        <f t="shared" si="37"/>
        <v>-2.3043754859687821E-3</v>
      </c>
    </row>
    <row r="1117" spans="1:5">
      <c r="A1117" s="10">
        <v>45198</v>
      </c>
      <c r="B1117">
        <v>65828.41</v>
      </c>
      <c r="C1117" s="3">
        <v>3513.85</v>
      </c>
      <c r="D1117" s="7">
        <f t="shared" si="36"/>
        <v>4.8862495634142931E-3</v>
      </c>
      <c r="E1117" s="7">
        <f t="shared" si="37"/>
        <v>-4.1801280961287768E-3</v>
      </c>
    </row>
    <row r="1118" spans="1:5">
      <c r="A1118" s="10">
        <v>45202</v>
      </c>
      <c r="B1118">
        <v>65512.1</v>
      </c>
      <c r="C1118" s="3">
        <v>3537.75</v>
      </c>
      <c r="D1118" s="7">
        <f t="shared" si="36"/>
        <v>-4.8050682068730647E-3</v>
      </c>
      <c r="E1118" s="7">
        <f t="shared" si="37"/>
        <v>6.8016563029156315E-3</v>
      </c>
    </row>
    <row r="1119" spans="1:5">
      <c r="A1119" s="10">
        <v>45203</v>
      </c>
      <c r="B1119">
        <v>65226.04</v>
      </c>
      <c r="C1119" s="3">
        <v>3589.35</v>
      </c>
      <c r="D1119" s="7">
        <f t="shared" si="36"/>
        <v>-4.3665216044058682E-3</v>
      </c>
      <c r="E1119" s="7">
        <f t="shared" si="37"/>
        <v>1.4585541657833342E-2</v>
      </c>
    </row>
    <row r="1120" spans="1:5">
      <c r="A1120" s="10">
        <v>45204</v>
      </c>
      <c r="B1120">
        <v>65631.570000000007</v>
      </c>
      <c r="C1120" s="3">
        <v>3621.4</v>
      </c>
      <c r="D1120" s="7">
        <f t="shared" si="36"/>
        <v>6.2173021695017218E-3</v>
      </c>
      <c r="E1120" s="7">
        <f t="shared" si="37"/>
        <v>8.9291933079806048E-3</v>
      </c>
    </row>
    <row r="1121" spans="1:5">
      <c r="A1121" s="10">
        <v>45205</v>
      </c>
      <c r="B1121">
        <v>65995.63</v>
      </c>
      <c r="C1121" s="3">
        <v>3638.35</v>
      </c>
      <c r="D1121" s="7">
        <f t="shared" si="36"/>
        <v>5.5470256158735446E-3</v>
      </c>
      <c r="E1121" s="7">
        <f t="shared" si="37"/>
        <v>4.6805102998839724E-3</v>
      </c>
    </row>
    <row r="1122" spans="1:5">
      <c r="A1122" s="10">
        <v>45208</v>
      </c>
      <c r="B1122">
        <v>65512.39</v>
      </c>
      <c r="C1122" s="3">
        <v>3628.9</v>
      </c>
      <c r="D1122" s="7">
        <f t="shared" si="36"/>
        <v>-7.322303007032514E-3</v>
      </c>
      <c r="E1122" s="7">
        <f t="shared" si="37"/>
        <v>-2.5973312078276744E-3</v>
      </c>
    </row>
    <row r="1123" spans="1:5">
      <c r="A1123" s="10">
        <v>45209</v>
      </c>
      <c r="B1123">
        <v>66079.360000000001</v>
      </c>
      <c r="C1123" s="3">
        <v>3609.9</v>
      </c>
      <c r="D1123" s="7">
        <f t="shared" si="36"/>
        <v>8.65439346664045E-3</v>
      </c>
      <c r="E1123" s="7">
        <f t="shared" si="37"/>
        <v>-5.2357463694232415E-3</v>
      </c>
    </row>
    <row r="1124" spans="1:5">
      <c r="A1124" s="10">
        <v>45210</v>
      </c>
      <c r="B1124">
        <v>66473.05</v>
      </c>
      <c r="C1124" s="3">
        <v>3542.55</v>
      </c>
      <c r="D1124" s="7">
        <f t="shared" si="36"/>
        <v>5.9578361533768236E-3</v>
      </c>
      <c r="E1124" s="7">
        <f t="shared" si="37"/>
        <v>-1.8657026510429626E-2</v>
      </c>
    </row>
    <row r="1125" spans="1:5">
      <c r="A1125" s="10">
        <v>45211</v>
      </c>
      <c r="B1125">
        <v>66408.39</v>
      </c>
      <c r="C1125" s="3">
        <v>3570.85</v>
      </c>
      <c r="D1125" s="7">
        <f t="shared" si="36"/>
        <v>-9.7272503668785308E-4</v>
      </c>
      <c r="E1125" s="7">
        <f t="shared" si="37"/>
        <v>7.9885957855216506E-3</v>
      </c>
    </row>
    <row r="1126" spans="1:5">
      <c r="A1126" s="10">
        <v>45212</v>
      </c>
      <c r="B1126">
        <v>66282.740000000005</v>
      </c>
      <c r="C1126" s="3">
        <v>3524.05</v>
      </c>
      <c r="D1126" s="7">
        <f t="shared" si="36"/>
        <v>-1.8920802025164921E-3</v>
      </c>
      <c r="E1126" s="7">
        <f t="shared" si="37"/>
        <v>-1.310612319195702E-2</v>
      </c>
    </row>
    <row r="1127" spans="1:5">
      <c r="A1127" s="10">
        <v>45215</v>
      </c>
      <c r="B1127">
        <v>66166.929999999993</v>
      </c>
      <c r="C1127" s="3">
        <v>3507.05</v>
      </c>
      <c r="D1127" s="7">
        <f t="shared" si="36"/>
        <v>-1.7472120192981192E-3</v>
      </c>
      <c r="E1127" s="7">
        <f t="shared" si="37"/>
        <v>-4.8239951192519965E-3</v>
      </c>
    </row>
    <row r="1128" spans="1:5">
      <c r="A1128" s="10">
        <v>45216</v>
      </c>
      <c r="B1128">
        <v>66428.09</v>
      </c>
      <c r="C1128" s="3">
        <v>3487.25</v>
      </c>
      <c r="D1128" s="7">
        <f t="shared" si="36"/>
        <v>3.9469868104807567E-3</v>
      </c>
      <c r="E1128" s="7">
        <f t="shared" si="37"/>
        <v>-5.6457706619524048E-3</v>
      </c>
    </row>
    <row r="1129" spans="1:5">
      <c r="A1129" s="10">
        <v>45217</v>
      </c>
      <c r="B1129">
        <v>65877.02</v>
      </c>
      <c r="C1129" s="3">
        <v>3455.65</v>
      </c>
      <c r="D1129" s="7">
        <f t="shared" si="36"/>
        <v>-8.295737541151529E-3</v>
      </c>
      <c r="E1129" s="7">
        <f t="shared" si="37"/>
        <v>-9.0615814753745531E-3</v>
      </c>
    </row>
    <row r="1130" spans="1:5">
      <c r="A1130" s="10">
        <v>45218</v>
      </c>
      <c r="B1130">
        <v>65629.240000000005</v>
      </c>
      <c r="C1130" s="3">
        <v>3494.55</v>
      </c>
      <c r="D1130" s="7">
        <f t="shared" si="36"/>
        <v>-3.7612508883977875E-3</v>
      </c>
      <c r="E1130" s="7">
        <f t="shared" si="37"/>
        <v>1.1256927061479053E-2</v>
      </c>
    </row>
    <row r="1131" spans="1:5">
      <c r="A1131" s="10">
        <v>45219</v>
      </c>
      <c r="B1131">
        <v>65397.62</v>
      </c>
      <c r="C1131" s="3">
        <v>3410.15</v>
      </c>
      <c r="D1131" s="7">
        <f t="shared" si="36"/>
        <v>-3.5292195978500222E-3</v>
      </c>
      <c r="E1131" s="7">
        <f t="shared" si="37"/>
        <v>-2.4151893662989535E-2</v>
      </c>
    </row>
    <row r="1132" spans="1:5">
      <c r="A1132" s="10">
        <v>45222</v>
      </c>
      <c r="B1132">
        <v>64571.88</v>
      </c>
      <c r="C1132" s="3">
        <v>3390.1</v>
      </c>
      <c r="D1132" s="7">
        <f t="shared" si="36"/>
        <v>-1.2626453378578689E-2</v>
      </c>
      <c r="E1132" s="7">
        <f t="shared" si="37"/>
        <v>-5.8795067665645736E-3</v>
      </c>
    </row>
    <row r="1133" spans="1:5">
      <c r="A1133" s="10">
        <v>45224</v>
      </c>
      <c r="B1133">
        <v>64049.06</v>
      </c>
      <c r="C1133" s="3">
        <v>3336.75</v>
      </c>
      <c r="D1133" s="7">
        <f t="shared" si="36"/>
        <v>-8.0967133061636068E-3</v>
      </c>
      <c r="E1133" s="7">
        <f t="shared" si="37"/>
        <v>-1.5736998908586743E-2</v>
      </c>
    </row>
    <row r="1134" spans="1:5">
      <c r="A1134" s="10">
        <v>45225</v>
      </c>
      <c r="B1134">
        <v>63148.15</v>
      </c>
      <c r="C1134" s="3">
        <v>3350.95</v>
      </c>
      <c r="D1134" s="7">
        <f t="shared" si="36"/>
        <v>-1.4065936330681454E-2</v>
      </c>
      <c r="E1134" s="7">
        <f t="shared" si="37"/>
        <v>4.2556379710795888E-3</v>
      </c>
    </row>
    <row r="1135" spans="1:5">
      <c r="A1135" s="10">
        <v>45226</v>
      </c>
      <c r="B1135">
        <v>63782.8</v>
      </c>
      <c r="C1135" s="3">
        <v>3378.55</v>
      </c>
      <c r="D1135" s="7">
        <f t="shared" si="36"/>
        <v>1.0050175658352643E-2</v>
      </c>
      <c r="E1135" s="7">
        <f t="shared" si="37"/>
        <v>8.2364702547039984E-3</v>
      </c>
    </row>
    <row r="1136" spans="1:5">
      <c r="A1136" s="10">
        <v>45229</v>
      </c>
      <c r="B1136">
        <v>64112.65</v>
      </c>
      <c r="C1136" s="3">
        <v>3368.75</v>
      </c>
      <c r="D1136" s="7">
        <f t="shared" si="36"/>
        <v>5.1714568817925605E-3</v>
      </c>
      <c r="E1136" s="7">
        <f t="shared" si="37"/>
        <v>-2.9006526468455941E-3</v>
      </c>
    </row>
    <row r="1137" spans="1:5">
      <c r="A1137" s="10">
        <v>45230</v>
      </c>
      <c r="B1137">
        <v>63874.93</v>
      </c>
      <c r="C1137" s="3">
        <v>3330.65</v>
      </c>
      <c r="D1137" s="7">
        <f t="shared" si="36"/>
        <v>-3.7078486071001771E-3</v>
      </c>
      <c r="E1137" s="7">
        <f t="shared" si="37"/>
        <v>-1.1309833024118711E-2</v>
      </c>
    </row>
    <row r="1138" spans="1:5">
      <c r="A1138" s="10">
        <v>45231</v>
      </c>
      <c r="B1138">
        <v>63591.33</v>
      </c>
      <c r="C1138" s="3">
        <v>3360.1</v>
      </c>
      <c r="D1138" s="7">
        <f t="shared" si="36"/>
        <v>-4.4399265877864535E-3</v>
      </c>
      <c r="E1138" s="7">
        <f t="shared" si="37"/>
        <v>8.8421179049134012E-3</v>
      </c>
    </row>
    <row r="1139" spans="1:5">
      <c r="A1139" s="10">
        <v>45232</v>
      </c>
      <c r="B1139">
        <v>64080.9</v>
      </c>
      <c r="C1139" s="3">
        <v>3350.9</v>
      </c>
      <c r="D1139" s="7">
        <f t="shared" si="36"/>
        <v>7.69869100080152E-3</v>
      </c>
      <c r="E1139" s="7">
        <f t="shared" si="37"/>
        <v>-2.738013749590732E-3</v>
      </c>
    </row>
    <row r="1140" spans="1:5">
      <c r="A1140" s="10">
        <v>45233</v>
      </c>
      <c r="B1140">
        <v>64363.78</v>
      </c>
      <c r="C1140" s="3">
        <v>3380.25</v>
      </c>
      <c r="D1140" s="7">
        <f t="shared" si="36"/>
        <v>4.4144198973484665E-3</v>
      </c>
      <c r="E1140" s="7">
        <f t="shared" si="37"/>
        <v>8.7588409084126372E-3</v>
      </c>
    </row>
    <row r="1141" spans="1:5">
      <c r="A1141" s="10">
        <v>45236</v>
      </c>
      <c r="B1141">
        <v>64958.69</v>
      </c>
      <c r="C1141" s="3">
        <v>3370.45</v>
      </c>
      <c r="D1141" s="7">
        <f t="shared" si="36"/>
        <v>9.242931350520487E-3</v>
      </c>
      <c r="E1141" s="7">
        <f t="shared" si="37"/>
        <v>-2.8991938466090324E-3</v>
      </c>
    </row>
    <row r="1142" spans="1:5">
      <c r="A1142" s="10">
        <v>45237</v>
      </c>
      <c r="B1142">
        <v>64942.400000000001</v>
      </c>
      <c r="C1142" s="3">
        <v>3381.55</v>
      </c>
      <c r="D1142" s="7">
        <f t="shared" si="36"/>
        <v>-2.5077476162159169E-4</v>
      </c>
      <c r="E1142" s="7">
        <f t="shared" si="37"/>
        <v>3.2933287839903764E-3</v>
      </c>
    </row>
    <row r="1143" spans="1:5">
      <c r="A1143" s="10">
        <v>45238</v>
      </c>
      <c r="B1143">
        <v>64975.61</v>
      </c>
      <c r="C1143" s="3">
        <v>3347.45</v>
      </c>
      <c r="D1143" s="7">
        <f t="shared" si="36"/>
        <v>5.1137623494048766E-4</v>
      </c>
      <c r="E1143" s="7">
        <f t="shared" si="37"/>
        <v>-1.0084133015924757E-2</v>
      </c>
    </row>
    <row r="1144" spans="1:5">
      <c r="A1144" s="10">
        <v>45239</v>
      </c>
      <c r="B1144">
        <v>64832.2</v>
      </c>
      <c r="C1144" s="3">
        <v>3333.45</v>
      </c>
      <c r="D1144" s="7">
        <f t="shared" si="36"/>
        <v>-2.207135877600895E-3</v>
      </c>
      <c r="E1144" s="7">
        <f t="shared" si="37"/>
        <v>-4.1822880102764795E-3</v>
      </c>
    </row>
    <row r="1145" spans="1:5">
      <c r="A1145" s="10">
        <v>45240</v>
      </c>
      <c r="B1145">
        <v>64904.68</v>
      </c>
      <c r="C1145" s="3">
        <v>3358.9</v>
      </c>
      <c r="D1145" s="7">
        <f t="shared" si="36"/>
        <v>1.1179629875278519E-3</v>
      </c>
      <c r="E1145" s="7">
        <f t="shared" si="37"/>
        <v>7.6347327843526297E-3</v>
      </c>
    </row>
    <row r="1146" spans="1:5">
      <c r="A1146" s="10">
        <v>45242</v>
      </c>
      <c r="B1146">
        <v>65259.45</v>
      </c>
      <c r="C1146" s="3">
        <v>3331.55</v>
      </c>
      <c r="D1146" s="7">
        <f t="shared" si="36"/>
        <v>5.4660157017952602E-3</v>
      </c>
      <c r="E1146" s="7">
        <f t="shared" si="37"/>
        <v>-8.1425466670635941E-3</v>
      </c>
    </row>
    <row r="1147" spans="1:5">
      <c r="A1147" s="10">
        <v>45243</v>
      </c>
      <c r="B1147">
        <v>64933.87</v>
      </c>
      <c r="C1147" s="3">
        <v>3404.3</v>
      </c>
      <c r="D1147" s="7">
        <f t="shared" si="36"/>
        <v>-4.9890092545982921E-3</v>
      </c>
      <c r="E1147" s="7">
        <f t="shared" si="37"/>
        <v>2.1836682625204482E-2</v>
      </c>
    </row>
    <row r="1148" spans="1:5">
      <c r="A1148" s="10">
        <v>45245</v>
      </c>
      <c r="B1148">
        <v>65675.929999999993</v>
      </c>
      <c r="C1148" s="3">
        <v>3497.85</v>
      </c>
      <c r="D1148" s="7">
        <f t="shared" si="36"/>
        <v>1.1427934296846782E-2</v>
      </c>
      <c r="E1148" s="7">
        <f t="shared" si="37"/>
        <v>2.7479951825632207E-2</v>
      </c>
    </row>
    <row r="1149" spans="1:5">
      <c r="A1149" s="10">
        <v>45246</v>
      </c>
      <c r="B1149">
        <v>65982.48</v>
      </c>
      <c r="C1149" s="3">
        <v>3502.45</v>
      </c>
      <c r="D1149" s="7">
        <f t="shared" si="36"/>
        <v>4.6676156698504754E-3</v>
      </c>
      <c r="E1149" s="7">
        <f t="shared" si="37"/>
        <v>1.3150935574709919E-3</v>
      </c>
    </row>
    <row r="1150" spans="1:5">
      <c r="A1150" s="10">
        <v>45247</v>
      </c>
      <c r="B1150">
        <v>65794.73</v>
      </c>
      <c r="C1150" s="3">
        <v>3519.6</v>
      </c>
      <c r="D1150" s="7">
        <f t="shared" si="36"/>
        <v>-2.8454523079459882E-3</v>
      </c>
      <c r="E1150" s="7">
        <f t="shared" si="37"/>
        <v>4.8965723993205021E-3</v>
      </c>
    </row>
    <row r="1151" spans="1:5">
      <c r="A1151" s="10">
        <v>45250</v>
      </c>
      <c r="B1151">
        <v>65655.149999999994</v>
      </c>
      <c r="C1151" s="3">
        <v>3510.2</v>
      </c>
      <c r="D1151" s="7">
        <f t="shared" si="36"/>
        <v>-2.1214465049100703E-3</v>
      </c>
      <c r="E1151" s="7">
        <f t="shared" si="37"/>
        <v>-2.6707580406864677E-3</v>
      </c>
    </row>
    <row r="1152" spans="1:5">
      <c r="A1152" s="10">
        <v>45251</v>
      </c>
      <c r="B1152">
        <v>65930.77</v>
      </c>
      <c r="C1152" s="3">
        <v>3530.15</v>
      </c>
      <c r="D1152" s="7">
        <f t="shared" si="36"/>
        <v>4.1979951306182362E-3</v>
      </c>
      <c r="E1152" s="7">
        <f t="shared" si="37"/>
        <v>5.6834368412057076E-3</v>
      </c>
    </row>
    <row r="1153" spans="1:5">
      <c r="A1153" s="10">
        <v>45252</v>
      </c>
      <c r="B1153">
        <v>66023.240000000005</v>
      </c>
      <c r="C1153" s="3">
        <v>3508.25</v>
      </c>
      <c r="D1153" s="7">
        <f t="shared" si="36"/>
        <v>1.4025317768926581E-3</v>
      </c>
      <c r="E1153" s="7">
        <f t="shared" si="37"/>
        <v>-6.203702392249647E-3</v>
      </c>
    </row>
    <row r="1154" spans="1:5">
      <c r="A1154" s="10">
        <v>45253</v>
      </c>
      <c r="B1154">
        <v>66017.81</v>
      </c>
      <c r="C1154" s="3">
        <v>3457.1</v>
      </c>
      <c r="D1154" s="7">
        <f t="shared" si="36"/>
        <v>-8.2243767497741202E-5</v>
      </c>
      <c r="E1154" s="7">
        <f t="shared" si="37"/>
        <v>-1.4579918762916009E-2</v>
      </c>
    </row>
    <row r="1155" spans="1:5">
      <c r="A1155" s="10">
        <v>45254</v>
      </c>
      <c r="B1155">
        <v>65970.039999999994</v>
      </c>
      <c r="C1155" s="3">
        <v>3470.15</v>
      </c>
      <c r="D1155" s="7">
        <f t="shared" si="36"/>
        <v>-7.2359261841621343E-4</v>
      </c>
      <c r="E1155" s="7">
        <f t="shared" si="37"/>
        <v>3.7748401839692754E-3</v>
      </c>
    </row>
    <row r="1156" spans="1:5">
      <c r="A1156" s="10">
        <v>45258</v>
      </c>
      <c r="B1156">
        <v>66174.2</v>
      </c>
      <c r="C1156" s="3">
        <v>3513.75</v>
      </c>
      <c r="D1156" s="7">
        <f t="shared" ref="D1156:D1219" si="38">(B1156-B1155)/B1155</f>
        <v>3.0947381568967292E-3</v>
      </c>
      <c r="E1156" s="7">
        <f t="shared" ref="E1156:E1219" si="39">(C1156-C1155)/C1155</f>
        <v>1.2564298373269141E-2</v>
      </c>
    </row>
    <row r="1157" spans="1:5">
      <c r="A1157" s="10">
        <v>45259</v>
      </c>
      <c r="B1157">
        <v>66901.91</v>
      </c>
      <c r="C1157" s="3">
        <v>3487.6</v>
      </c>
      <c r="D1157" s="7">
        <f t="shared" si="38"/>
        <v>1.0996883981974945E-2</v>
      </c>
      <c r="E1157" s="7">
        <f t="shared" si="39"/>
        <v>-7.4421913909640952E-3</v>
      </c>
    </row>
    <row r="1158" spans="1:5">
      <c r="A1158" s="10">
        <v>45260</v>
      </c>
      <c r="B1158">
        <v>66988.44</v>
      </c>
      <c r="C1158" s="3">
        <v>3511.65</v>
      </c>
      <c r="D1158" s="7">
        <f t="shared" si="38"/>
        <v>1.2933860931623451E-3</v>
      </c>
      <c r="E1158" s="7">
        <f t="shared" si="39"/>
        <v>6.8958596169285992E-3</v>
      </c>
    </row>
    <row r="1159" spans="1:5">
      <c r="A1159" s="10">
        <v>45261</v>
      </c>
      <c r="B1159">
        <v>67481.19</v>
      </c>
      <c r="C1159" s="3">
        <v>3512.45</v>
      </c>
      <c r="D1159" s="7">
        <f t="shared" si="38"/>
        <v>7.3557467527233054E-3</v>
      </c>
      <c r="E1159" s="7">
        <f t="shared" si="39"/>
        <v>2.2781313627489276E-4</v>
      </c>
    </row>
    <row r="1160" spans="1:5">
      <c r="A1160" s="10">
        <v>45264</v>
      </c>
      <c r="B1160">
        <v>68865.119999999995</v>
      </c>
      <c r="C1160" s="3">
        <v>3531.6</v>
      </c>
      <c r="D1160" s="7">
        <f t="shared" si="38"/>
        <v>2.0508381669024998E-2</v>
      </c>
      <c r="E1160" s="7">
        <f t="shared" si="39"/>
        <v>5.4520349044114768E-3</v>
      </c>
    </row>
    <row r="1161" spans="1:5">
      <c r="A1161" s="10">
        <v>45265</v>
      </c>
      <c r="B1161">
        <v>69296.14</v>
      </c>
      <c r="C1161" s="3">
        <v>3604.1</v>
      </c>
      <c r="D1161" s="7">
        <f t="shared" si="38"/>
        <v>6.2589014583871215E-3</v>
      </c>
      <c r="E1161" s="7">
        <f t="shared" si="39"/>
        <v>2.0528938724657379E-2</v>
      </c>
    </row>
    <row r="1162" spans="1:5">
      <c r="A1162" s="10">
        <v>45266</v>
      </c>
      <c r="B1162">
        <v>69653.73</v>
      </c>
      <c r="C1162" s="3">
        <v>3614.9</v>
      </c>
      <c r="D1162" s="7">
        <f t="shared" si="38"/>
        <v>5.1603162889014668E-3</v>
      </c>
      <c r="E1162" s="7">
        <f t="shared" si="39"/>
        <v>2.9965872201104804E-3</v>
      </c>
    </row>
    <row r="1163" spans="1:5">
      <c r="A1163" s="10">
        <v>45267</v>
      </c>
      <c r="B1163">
        <v>69521.69</v>
      </c>
      <c r="C1163" s="3">
        <v>3626.7</v>
      </c>
      <c r="D1163" s="7">
        <f t="shared" si="38"/>
        <v>-1.8956630176157631E-3</v>
      </c>
      <c r="E1163" s="7">
        <f t="shared" si="39"/>
        <v>3.2642673379622471E-3</v>
      </c>
    </row>
    <row r="1164" spans="1:5">
      <c r="A1164" s="10">
        <v>45268</v>
      </c>
      <c r="B1164">
        <v>69825.600000000006</v>
      </c>
      <c r="C1164" s="3">
        <v>3642.9</v>
      </c>
      <c r="D1164" s="7">
        <f t="shared" si="38"/>
        <v>4.3714414882607645E-3</v>
      </c>
      <c r="E1164" s="7">
        <f t="shared" si="39"/>
        <v>4.4668707089090013E-3</v>
      </c>
    </row>
    <row r="1165" spans="1:5">
      <c r="A1165" s="10">
        <v>45271</v>
      </c>
      <c r="B1165">
        <v>69928.53</v>
      </c>
      <c r="C1165" s="3">
        <v>3672.1</v>
      </c>
      <c r="D1165" s="7">
        <f t="shared" si="38"/>
        <v>1.4741011892485422E-3</v>
      </c>
      <c r="E1165" s="7">
        <f t="shared" si="39"/>
        <v>8.0155919734277142E-3</v>
      </c>
    </row>
    <row r="1166" spans="1:5">
      <c r="A1166" s="10">
        <v>45272</v>
      </c>
      <c r="B1166">
        <v>69551.03</v>
      </c>
      <c r="C1166" s="3">
        <v>3593.55</v>
      </c>
      <c r="D1166" s="7">
        <f t="shared" si="38"/>
        <v>-5.3983688774810511E-3</v>
      </c>
      <c r="E1166" s="7">
        <f t="shared" si="39"/>
        <v>-2.1391029656055046E-2</v>
      </c>
    </row>
    <row r="1167" spans="1:5">
      <c r="A1167" s="10">
        <v>45273</v>
      </c>
      <c r="B1167">
        <v>69584.600000000006</v>
      </c>
      <c r="C1167" s="3">
        <v>3667.25</v>
      </c>
      <c r="D1167" s="7">
        <f t="shared" si="38"/>
        <v>4.8266718695621022E-4</v>
      </c>
      <c r="E1167" s="7">
        <f t="shared" si="39"/>
        <v>2.0508967455580084E-2</v>
      </c>
    </row>
    <row r="1168" spans="1:5">
      <c r="A1168" s="10">
        <v>45274</v>
      </c>
      <c r="B1168">
        <v>70514.2</v>
      </c>
      <c r="C1168" s="3">
        <v>3861</v>
      </c>
      <c r="D1168" s="7">
        <f t="shared" si="38"/>
        <v>1.3359277771230865E-2</v>
      </c>
      <c r="E1168" s="7">
        <f t="shared" si="39"/>
        <v>5.2832503919830937E-2</v>
      </c>
    </row>
    <row r="1169" spans="1:5">
      <c r="A1169" s="10">
        <v>45275</v>
      </c>
      <c r="B1169">
        <v>71483.75</v>
      </c>
      <c r="C1169" s="3">
        <v>3859.2</v>
      </c>
      <c r="D1169" s="7">
        <f t="shared" si="38"/>
        <v>1.3749712823800071E-2</v>
      </c>
      <c r="E1169" s="7">
        <f t="shared" si="39"/>
        <v>-4.6620046620051331E-4</v>
      </c>
    </row>
    <row r="1170" spans="1:5">
      <c r="A1170" s="10">
        <v>45278</v>
      </c>
      <c r="B1170">
        <v>71315.09</v>
      </c>
      <c r="C1170" s="3">
        <v>3816.2</v>
      </c>
      <c r="D1170" s="7">
        <f t="shared" si="38"/>
        <v>-2.3594173500970988E-3</v>
      </c>
      <c r="E1170" s="7">
        <f t="shared" si="39"/>
        <v>-1.1142205638474297E-2</v>
      </c>
    </row>
    <row r="1171" spans="1:5">
      <c r="A1171" s="10">
        <v>45279</v>
      </c>
      <c r="B1171">
        <v>71437.19</v>
      </c>
      <c r="C1171" s="3">
        <v>3780.05</v>
      </c>
      <c r="D1171" s="7">
        <f t="shared" si="38"/>
        <v>1.7121201137095365E-3</v>
      </c>
      <c r="E1171" s="7">
        <f t="shared" si="39"/>
        <v>-9.4727739636286459E-3</v>
      </c>
    </row>
    <row r="1172" spans="1:5">
      <c r="A1172" s="10">
        <v>45280</v>
      </c>
      <c r="B1172">
        <v>70506.31</v>
      </c>
      <c r="C1172" s="3">
        <v>3787.5</v>
      </c>
      <c r="D1172" s="7">
        <f t="shared" si="38"/>
        <v>-1.3030747709981378E-2</v>
      </c>
      <c r="E1172" s="7">
        <f t="shared" si="39"/>
        <v>1.9708734011454391E-3</v>
      </c>
    </row>
    <row r="1173" spans="1:5">
      <c r="A1173" s="10">
        <v>45281</v>
      </c>
      <c r="B1173">
        <v>70865.100000000006</v>
      </c>
      <c r="C1173" s="3">
        <v>3824</v>
      </c>
      <c r="D1173" s="7">
        <f t="shared" si="38"/>
        <v>5.0887643956974652E-3</v>
      </c>
      <c r="E1173" s="7">
        <f t="shared" si="39"/>
        <v>9.6369636963696374E-3</v>
      </c>
    </row>
    <row r="1174" spans="1:5">
      <c r="A1174" s="10">
        <v>45282</v>
      </c>
      <c r="B1174">
        <v>71106.960000000006</v>
      </c>
      <c r="C1174" s="3">
        <v>3795.55</v>
      </c>
      <c r="D1174" s="7">
        <f t="shared" si="38"/>
        <v>3.4129635038968485E-3</v>
      </c>
      <c r="E1174" s="7">
        <f t="shared" si="39"/>
        <v>-7.4398535564853081E-3</v>
      </c>
    </row>
    <row r="1175" spans="1:5">
      <c r="A1175" s="10">
        <v>45286</v>
      </c>
      <c r="B1175">
        <v>71336.800000000003</v>
      </c>
      <c r="C1175" s="3">
        <v>3811.2</v>
      </c>
      <c r="D1175" s="7">
        <f t="shared" si="38"/>
        <v>3.2323136863113889E-3</v>
      </c>
      <c r="E1175" s="7">
        <f t="shared" si="39"/>
        <v>4.1232495949202709E-3</v>
      </c>
    </row>
    <row r="1176" spans="1:5">
      <c r="A1176" s="10">
        <v>45287</v>
      </c>
      <c r="B1176">
        <v>72038.429999999993</v>
      </c>
      <c r="C1176" s="3">
        <v>3799.9</v>
      </c>
      <c r="D1176" s="7">
        <f t="shared" si="38"/>
        <v>9.8354565946326446E-3</v>
      </c>
      <c r="E1176" s="7">
        <f t="shared" si="39"/>
        <v>-2.9649454240133627E-3</v>
      </c>
    </row>
    <row r="1177" spans="1:5">
      <c r="A1177" s="10">
        <v>45288</v>
      </c>
      <c r="B1177">
        <v>72410.38</v>
      </c>
      <c r="C1177" s="3">
        <v>3793.4</v>
      </c>
      <c r="D1177" s="7">
        <f t="shared" si="38"/>
        <v>5.1632163554926405E-3</v>
      </c>
      <c r="E1177" s="7">
        <f t="shared" si="39"/>
        <v>-1.7105713308244953E-3</v>
      </c>
    </row>
    <row r="1178" spans="1:5">
      <c r="A1178" s="10">
        <v>45289</v>
      </c>
      <c r="B1178">
        <v>72240.259999999995</v>
      </c>
      <c r="C1178" s="3">
        <v>3811.1</v>
      </c>
      <c r="D1178" s="7">
        <f t="shared" si="38"/>
        <v>-2.3493869249133878E-3</v>
      </c>
      <c r="E1178" s="7">
        <f t="shared" si="39"/>
        <v>4.6659988400906361E-3</v>
      </c>
    </row>
    <row r="1179" spans="1:5">
      <c r="A1179" s="10">
        <v>45292</v>
      </c>
      <c r="B1179">
        <v>72271.94</v>
      </c>
      <c r="C1179" s="3">
        <v>3783.2</v>
      </c>
      <c r="D1179" s="7">
        <f t="shared" si="38"/>
        <v>4.3853662763682701E-4</v>
      </c>
      <c r="E1179" s="7">
        <f t="shared" si="39"/>
        <v>-7.3207210516648977E-3</v>
      </c>
    </row>
    <row r="1180" spans="1:5">
      <c r="A1180" s="10">
        <v>45293</v>
      </c>
      <c r="B1180">
        <v>71892.479999999996</v>
      </c>
      <c r="C1180" s="3">
        <v>3691.75</v>
      </c>
      <c r="D1180" s="7">
        <f t="shared" si="38"/>
        <v>-5.250447130656883E-3</v>
      </c>
      <c r="E1180" s="7">
        <f t="shared" si="39"/>
        <v>-2.4172658067244612E-2</v>
      </c>
    </row>
    <row r="1181" spans="1:5">
      <c r="A1181" s="10">
        <v>45294</v>
      </c>
      <c r="B1181">
        <v>71356.600000000006</v>
      </c>
      <c r="C1181" s="3">
        <v>3666.8</v>
      </c>
      <c r="D1181" s="7">
        <f t="shared" si="38"/>
        <v>-7.4539089484740289E-3</v>
      </c>
      <c r="E1181" s="7">
        <f t="shared" si="39"/>
        <v>-6.7583124534434397E-3</v>
      </c>
    </row>
    <row r="1182" spans="1:5">
      <c r="A1182" s="10">
        <v>45295</v>
      </c>
      <c r="B1182">
        <v>71847.570000000007</v>
      </c>
      <c r="C1182" s="3">
        <v>3737.9</v>
      </c>
      <c r="D1182" s="7">
        <f t="shared" si="38"/>
        <v>6.8805128047020334E-3</v>
      </c>
      <c r="E1182" s="7">
        <f t="shared" si="39"/>
        <v>1.9390203992582063E-2</v>
      </c>
    </row>
    <row r="1183" spans="1:5">
      <c r="A1183" s="10">
        <v>45296</v>
      </c>
      <c r="B1183">
        <v>72026.149999999994</v>
      </c>
      <c r="C1183" s="3">
        <v>3678.3</v>
      </c>
      <c r="D1183" s="7">
        <f t="shared" si="38"/>
        <v>2.4855398728166754E-3</v>
      </c>
      <c r="E1183" s="7">
        <f t="shared" si="39"/>
        <v>-1.5944781829369408E-2</v>
      </c>
    </row>
    <row r="1184" spans="1:5">
      <c r="A1184" s="10">
        <v>45299</v>
      </c>
      <c r="B1184">
        <v>71355.22</v>
      </c>
      <c r="C1184" s="3">
        <v>3689.9</v>
      </c>
      <c r="D1184" s="7">
        <f t="shared" si="38"/>
        <v>-9.3150890336356033E-3</v>
      </c>
      <c r="E1184" s="7">
        <f t="shared" si="39"/>
        <v>3.1536307533371146E-3</v>
      </c>
    </row>
    <row r="1185" spans="1:5">
      <c r="A1185" s="10">
        <v>45300</v>
      </c>
      <c r="B1185">
        <v>71386.210000000006</v>
      </c>
      <c r="C1185" s="3">
        <v>3695.93</v>
      </c>
      <c r="D1185" s="7">
        <f t="shared" si="38"/>
        <v>4.343059975150415E-4</v>
      </c>
      <c r="E1185" s="7">
        <f t="shared" si="39"/>
        <v>1.6341906284722473E-3</v>
      </c>
    </row>
    <row r="1186" spans="1:5">
      <c r="A1186" s="10">
        <v>45301</v>
      </c>
      <c r="B1186">
        <v>71657.710000000006</v>
      </c>
      <c r="C1186" s="3">
        <v>3718.32</v>
      </c>
      <c r="D1186" s="7">
        <f t="shared" si="38"/>
        <v>3.8032555587416668E-3</v>
      </c>
      <c r="E1186" s="7">
        <f t="shared" si="39"/>
        <v>6.0580151680362801E-3</v>
      </c>
    </row>
    <row r="1187" spans="1:5">
      <c r="A1187" s="10">
        <v>45302</v>
      </c>
      <c r="B1187">
        <v>71721.179999999993</v>
      </c>
      <c r="C1187" s="3">
        <v>3864.89</v>
      </c>
      <c r="D1187" s="7">
        <f t="shared" si="38"/>
        <v>8.8573860370344808E-4</v>
      </c>
      <c r="E1187" s="7">
        <f t="shared" si="39"/>
        <v>3.9418339465134712E-2</v>
      </c>
    </row>
    <row r="1188" spans="1:5">
      <c r="A1188" s="10">
        <v>45303</v>
      </c>
      <c r="B1188">
        <v>72568.45</v>
      </c>
      <c r="C1188" s="3">
        <v>3885.8</v>
      </c>
      <c r="D1188" s="7">
        <f t="shared" si="38"/>
        <v>1.181338622705321E-2</v>
      </c>
      <c r="E1188" s="7">
        <f t="shared" si="39"/>
        <v>5.4102445347733851E-3</v>
      </c>
    </row>
    <row r="1189" spans="1:5">
      <c r="A1189" s="10">
        <v>45306</v>
      </c>
      <c r="B1189">
        <v>73327.94</v>
      </c>
      <c r="C1189" s="3">
        <v>3843.49</v>
      </c>
      <c r="D1189" s="7">
        <f t="shared" si="38"/>
        <v>1.0465842938632494E-2</v>
      </c>
      <c r="E1189" s="7">
        <f t="shared" si="39"/>
        <v>-1.0888362756703998E-2</v>
      </c>
    </row>
    <row r="1190" spans="1:5">
      <c r="A1190" s="10">
        <v>45307</v>
      </c>
      <c r="B1190">
        <v>73128.77</v>
      </c>
      <c r="C1190" s="3">
        <v>3866.68</v>
      </c>
      <c r="D1190" s="7">
        <f t="shared" si="38"/>
        <v>-2.716154306257591E-3</v>
      </c>
      <c r="E1190" s="7">
        <f t="shared" si="39"/>
        <v>6.0335788567161758E-3</v>
      </c>
    </row>
    <row r="1191" spans="1:5">
      <c r="A1191" s="10">
        <v>45308</v>
      </c>
      <c r="B1191">
        <v>71500.759999999995</v>
      </c>
      <c r="C1191" s="3">
        <v>3884.6</v>
      </c>
      <c r="D1191" s="7">
        <f t="shared" si="38"/>
        <v>-2.2262236873394823E-2</v>
      </c>
      <c r="E1191" s="7">
        <f t="shared" si="39"/>
        <v>4.634466777700786E-3</v>
      </c>
    </row>
    <row r="1192" spans="1:5">
      <c r="A1192" s="10">
        <v>45309</v>
      </c>
      <c r="B1192">
        <v>71186.86</v>
      </c>
      <c r="C1192" s="3">
        <v>3943.05</v>
      </c>
      <c r="D1192" s="7">
        <f t="shared" si="38"/>
        <v>-4.3901631255387243E-3</v>
      </c>
      <c r="E1192" s="7">
        <f t="shared" si="39"/>
        <v>1.504659424393767E-2</v>
      </c>
    </row>
    <row r="1193" spans="1:5">
      <c r="A1193" s="10">
        <v>45310</v>
      </c>
      <c r="B1193">
        <v>71683.23</v>
      </c>
      <c r="C1193" s="3">
        <v>3860.65</v>
      </c>
      <c r="D1193" s="7">
        <f t="shared" si="38"/>
        <v>6.9727755936979854E-3</v>
      </c>
      <c r="E1193" s="7">
        <f t="shared" si="39"/>
        <v>-2.0897528562914516E-2</v>
      </c>
    </row>
    <row r="1194" spans="1:5">
      <c r="A1194" s="10">
        <v>45311</v>
      </c>
      <c r="B1194">
        <v>71423.649999999994</v>
      </c>
      <c r="C1194" s="3">
        <v>3858.25</v>
      </c>
      <c r="D1194" s="7">
        <f t="shared" si="38"/>
        <v>-3.6212095911414954E-3</v>
      </c>
      <c r="E1194" s="7">
        <f t="shared" si="39"/>
        <v>-6.216569748617696E-4</v>
      </c>
    </row>
    <row r="1195" spans="1:5">
      <c r="A1195" s="10">
        <v>45314</v>
      </c>
      <c r="B1195">
        <v>70370.55</v>
      </c>
      <c r="C1195" s="3">
        <v>3841.8</v>
      </c>
      <c r="D1195" s="7">
        <f t="shared" si="38"/>
        <v>-1.4744415890254717E-2</v>
      </c>
      <c r="E1195" s="7">
        <f t="shared" si="39"/>
        <v>-4.2635910062851856E-3</v>
      </c>
    </row>
    <row r="1196" spans="1:5">
      <c r="A1196" s="10">
        <v>45315</v>
      </c>
      <c r="B1196">
        <v>71060.31</v>
      </c>
      <c r="C1196" s="3">
        <v>3810.3</v>
      </c>
      <c r="D1196" s="7">
        <f t="shared" si="38"/>
        <v>9.8018276111241816E-3</v>
      </c>
      <c r="E1196" s="7">
        <f t="shared" si="39"/>
        <v>-8.1992815867562071E-3</v>
      </c>
    </row>
    <row r="1197" spans="1:5">
      <c r="A1197" s="10">
        <v>45316</v>
      </c>
      <c r="B1197">
        <v>70700.67</v>
      </c>
      <c r="C1197" s="3">
        <v>3801</v>
      </c>
      <c r="D1197" s="7">
        <f t="shared" si="38"/>
        <v>-5.0610530688650164E-3</v>
      </c>
      <c r="E1197" s="7">
        <f t="shared" si="39"/>
        <v>-2.4407526966381075E-3</v>
      </c>
    </row>
    <row r="1198" spans="1:5">
      <c r="A1198" s="10">
        <v>45320</v>
      </c>
      <c r="B1198">
        <v>71941.570000000007</v>
      </c>
      <c r="C1198" s="3">
        <v>3800.55</v>
      </c>
      <c r="D1198" s="7">
        <f t="shared" si="38"/>
        <v>1.7551460261975009E-2</v>
      </c>
      <c r="E1198" s="7">
        <f t="shared" si="39"/>
        <v>-1.1838989739537441E-4</v>
      </c>
    </row>
    <row r="1199" spans="1:5">
      <c r="A1199" s="10">
        <v>45321</v>
      </c>
      <c r="B1199">
        <v>71139.899999999994</v>
      </c>
      <c r="C1199" s="3">
        <v>3815.95</v>
      </c>
      <c r="D1199" s="7">
        <f t="shared" si="38"/>
        <v>-1.1143348692557207E-2</v>
      </c>
      <c r="E1199" s="7">
        <f t="shared" si="39"/>
        <v>4.0520450987356132E-3</v>
      </c>
    </row>
    <row r="1200" spans="1:5">
      <c r="A1200" s="10">
        <v>45322</v>
      </c>
      <c r="B1200">
        <v>71752.11</v>
      </c>
      <c r="C1200" s="3">
        <v>3854.15</v>
      </c>
      <c r="D1200" s="7">
        <f t="shared" si="38"/>
        <v>8.6057191533865877E-3</v>
      </c>
      <c r="E1200" s="7">
        <f t="shared" si="39"/>
        <v>1.0010613346611007E-2</v>
      </c>
    </row>
    <row r="1201" spans="1:5">
      <c r="A1201" s="10">
        <v>45323</v>
      </c>
      <c r="B1201">
        <v>71645.3</v>
      </c>
      <c r="C1201" s="3">
        <v>3966.3</v>
      </c>
      <c r="D1201" s="7">
        <f t="shared" si="38"/>
        <v>-1.4885973388099342E-3</v>
      </c>
      <c r="E1201" s="7">
        <f t="shared" si="39"/>
        <v>2.9098504209747956E-2</v>
      </c>
    </row>
    <row r="1202" spans="1:5">
      <c r="A1202" s="10">
        <v>45324</v>
      </c>
      <c r="B1202">
        <v>72085.63</v>
      </c>
      <c r="C1202" s="3">
        <v>3973.3</v>
      </c>
      <c r="D1202" s="7">
        <f t="shared" si="38"/>
        <v>6.1459718920850595E-3</v>
      </c>
      <c r="E1202" s="7">
        <f t="shared" si="39"/>
        <v>1.7648690215061895E-3</v>
      </c>
    </row>
    <row r="1203" spans="1:5">
      <c r="A1203" s="10">
        <v>45327</v>
      </c>
      <c r="B1203">
        <v>71731.42</v>
      </c>
      <c r="C1203" s="3">
        <v>4136</v>
      </c>
      <c r="D1203" s="7">
        <f t="shared" si="38"/>
        <v>-4.9137393957714784E-3</v>
      </c>
      <c r="E1203" s="7">
        <f t="shared" si="39"/>
        <v>4.0948330103440414E-2</v>
      </c>
    </row>
    <row r="1204" spans="1:5">
      <c r="A1204" s="10">
        <v>45328</v>
      </c>
      <c r="B1204">
        <v>72186.09</v>
      </c>
      <c r="C1204" s="3">
        <v>4083.4</v>
      </c>
      <c r="D1204" s="7">
        <f t="shared" si="38"/>
        <v>6.3385054973120322E-3</v>
      </c>
      <c r="E1204" s="7">
        <f t="shared" si="39"/>
        <v>-1.271760154738876E-2</v>
      </c>
    </row>
    <row r="1205" spans="1:5">
      <c r="A1205" s="10">
        <v>45329</v>
      </c>
      <c r="B1205">
        <v>72152</v>
      </c>
      <c r="C1205" s="3">
        <v>4134.1000000000004</v>
      </c>
      <c r="D1205" s="7">
        <f t="shared" si="38"/>
        <v>-4.7225164848236701E-4</v>
      </c>
      <c r="E1205" s="7">
        <f t="shared" si="39"/>
        <v>1.2416123818386705E-2</v>
      </c>
    </row>
    <row r="1206" spans="1:5">
      <c r="A1206" s="10">
        <v>45330</v>
      </c>
      <c r="B1206">
        <v>71428.429999999993</v>
      </c>
      <c r="C1206" s="3">
        <v>4133.7</v>
      </c>
      <c r="D1206" s="7">
        <f t="shared" si="38"/>
        <v>-1.0028412240825022E-2</v>
      </c>
      <c r="E1206" s="7">
        <f t="shared" si="39"/>
        <v>-9.6756246825317638E-5</v>
      </c>
    </row>
    <row r="1207" spans="1:5">
      <c r="A1207" s="10">
        <v>45331</v>
      </c>
      <c r="B1207">
        <v>71595.490000000005</v>
      </c>
      <c r="C1207" s="3">
        <v>4120.7</v>
      </c>
      <c r="D1207" s="7">
        <f t="shared" si="38"/>
        <v>2.3388446309125406E-3</v>
      </c>
      <c r="E1207" s="7">
        <f t="shared" si="39"/>
        <v>-3.1448823088274427E-3</v>
      </c>
    </row>
    <row r="1208" spans="1:5">
      <c r="A1208" s="10">
        <v>45334</v>
      </c>
      <c r="B1208">
        <v>71072.490000000005</v>
      </c>
      <c r="C1208" s="3">
        <v>4149.5</v>
      </c>
      <c r="D1208" s="7">
        <f t="shared" si="38"/>
        <v>-7.3049294026760617E-3</v>
      </c>
      <c r="E1208" s="7">
        <f t="shared" si="39"/>
        <v>6.9891037930449153E-3</v>
      </c>
    </row>
    <row r="1209" spans="1:5">
      <c r="A1209" s="10">
        <v>45335</v>
      </c>
      <c r="B1209">
        <v>71555.19</v>
      </c>
      <c r="C1209" s="3">
        <v>4100.1000000000004</v>
      </c>
      <c r="D1209" s="7">
        <f t="shared" si="38"/>
        <v>6.7916573627854748E-3</v>
      </c>
      <c r="E1209" s="7">
        <f t="shared" si="39"/>
        <v>-1.190504880106028E-2</v>
      </c>
    </row>
    <row r="1210" spans="1:5">
      <c r="A1210" s="10">
        <v>45336</v>
      </c>
      <c r="B1210">
        <v>71822.83</v>
      </c>
      <c r="C1210" s="3">
        <v>4103.2</v>
      </c>
      <c r="D1210" s="7">
        <f t="shared" si="38"/>
        <v>3.7403296672121117E-3</v>
      </c>
      <c r="E1210" s="7">
        <f t="shared" si="39"/>
        <v>7.5607912002132978E-4</v>
      </c>
    </row>
    <row r="1211" spans="1:5">
      <c r="A1211" s="10">
        <v>45337</v>
      </c>
      <c r="B1211">
        <v>72050.38</v>
      </c>
      <c r="C1211" s="3">
        <v>4128.3</v>
      </c>
      <c r="D1211" s="7">
        <f t="shared" si="38"/>
        <v>3.1682126699825518E-3</v>
      </c>
      <c r="E1211" s="7">
        <f t="shared" si="39"/>
        <v>6.1171768375902621E-3</v>
      </c>
    </row>
    <row r="1212" spans="1:5">
      <c r="A1212" s="10">
        <v>45338</v>
      </c>
      <c r="B1212">
        <v>72426.64</v>
      </c>
      <c r="C1212" s="3">
        <v>4103.8</v>
      </c>
      <c r="D1212" s="7">
        <f t="shared" si="38"/>
        <v>5.2221792584576897E-3</v>
      </c>
      <c r="E1212" s="7">
        <f t="shared" si="39"/>
        <v>-5.9346462224160066E-3</v>
      </c>
    </row>
    <row r="1213" spans="1:5">
      <c r="A1213" s="10">
        <v>45341</v>
      </c>
      <c r="B1213">
        <v>72708.160000000003</v>
      </c>
      <c r="C1213" s="3">
        <v>4030.65</v>
      </c>
      <c r="D1213" s="7">
        <f t="shared" si="38"/>
        <v>3.8869675577937078E-3</v>
      </c>
      <c r="E1213" s="7">
        <f t="shared" si="39"/>
        <v>-1.7824942736000802E-2</v>
      </c>
    </row>
    <row r="1214" spans="1:5">
      <c r="A1214" s="10">
        <v>45342</v>
      </c>
      <c r="B1214">
        <v>73057.399999999994</v>
      </c>
      <c r="C1214" s="3">
        <v>3991.5</v>
      </c>
      <c r="D1214" s="7">
        <f t="shared" si="38"/>
        <v>4.8033123104750646E-3</v>
      </c>
      <c r="E1214" s="7">
        <f t="shared" si="39"/>
        <v>-9.7130735737412308E-3</v>
      </c>
    </row>
    <row r="1215" spans="1:5">
      <c r="A1215" s="10">
        <v>45343</v>
      </c>
      <c r="B1215">
        <v>72623.09</v>
      </c>
      <c r="C1215" s="3">
        <v>4087.1</v>
      </c>
      <c r="D1215" s="7">
        <f t="shared" si="38"/>
        <v>-5.9447776679706328E-3</v>
      </c>
      <c r="E1215" s="7">
        <f t="shared" si="39"/>
        <v>2.3950895653263162E-2</v>
      </c>
    </row>
    <row r="1216" spans="1:5">
      <c r="A1216" s="10">
        <v>45344</v>
      </c>
      <c r="B1216">
        <v>73158.240000000005</v>
      </c>
      <c r="C1216" s="3">
        <v>4052.1</v>
      </c>
      <c r="D1216" s="7">
        <f t="shared" si="38"/>
        <v>7.3688684962318288E-3</v>
      </c>
      <c r="E1216" s="7">
        <f t="shared" si="39"/>
        <v>-8.5635291526999589E-3</v>
      </c>
    </row>
    <row r="1217" spans="1:5">
      <c r="A1217" s="10">
        <v>45345</v>
      </c>
      <c r="B1217">
        <v>73142.8</v>
      </c>
      <c r="C1217" s="3">
        <v>4001.05</v>
      </c>
      <c r="D1217" s="7">
        <f t="shared" si="38"/>
        <v>-2.1104936368073271E-4</v>
      </c>
      <c r="E1217" s="7">
        <f t="shared" si="39"/>
        <v>-1.2598405764911953E-2</v>
      </c>
    </row>
    <row r="1218" spans="1:5">
      <c r="A1218" s="10">
        <v>45348</v>
      </c>
      <c r="B1218">
        <v>72790.13</v>
      </c>
      <c r="C1218" s="3">
        <v>4104.3999999999996</v>
      </c>
      <c r="D1218" s="7">
        <f t="shared" si="38"/>
        <v>-4.8216639231749162E-3</v>
      </c>
      <c r="E1218" s="7">
        <f t="shared" si="39"/>
        <v>2.5830719436147873E-2</v>
      </c>
    </row>
    <row r="1219" spans="1:5">
      <c r="A1219" s="10">
        <v>45349</v>
      </c>
      <c r="B1219">
        <v>73095.22</v>
      </c>
      <c r="C1219" s="3">
        <v>4118.95</v>
      </c>
      <c r="D1219" s="7">
        <f t="shared" si="38"/>
        <v>4.1913649556608356E-3</v>
      </c>
      <c r="E1219" s="7">
        <f t="shared" si="39"/>
        <v>3.5449761231849193E-3</v>
      </c>
    </row>
    <row r="1220" spans="1:5">
      <c r="A1220" s="10">
        <v>45350</v>
      </c>
      <c r="B1220">
        <v>72304.88</v>
      </c>
      <c r="C1220" s="3">
        <v>4095.1</v>
      </c>
      <c r="D1220" s="7">
        <f t="shared" ref="D1220:D1241" si="40">(B1220-B1219)/B1219</f>
        <v>-1.0812471732077644E-2</v>
      </c>
      <c r="E1220" s="7">
        <f t="shared" ref="E1220:E1241" si="41">(C1220-C1219)/C1219</f>
        <v>-5.7903106374197089E-3</v>
      </c>
    </row>
    <row r="1221" spans="1:5">
      <c r="A1221" s="10">
        <v>45351</v>
      </c>
      <c r="B1221">
        <v>72500.3</v>
      </c>
      <c r="C1221" s="3">
        <v>4094.35</v>
      </c>
      <c r="D1221" s="7">
        <f t="shared" si="40"/>
        <v>2.7027221399163965E-3</v>
      </c>
      <c r="E1221" s="7">
        <f t="shared" si="41"/>
        <v>-1.8314571072745476E-4</v>
      </c>
    </row>
    <row r="1222" spans="1:5">
      <c r="A1222" s="10">
        <v>45352</v>
      </c>
      <c r="B1222">
        <v>73745.350000000006</v>
      </c>
      <c r="C1222" s="3">
        <v>4107.1000000000004</v>
      </c>
      <c r="D1222" s="7">
        <f t="shared" si="40"/>
        <v>1.7173032387452228E-2</v>
      </c>
      <c r="E1222" s="7">
        <f t="shared" si="41"/>
        <v>3.1140474067923979E-3</v>
      </c>
    </row>
    <row r="1223" spans="1:5">
      <c r="A1223" s="10">
        <v>45353</v>
      </c>
      <c r="B1223">
        <v>73806.149999999994</v>
      </c>
      <c r="C1223" s="3">
        <v>4080.7</v>
      </c>
      <c r="D1223" s="7">
        <f t="shared" si="40"/>
        <v>8.2445876248452758E-4</v>
      </c>
      <c r="E1223" s="7">
        <f t="shared" si="41"/>
        <v>-6.427893160624417E-3</v>
      </c>
    </row>
    <row r="1224" spans="1:5">
      <c r="A1224" s="10">
        <v>45355</v>
      </c>
      <c r="B1224">
        <v>73872.289999999994</v>
      </c>
      <c r="C1224" s="3">
        <v>4012.1</v>
      </c>
      <c r="D1224" s="7">
        <f t="shared" si="40"/>
        <v>8.9613128445257509E-4</v>
      </c>
      <c r="E1224" s="7">
        <f t="shared" si="41"/>
        <v>-1.6810841277231824E-2</v>
      </c>
    </row>
    <row r="1225" spans="1:5">
      <c r="A1225" s="10">
        <v>45356</v>
      </c>
      <c r="B1225">
        <v>73677.13</v>
      </c>
      <c r="C1225" s="3">
        <v>4064.3</v>
      </c>
      <c r="D1225" s="7">
        <f t="shared" si="40"/>
        <v>-2.6418566420506112E-3</v>
      </c>
      <c r="E1225" s="7">
        <f t="shared" si="41"/>
        <v>1.301064280551339E-2</v>
      </c>
    </row>
    <row r="1226" spans="1:5">
      <c r="A1226" s="10">
        <v>45357</v>
      </c>
      <c r="B1226">
        <v>74085.990000000005</v>
      </c>
      <c r="C1226" s="3">
        <v>4108.6000000000004</v>
      </c>
      <c r="D1226" s="7">
        <f t="shared" si="40"/>
        <v>5.5493475383745347E-3</v>
      </c>
      <c r="E1226" s="7">
        <f t="shared" si="41"/>
        <v>1.0899785940998495E-2</v>
      </c>
    </row>
    <row r="1227" spans="1:5">
      <c r="A1227" s="10">
        <v>45358</v>
      </c>
      <c r="B1227">
        <v>74119.39</v>
      </c>
      <c r="C1227" s="3">
        <v>4122.3500000000004</v>
      </c>
      <c r="D1227" s="7">
        <f t="shared" si="40"/>
        <v>4.5082747763773118E-4</v>
      </c>
      <c r="E1227" s="7">
        <f t="shared" si="41"/>
        <v>3.346638757727693E-3</v>
      </c>
    </row>
    <row r="1228" spans="1:5">
      <c r="A1228" s="10">
        <v>45362</v>
      </c>
      <c r="B1228">
        <v>73502.64</v>
      </c>
      <c r="C1228" s="3">
        <v>4192.25</v>
      </c>
      <c r="D1228" s="7">
        <f t="shared" si="40"/>
        <v>-8.3210344823399108E-3</v>
      </c>
      <c r="E1228" s="7">
        <f t="shared" si="41"/>
        <v>1.695634771428909E-2</v>
      </c>
    </row>
    <row r="1229" spans="1:5">
      <c r="A1229" s="10">
        <v>45363</v>
      </c>
      <c r="B1229">
        <v>73667.960000000006</v>
      </c>
      <c r="C1229" s="3">
        <v>4149</v>
      </c>
      <c r="D1229" s="7">
        <f t="shared" si="40"/>
        <v>2.2491709141332474E-3</v>
      </c>
      <c r="E1229" s="7">
        <f t="shared" si="41"/>
        <v>-1.0316655733794502E-2</v>
      </c>
    </row>
    <row r="1230" spans="1:5">
      <c r="A1230" s="10">
        <v>45364</v>
      </c>
      <c r="B1230">
        <v>72761.89</v>
      </c>
      <c r="C1230" s="3">
        <v>4207.6000000000004</v>
      </c>
      <c r="D1230" s="7">
        <f t="shared" si="40"/>
        <v>-1.2299376825420535E-2</v>
      </c>
      <c r="E1230" s="7">
        <f t="shared" si="41"/>
        <v>1.4123885273559981E-2</v>
      </c>
    </row>
    <row r="1231" spans="1:5">
      <c r="A1231" s="10">
        <v>45365</v>
      </c>
      <c r="B1231">
        <v>73097.279999999999</v>
      </c>
      <c r="C1231" s="3">
        <v>4219.25</v>
      </c>
      <c r="D1231" s="7">
        <f t="shared" si="40"/>
        <v>4.6094184744238974E-3</v>
      </c>
      <c r="E1231" s="7">
        <f t="shared" si="41"/>
        <v>2.7687993155242029E-3</v>
      </c>
    </row>
    <row r="1232" spans="1:5">
      <c r="A1232" s="10">
        <v>45366</v>
      </c>
      <c r="B1232">
        <v>72643.429999999993</v>
      </c>
      <c r="C1232" s="3">
        <v>4152.5</v>
      </c>
      <c r="D1232" s="7">
        <f t="shared" si="40"/>
        <v>-6.2088493580062876E-3</v>
      </c>
      <c r="E1232" s="7">
        <f t="shared" si="41"/>
        <v>-1.5820347218107482E-2</v>
      </c>
    </row>
    <row r="1233" spans="1:5">
      <c r="A1233" s="10">
        <v>45369</v>
      </c>
      <c r="B1233">
        <v>72748.42</v>
      </c>
      <c r="C1233" s="3">
        <v>3977.3</v>
      </c>
      <c r="D1233" s="7">
        <f t="shared" si="40"/>
        <v>1.4452786714504705E-3</v>
      </c>
      <c r="E1233" s="7">
        <f t="shared" si="41"/>
        <v>-4.2191450933172746E-2</v>
      </c>
    </row>
    <row r="1234" spans="1:5">
      <c r="A1234" s="10">
        <v>45370</v>
      </c>
      <c r="B1234">
        <v>72012.05</v>
      </c>
      <c r="C1234" s="3">
        <v>3970.9</v>
      </c>
      <c r="D1234" s="7">
        <f t="shared" si="40"/>
        <v>-1.0122144233510438E-2</v>
      </c>
      <c r="E1234" s="7">
        <f t="shared" si="41"/>
        <v>-1.609131823096093E-3</v>
      </c>
    </row>
    <row r="1235" spans="1:5">
      <c r="A1235" s="10">
        <v>45371</v>
      </c>
      <c r="B1235">
        <v>72101.69</v>
      </c>
      <c r="C1235" s="3">
        <v>3972.95</v>
      </c>
      <c r="D1235" s="7">
        <f t="shared" si="40"/>
        <v>1.2447916702829514E-3</v>
      </c>
      <c r="E1235" s="7">
        <f t="shared" si="41"/>
        <v>5.1625576065872402E-4</v>
      </c>
    </row>
    <row r="1236" spans="1:5">
      <c r="A1236" s="10">
        <v>45372</v>
      </c>
      <c r="B1236">
        <v>72641.19</v>
      </c>
      <c r="C1236" s="3">
        <v>3910.9</v>
      </c>
      <c r="D1236" s="7">
        <f t="shared" si="40"/>
        <v>7.482487581081664E-3</v>
      </c>
      <c r="E1236" s="7">
        <f t="shared" si="41"/>
        <v>-1.5618117519727087E-2</v>
      </c>
    </row>
    <row r="1237" spans="1:5">
      <c r="A1237" s="10">
        <v>45373</v>
      </c>
      <c r="B1237">
        <v>72831.94</v>
      </c>
      <c r="C1237" s="3">
        <v>3877.5</v>
      </c>
      <c r="D1237" s="7">
        <f t="shared" si="40"/>
        <v>2.6259206381393256E-3</v>
      </c>
      <c r="E1237" s="7">
        <f t="shared" si="41"/>
        <v>-8.5402337057966429E-3</v>
      </c>
    </row>
    <row r="1238" spans="1:5">
      <c r="A1238" s="10">
        <v>45377</v>
      </c>
      <c r="B1238">
        <v>72470.3</v>
      </c>
      <c r="C1238" s="3">
        <v>3840.9</v>
      </c>
      <c r="D1238" s="7">
        <f t="shared" si="40"/>
        <v>-4.9654039148208798E-3</v>
      </c>
      <c r="E1238" s="7">
        <f t="shared" si="41"/>
        <v>-9.4390715667311172E-3</v>
      </c>
    </row>
    <row r="1239" spans="1:5">
      <c r="A1239" s="10">
        <v>45378</v>
      </c>
      <c r="B1239">
        <v>72996.31</v>
      </c>
      <c r="C1239" s="3">
        <v>3876.3</v>
      </c>
      <c r="D1239" s="7">
        <f t="shared" si="40"/>
        <v>7.2582837383037566E-3</v>
      </c>
      <c r="E1239" s="7">
        <f t="shared" si="41"/>
        <v>9.2165898617511764E-3</v>
      </c>
    </row>
    <row r="1240" spans="1:5">
      <c r="A1240" s="10">
        <v>45379</v>
      </c>
      <c r="B1240">
        <v>73651.350000000006</v>
      </c>
      <c r="C1240" s="3">
        <v>3916.75</v>
      </c>
      <c r="D1240" s="7">
        <f t="shared" si="40"/>
        <v>8.9736042821891709E-3</v>
      </c>
      <c r="E1240" s="7">
        <f t="shared" si="41"/>
        <v>1.04352088331656E-2</v>
      </c>
    </row>
    <row r="1241" spans="1:5">
      <c r="A1241" s="10">
        <v>45383</v>
      </c>
      <c r="B1241">
        <v>74014.55</v>
      </c>
      <c r="C1241" s="3">
        <v>3883.8</v>
      </c>
      <c r="D1241" s="7">
        <f t="shared" si="40"/>
        <v>4.9313420595820312E-3</v>
      </c>
      <c r="E1241" s="7">
        <f t="shared" si="41"/>
        <v>-8.4125869662347152E-3</v>
      </c>
    </row>
    <row r="1242" spans="1:5">
      <c r="C1242" s="3"/>
    </row>
    <row r="1243" spans="1:5">
      <c r="C1243" s="3"/>
    </row>
    <row r="1244" spans="1:5">
      <c r="C1244" s="3"/>
    </row>
    <row r="1245" spans="1:5">
      <c r="C1245" s="3"/>
    </row>
    <row r="1246" spans="1:5">
      <c r="C1246" s="3"/>
    </row>
    <row r="1247" spans="1:5">
      <c r="C1247" s="3"/>
    </row>
    <row r="1248" spans="1:5">
      <c r="C1248" s="3"/>
    </row>
    <row r="1249" spans="3:3">
      <c r="C1249" s="3"/>
    </row>
    <row r="1250" spans="3:3">
      <c r="C1250" s="3"/>
    </row>
    <row r="1251" spans="3:3">
      <c r="C1251" s="3"/>
    </row>
    <row r="1252" spans="3:3">
      <c r="C1252" s="3"/>
    </row>
  </sheetData>
  <phoneticPr fontId="1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502F2-A862-4274-A402-553FB6BDBE40}">
  <dimension ref="A1:G1252"/>
  <sheetViews>
    <sheetView workbookViewId="0">
      <selection activeCell="B1" sqref="B1:B1048576"/>
    </sheetView>
  </sheetViews>
  <sheetFormatPr defaultRowHeight="14.5"/>
  <cols>
    <col min="1" max="1" width="9.36328125" style="1" bestFit="1" customWidth="1"/>
  </cols>
  <sheetData>
    <row r="1" spans="1:7">
      <c r="A1" s="1" t="s">
        <v>0</v>
      </c>
      <c r="B1" t="s">
        <v>463</v>
      </c>
      <c r="C1" t="s">
        <v>1</v>
      </c>
      <c r="D1" t="s">
        <v>2</v>
      </c>
      <c r="E1" t="s">
        <v>3</v>
      </c>
      <c r="F1" t="s">
        <v>462</v>
      </c>
      <c r="G1" t="s">
        <v>461</v>
      </c>
    </row>
    <row r="2" spans="1:7">
      <c r="A2" s="1">
        <v>43556</v>
      </c>
      <c r="B2" s="3">
        <v>1991.94</v>
      </c>
      <c r="C2" s="3">
        <v>1970.71</v>
      </c>
      <c r="D2" s="3">
        <v>2000.08</v>
      </c>
      <c r="E2" s="3">
        <v>1968.99</v>
      </c>
      <c r="F2" t="s">
        <v>4</v>
      </c>
      <c r="G2" s="2">
        <v>1.4999999999999999E-2</v>
      </c>
    </row>
    <row r="3" spans="1:7">
      <c r="A3" s="1">
        <v>43557</v>
      </c>
      <c r="B3" s="3">
        <v>2038.66</v>
      </c>
      <c r="C3" s="3">
        <v>1997.28</v>
      </c>
      <c r="D3" s="3">
        <v>2045.22</v>
      </c>
      <c r="E3" s="3">
        <v>1997.18</v>
      </c>
      <c r="F3" t="s">
        <v>5</v>
      </c>
      <c r="G3" s="2">
        <v>2.35E-2</v>
      </c>
    </row>
    <row r="4" spans="1:7">
      <c r="A4" s="1">
        <v>43558</v>
      </c>
      <c r="B4" s="3">
        <v>2038.66</v>
      </c>
      <c r="C4" s="3">
        <v>2044.24</v>
      </c>
      <c r="D4" s="3">
        <v>2048.75</v>
      </c>
      <c r="E4" s="3">
        <v>2017.87</v>
      </c>
      <c r="F4" t="s">
        <v>6</v>
      </c>
      <c r="G4" s="2">
        <v>0</v>
      </c>
    </row>
    <row r="5" spans="1:7">
      <c r="A5" s="1">
        <v>43559</v>
      </c>
      <c r="B5" s="3">
        <v>1975.12</v>
      </c>
      <c r="C5" s="3">
        <v>2037.53</v>
      </c>
      <c r="D5" s="3">
        <v>2039.05</v>
      </c>
      <c r="E5" s="3">
        <v>1968.16</v>
      </c>
      <c r="F5" t="s">
        <v>7</v>
      </c>
      <c r="G5" s="2">
        <v>-3.1199999999999999E-2</v>
      </c>
    </row>
    <row r="6" spans="1:7">
      <c r="A6" s="1">
        <v>43560</v>
      </c>
      <c r="B6" s="3">
        <v>2008.26</v>
      </c>
      <c r="C6" s="3">
        <v>1989</v>
      </c>
      <c r="D6" s="3">
        <v>2014.24</v>
      </c>
      <c r="E6" s="3">
        <v>1979.34</v>
      </c>
      <c r="F6" t="s">
        <v>8</v>
      </c>
      <c r="G6" s="2">
        <v>1.6799999999999999E-2</v>
      </c>
    </row>
    <row r="7" spans="1:7">
      <c r="A7" s="1">
        <v>43563</v>
      </c>
      <c r="B7" s="3">
        <v>2030.27</v>
      </c>
      <c r="C7" s="3">
        <v>2018.75</v>
      </c>
      <c r="D7" s="3">
        <v>2034.44</v>
      </c>
      <c r="E7" s="3">
        <v>1992.97</v>
      </c>
      <c r="F7" t="s">
        <v>9</v>
      </c>
      <c r="G7" s="2">
        <v>1.0999999999999999E-2</v>
      </c>
    </row>
    <row r="8" spans="1:7">
      <c r="A8" s="1">
        <v>43564</v>
      </c>
      <c r="B8" s="3">
        <v>2050.62</v>
      </c>
      <c r="C8" s="3">
        <v>2029.54</v>
      </c>
      <c r="D8" s="3">
        <v>2056.9899999999998</v>
      </c>
      <c r="E8" s="3">
        <v>2017.43</v>
      </c>
      <c r="F8" t="s">
        <v>10</v>
      </c>
      <c r="G8" s="2">
        <v>0.01</v>
      </c>
    </row>
    <row r="9" spans="1:7">
      <c r="A9" s="1">
        <v>43565</v>
      </c>
      <c r="B9" s="3">
        <v>2000.37</v>
      </c>
      <c r="C9" s="3">
        <v>2042.28</v>
      </c>
      <c r="D9" s="3">
        <v>2044.73</v>
      </c>
      <c r="E9" s="3">
        <v>1996.2</v>
      </c>
      <c r="F9" t="s">
        <v>11</v>
      </c>
      <c r="G9" s="2">
        <v>-2.4500000000000001E-2</v>
      </c>
    </row>
    <row r="10" spans="1:7">
      <c r="A10" s="1">
        <v>43566</v>
      </c>
      <c r="B10" s="3">
        <v>1980.02</v>
      </c>
      <c r="C10" s="3">
        <v>2005.03</v>
      </c>
      <c r="D10" s="3">
        <v>2014.83</v>
      </c>
      <c r="E10" s="3">
        <v>1974.29</v>
      </c>
      <c r="F10" t="s">
        <v>12</v>
      </c>
      <c r="G10" s="2">
        <v>-1.0200000000000001E-2</v>
      </c>
    </row>
    <row r="11" spans="1:7">
      <c r="A11" s="1">
        <v>43567</v>
      </c>
      <c r="B11" s="3">
        <v>1975.12</v>
      </c>
      <c r="C11" s="3">
        <v>1998.16</v>
      </c>
      <c r="D11" s="3">
        <v>1999.14</v>
      </c>
      <c r="E11" s="3">
        <v>1967.77</v>
      </c>
      <c r="F11" t="s">
        <v>13</v>
      </c>
      <c r="G11" s="2">
        <v>-2.5000000000000001E-3</v>
      </c>
    </row>
    <row r="12" spans="1:7">
      <c r="A12" s="1">
        <v>43570</v>
      </c>
      <c r="B12" s="3">
        <v>2071.9899999999998</v>
      </c>
      <c r="C12" s="3">
        <v>2029.54</v>
      </c>
      <c r="D12" s="3">
        <v>2078.36</v>
      </c>
      <c r="E12" s="3">
        <v>2001.1</v>
      </c>
      <c r="F12" t="s">
        <v>14</v>
      </c>
      <c r="G12" s="2">
        <v>4.9000000000000002E-2</v>
      </c>
    </row>
    <row r="13" spans="1:7">
      <c r="A13" s="1">
        <v>43571</v>
      </c>
      <c r="B13" s="3">
        <v>2090.13</v>
      </c>
      <c r="C13" s="3">
        <v>2078.56</v>
      </c>
      <c r="D13" s="3">
        <v>2113.81</v>
      </c>
      <c r="E13" s="3">
        <v>2074.1999999999998</v>
      </c>
      <c r="F13" t="s">
        <v>15</v>
      </c>
      <c r="G13" s="2">
        <v>8.8000000000000005E-3</v>
      </c>
    </row>
    <row r="14" spans="1:7">
      <c r="A14" s="1">
        <v>43573</v>
      </c>
      <c r="B14" s="3">
        <v>2108.02</v>
      </c>
      <c r="C14" s="3">
        <v>2107.88</v>
      </c>
      <c r="D14" s="3">
        <v>2112.88</v>
      </c>
      <c r="E14" s="3">
        <v>2072.87</v>
      </c>
      <c r="F14" t="s">
        <v>16</v>
      </c>
      <c r="G14" s="2">
        <v>8.6E-3</v>
      </c>
    </row>
    <row r="15" spans="1:7">
      <c r="A15" s="1">
        <v>43577</v>
      </c>
      <c r="B15" s="3">
        <v>2119.1999999999998</v>
      </c>
      <c r="C15" s="3">
        <v>2106.0100000000002</v>
      </c>
      <c r="D15" s="3">
        <v>2133.4699999999998</v>
      </c>
      <c r="E15" s="3">
        <v>2103.66</v>
      </c>
      <c r="F15" t="s">
        <v>17</v>
      </c>
      <c r="G15" s="2">
        <v>5.3E-3</v>
      </c>
    </row>
    <row r="16" spans="1:7">
      <c r="A16" s="1">
        <v>43578</v>
      </c>
      <c r="B16" s="3">
        <v>2112.9299999999998</v>
      </c>
      <c r="C16" s="3">
        <v>2120.7199999999998</v>
      </c>
      <c r="D16" s="3">
        <v>2123.17</v>
      </c>
      <c r="E16" s="3">
        <v>2092.34</v>
      </c>
      <c r="F16" t="s">
        <v>18</v>
      </c>
      <c r="G16" s="2">
        <v>-3.0000000000000001E-3</v>
      </c>
    </row>
    <row r="17" spans="1:7">
      <c r="A17" s="1">
        <v>43579</v>
      </c>
      <c r="B17" s="3">
        <v>2140.77</v>
      </c>
      <c r="C17" s="3">
        <v>2115.8200000000002</v>
      </c>
      <c r="D17" s="3">
        <v>2152.09</v>
      </c>
      <c r="E17" s="3">
        <v>2113.9499999999998</v>
      </c>
      <c r="F17" t="s">
        <v>19</v>
      </c>
      <c r="G17" s="2">
        <v>1.32E-2</v>
      </c>
    </row>
    <row r="18" spans="1:7">
      <c r="A18" s="1">
        <v>43580</v>
      </c>
      <c r="B18" s="3">
        <v>2152.09</v>
      </c>
      <c r="C18" s="3">
        <v>2132.4899999999998</v>
      </c>
      <c r="D18" s="3">
        <v>2161.9</v>
      </c>
      <c r="E18" s="3">
        <v>2125.67</v>
      </c>
      <c r="F18" t="s">
        <v>20</v>
      </c>
      <c r="G18" s="2">
        <v>5.3E-3</v>
      </c>
    </row>
    <row r="19" spans="1:7">
      <c r="A19" s="1">
        <v>43581</v>
      </c>
      <c r="B19" s="3">
        <v>2194.79</v>
      </c>
      <c r="C19" s="3">
        <v>2159.94</v>
      </c>
      <c r="D19" s="3">
        <v>2200.09</v>
      </c>
      <c r="E19" s="3">
        <v>2150.2800000000002</v>
      </c>
      <c r="F19" t="s">
        <v>21</v>
      </c>
      <c r="G19" s="2">
        <v>1.9800000000000002E-2</v>
      </c>
    </row>
    <row r="20" spans="1:7">
      <c r="A20" s="1">
        <v>43585</v>
      </c>
      <c r="B20" s="3">
        <v>2216.17</v>
      </c>
      <c r="C20" s="3">
        <v>2194.79</v>
      </c>
      <c r="D20" s="3">
        <v>2222.64</v>
      </c>
      <c r="E20" s="3">
        <v>2186.5100000000002</v>
      </c>
      <c r="F20" t="s">
        <v>22</v>
      </c>
      <c r="G20" s="2">
        <v>9.7000000000000003E-3</v>
      </c>
    </row>
    <row r="21" spans="1:7">
      <c r="A21" s="1">
        <v>43587</v>
      </c>
      <c r="B21" s="3">
        <v>2172.1</v>
      </c>
      <c r="C21" s="3">
        <v>2210.92</v>
      </c>
      <c r="D21" s="3">
        <v>2215.2399999999998</v>
      </c>
      <c r="E21" s="3">
        <v>2167.88</v>
      </c>
      <c r="F21" t="s">
        <v>23</v>
      </c>
      <c r="G21" s="2">
        <v>-1.9900000000000001E-2</v>
      </c>
    </row>
    <row r="22" spans="1:7">
      <c r="A22" s="1">
        <v>43588</v>
      </c>
      <c r="B22" s="3">
        <v>2090.33</v>
      </c>
      <c r="C22" s="3">
        <v>2142.29</v>
      </c>
      <c r="D22" s="3">
        <v>2143.3200000000002</v>
      </c>
      <c r="E22" s="3">
        <v>2083.46</v>
      </c>
      <c r="F22" t="s">
        <v>24</v>
      </c>
      <c r="G22" s="2">
        <v>-3.7600000000000001E-2</v>
      </c>
    </row>
    <row r="23" spans="1:7">
      <c r="A23" s="1">
        <v>43591</v>
      </c>
      <c r="B23" s="3">
        <v>2115.67</v>
      </c>
      <c r="C23" s="3">
        <v>2068.7600000000002</v>
      </c>
      <c r="D23" s="3">
        <v>2122.6799999999998</v>
      </c>
      <c r="E23" s="3">
        <v>2067.29</v>
      </c>
      <c r="F23" t="s">
        <v>25</v>
      </c>
      <c r="G23" s="2">
        <v>1.21E-2</v>
      </c>
    </row>
    <row r="24" spans="1:7">
      <c r="A24" s="1">
        <v>43592</v>
      </c>
      <c r="B24" s="3">
        <v>2109.89</v>
      </c>
      <c r="C24" s="3">
        <v>2117.83</v>
      </c>
      <c r="D24" s="3">
        <v>2141.65</v>
      </c>
      <c r="E24" s="3">
        <v>2096.9899999999998</v>
      </c>
      <c r="F24" t="s">
        <v>26</v>
      </c>
      <c r="G24" s="2">
        <v>-2.7000000000000001E-3</v>
      </c>
    </row>
    <row r="25" spans="1:7">
      <c r="A25" s="1">
        <v>43593</v>
      </c>
      <c r="B25" s="3">
        <v>2110.77</v>
      </c>
      <c r="C25" s="3">
        <v>2108.9499999999998</v>
      </c>
      <c r="D25" s="3">
        <v>2125.62</v>
      </c>
      <c r="E25" s="3">
        <v>2088.7600000000002</v>
      </c>
      <c r="F25" t="s">
        <v>27</v>
      </c>
      <c r="G25" s="2">
        <v>4.0000000000000002E-4</v>
      </c>
    </row>
    <row r="26" spans="1:7">
      <c r="A26" s="1">
        <v>43594</v>
      </c>
      <c r="B26" s="3">
        <v>2130.08</v>
      </c>
      <c r="C26" s="3">
        <v>2103.0700000000002</v>
      </c>
      <c r="D26" s="3">
        <v>2141.41</v>
      </c>
      <c r="E26" s="3">
        <v>2094.35</v>
      </c>
      <c r="F26" t="s">
        <v>28</v>
      </c>
      <c r="G26" s="2">
        <v>9.1000000000000004E-3</v>
      </c>
    </row>
    <row r="27" spans="1:7">
      <c r="A27" s="1">
        <v>43595</v>
      </c>
      <c r="B27" s="3">
        <v>2094.0500000000002</v>
      </c>
      <c r="C27" s="3">
        <v>2132.4899999999998</v>
      </c>
      <c r="D27" s="3">
        <v>2149.15</v>
      </c>
      <c r="E27" s="3">
        <v>2084.3000000000002</v>
      </c>
      <c r="F27" t="s">
        <v>29</v>
      </c>
      <c r="G27" s="2">
        <v>-1.6899999999999998E-2</v>
      </c>
    </row>
    <row r="28" spans="1:7">
      <c r="A28" s="1">
        <v>43598</v>
      </c>
      <c r="B28" s="3">
        <v>2087.14</v>
      </c>
      <c r="C28" s="3">
        <v>2091.31</v>
      </c>
      <c r="D28" s="3">
        <v>2124.64</v>
      </c>
      <c r="E28" s="3">
        <v>2080.1799999999998</v>
      </c>
      <c r="F28" t="s">
        <v>30</v>
      </c>
      <c r="G28" s="2">
        <v>-3.3E-3</v>
      </c>
    </row>
    <row r="29" spans="1:7">
      <c r="A29" s="1">
        <v>43599</v>
      </c>
      <c r="B29" s="3">
        <v>2051.4499999999998</v>
      </c>
      <c r="C29" s="3">
        <v>2093.27</v>
      </c>
      <c r="D29" s="3">
        <v>2117.58</v>
      </c>
      <c r="E29" s="3">
        <v>2031.84</v>
      </c>
      <c r="F29" t="s">
        <v>23</v>
      </c>
      <c r="G29" s="2">
        <v>-1.7100000000000001E-2</v>
      </c>
    </row>
    <row r="30" spans="1:7">
      <c r="A30" s="1">
        <v>43600</v>
      </c>
      <c r="B30" s="3">
        <v>2054.44</v>
      </c>
      <c r="C30" s="3">
        <v>2056.0100000000002</v>
      </c>
      <c r="D30" s="3">
        <v>2082.48</v>
      </c>
      <c r="E30" s="3">
        <v>2043.75</v>
      </c>
      <c r="F30" t="s">
        <v>31</v>
      </c>
      <c r="G30" s="2">
        <v>1.5E-3</v>
      </c>
    </row>
    <row r="31" spans="1:7">
      <c r="A31" s="1">
        <v>43601</v>
      </c>
      <c r="B31" s="3">
        <v>2067.5300000000002</v>
      </c>
      <c r="C31" s="3">
        <v>2055.0300000000002</v>
      </c>
      <c r="D31" s="3">
        <v>2082.48</v>
      </c>
      <c r="E31" s="3">
        <v>2036.45</v>
      </c>
      <c r="F31" t="s">
        <v>32</v>
      </c>
      <c r="G31" s="2">
        <v>6.4000000000000003E-3</v>
      </c>
    </row>
    <row r="32" spans="1:7">
      <c r="A32" s="1">
        <v>43602</v>
      </c>
      <c r="B32" s="3">
        <v>2054.4899999999998</v>
      </c>
      <c r="C32" s="3">
        <v>2071.31</v>
      </c>
      <c r="D32" s="3">
        <v>2093.27</v>
      </c>
      <c r="E32" s="3">
        <v>2049.15</v>
      </c>
      <c r="F32" t="s">
        <v>32</v>
      </c>
      <c r="G32" s="2">
        <v>-6.3E-3</v>
      </c>
    </row>
    <row r="33" spans="1:7">
      <c r="A33" s="1">
        <v>43605</v>
      </c>
      <c r="B33" s="3">
        <v>2102.04</v>
      </c>
      <c r="C33" s="3">
        <v>2083.46</v>
      </c>
      <c r="D33" s="3">
        <v>2109.35</v>
      </c>
      <c r="E33" s="3">
        <v>2009.93</v>
      </c>
      <c r="F33" t="s">
        <v>33</v>
      </c>
      <c r="G33" s="2">
        <v>2.3099999999999999E-2</v>
      </c>
    </row>
    <row r="34" spans="1:7">
      <c r="A34" s="1">
        <v>43606</v>
      </c>
      <c r="B34" s="3">
        <v>2068.5100000000002</v>
      </c>
      <c r="C34" s="3">
        <v>2106.06</v>
      </c>
      <c r="D34" s="3">
        <v>2106.6999999999998</v>
      </c>
      <c r="E34" s="3">
        <v>2061.4499999999998</v>
      </c>
      <c r="F34" t="s">
        <v>34</v>
      </c>
      <c r="G34" s="2">
        <v>-1.6E-2</v>
      </c>
    </row>
    <row r="35" spans="1:7">
      <c r="A35" s="1">
        <v>43607</v>
      </c>
      <c r="B35" s="3">
        <v>2041.06</v>
      </c>
      <c r="C35" s="3">
        <v>2068.7600000000002</v>
      </c>
      <c r="D35" s="3">
        <v>2080.4699999999998</v>
      </c>
      <c r="E35" s="3">
        <v>2034.44</v>
      </c>
      <c r="F35" t="s">
        <v>35</v>
      </c>
      <c r="G35" s="2">
        <v>-1.3299999999999999E-2</v>
      </c>
    </row>
    <row r="36" spans="1:7">
      <c r="A36" s="1">
        <v>43608</v>
      </c>
      <c r="B36" s="3">
        <v>2013.9</v>
      </c>
      <c r="C36" s="3">
        <v>2056.9899999999998</v>
      </c>
      <c r="D36" s="3">
        <v>2074</v>
      </c>
      <c r="E36" s="3">
        <v>2009.93</v>
      </c>
      <c r="F36" t="s">
        <v>36</v>
      </c>
      <c r="G36" s="2">
        <v>-1.3299999999999999E-2</v>
      </c>
    </row>
    <row r="37" spans="1:7">
      <c r="A37" s="1">
        <v>43609</v>
      </c>
      <c r="B37" s="3">
        <v>2007.97</v>
      </c>
      <c r="C37" s="3">
        <v>2029.54</v>
      </c>
      <c r="D37" s="3">
        <v>2029.54</v>
      </c>
      <c r="E37" s="3">
        <v>1992.53</v>
      </c>
      <c r="F37" t="s">
        <v>37</v>
      </c>
      <c r="G37" s="2">
        <v>-2.8999999999999998E-3</v>
      </c>
    </row>
    <row r="38" spans="1:7">
      <c r="A38" s="1">
        <v>43612</v>
      </c>
      <c r="B38" s="3">
        <v>2014.98</v>
      </c>
      <c r="C38" s="3">
        <v>2014.63</v>
      </c>
      <c r="D38" s="3">
        <v>2028.51</v>
      </c>
      <c r="E38" s="3">
        <v>2000.22</v>
      </c>
      <c r="F38" t="s">
        <v>38</v>
      </c>
      <c r="G38" s="2">
        <v>3.5000000000000001E-3</v>
      </c>
    </row>
    <row r="39" spans="1:7">
      <c r="A39" s="1">
        <v>43613</v>
      </c>
      <c r="B39" s="3">
        <v>2033.21</v>
      </c>
      <c r="C39" s="3">
        <v>2019.73</v>
      </c>
      <c r="D39" s="3">
        <v>2056.5</v>
      </c>
      <c r="E39" s="3">
        <v>2005.03</v>
      </c>
      <c r="F39" t="s">
        <v>39</v>
      </c>
      <c r="G39" s="2">
        <v>8.9999999999999993E-3</v>
      </c>
    </row>
    <row r="40" spans="1:7">
      <c r="A40" s="1">
        <v>43614</v>
      </c>
      <c r="B40" s="3">
        <v>2066.35</v>
      </c>
      <c r="C40" s="3">
        <v>2039.34</v>
      </c>
      <c r="D40" s="3">
        <v>2082.19</v>
      </c>
      <c r="E40" s="3">
        <v>2036.5</v>
      </c>
      <c r="F40" t="s">
        <v>40</v>
      </c>
      <c r="G40" s="2">
        <v>1.6299999999999999E-2</v>
      </c>
    </row>
    <row r="41" spans="1:7">
      <c r="A41" s="1">
        <v>43615</v>
      </c>
      <c r="B41" s="3">
        <v>2104.35</v>
      </c>
      <c r="C41" s="3">
        <v>2081.5</v>
      </c>
      <c r="D41" s="3">
        <v>2114.4</v>
      </c>
      <c r="E41" s="3">
        <v>2073.0700000000002</v>
      </c>
      <c r="F41" t="s">
        <v>41</v>
      </c>
      <c r="G41" s="2">
        <v>1.84E-2</v>
      </c>
    </row>
    <row r="42" spans="1:7">
      <c r="A42" s="1">
        <v>43616</v>
      </c>
      <c r="B42" s="3">
        <v>2153.61</v>
      </c>
      <c r="C42" s="3">
        <v>2117.7800000000002</v>
      </c>
      <c r="D42" s="3">
        <v>2161.85</v>
      </c>
      <c r="E42" s="3">
        <v>2110.1799999999998</v>
      </c>
      <c r="F42" t="s">
        <v>42</v>
      </c>
      <c r="G42" s="2">
        <v>2.3400000000000001E-2</v>
      </c>
    </row>
    <row r="43" spans="1:7">
      <c r="A43" s="1">
        <v>43619</v>
      </c>
      <c r="B43" s="3">
        <v>2198.4699999999998</v>
      </c>
      <c r="C43" s="3">
        <v>2157.98</v>
      </c>
      <c r="D43" s="3">
        <v>2203.7199999999998</v>
      </c>
      <c r="E43" s="3">
        <v>2142.9299999999998</v>
      </c>
      <c r="F43" t="s">
        <v>43</v>
      </c>
      <c r="G43" s="2">
        <v>2.0799999999999999E-2</v>
      </c>
    </row>
    <row r="44" spans="1:7">
      <c r="A44" s="1">
        <v>43620</v>
      </c>
      <c r="B44" s="3">
        <v>2140.4299999999998</v>
      </c>
      <c r="C44" s="3">
        <v>2180.5300000000002</v>
      </c>
      <c r="D44" s="3">
        <v>2180.5300000000002</v>
      </c>
      <c r="E44" s="3">
        <v>2132.4899999999998</v>
      </c>
      <c r="F44" t="s">
        <v>44</v>
      </c>
      <c r="G44" s="2">
        <v>-2.64E-2</v>
      </c>
    </row>
    <row r="45" spans="1:7">
      <c r="A45" s="1">
        <v>43622</v>
      </c>
      <c r="B45" s="3">
        <v>2123.7600000000002</v>
      </c>
      <c r="C45" s="3">
        <v>2156.02</v>
      </c>
      <c r="D45" s="3">
        <v>2156.02</v>
      </c>
      <c r="E45" s="3">
        <v>2109.9299999999998</v>
      </c>
      <c r="F45" t="s">
        <v>45</v>
      </c>
      <c r="G45" s="2">
        <v>-7.7999999999999996E-3</v>
      </c>
    </row>
    <row r="46" spans="1:7">
      <c r="A46" s="1">
        <v>43623</v>
      </c>
      <c r="B46" s="3">
        <v>2139.1</v>
      </c>
      <c r="C46" s="3">
        <v>2131.5</v>
      </c>
      <c r="D46" s="3">
        <v>2147</v>
      </c>
      <c r="E46" s="3">
        <v>2100.23</v>
      </c>
      <c r="F46" t="s">
        <v>46</v>
      </c>
      <c r="G46" s="2">
        <v>7.1999999999999998E-3</v>
      </c>
    </row>
    <row r="47" spans="1:7">
      <c r="A47" s="1">
        <v>43626</v>
      </c>
      <c r="B47" s="3">
        <v>2187.88</v>
      </c>
      <c r="C47" s="3">
        <v>2153.7600000000002</v>
      </c>
      <c r="D47" s="3">
        <v>2192.15</v>
      </c>
      <c r="E47" s="3">
        <v>2142.7800000000002</v>
      </c>
      <c r="F47" t="s">
        <v>47</v>
      </c>
      <c r="G47" s="2">
        <v>2.2800000000000001E-2</v>
      </c>
    </row>
    <row r="48" spans="1:7">
      <c r="A48" s="1">
        <v>43627</v>
      </c>
      <c r="B48" s="3">
        <v>2208.7600000000002</v>
      </c>
      <c r="C48" s="3">
        <v>2193.27</v>
      </c>
      <c r="D48" s="3">
        <v>2219.6999999999998</v>
      </c>
      <c r="E48" s="3">
        <v>2187.39</v>
      </c>
      <c r="F48" t="s">
        <v>48</v>
      </c>
      <c r="G48" s="2">
        <v>9.4999999999999998E-3</v>
      </c>
    </row>
    <row r="49" spans="1:7">
      <c r="A49" s="1">
        <v>43628</v>
      </c>
      <c r="B49" s="3">
        <v>2216.71</v>
      </c>
      <c r="C49" s="3">
        <v>2201.12</v>
      </c>
      <c r="D49" s="3">
        <v>2222.59</v>
      </c>
      <c r="E49" s="3">
        <v>2175.63</v>
      </c>
      <c r="F49" t="s">
        <v>49</v>
      </c>
      <c r="G49" s="2">
        <v>3.5999999999999999E-3</v>
      </c>
    </row>
    <row r="50" spans="1:7">
      <c r="A50" s="1">
        <v>43629</v>
      </c>
      <c r="B50" s="3">
        <v>2210.04</v>
      </c>
      <c r="C50" s="3">
        <v>2219.75</v>
      </c>
      <c r="D50" s="3">
        <v>2240.34</v>
      </c>
      <c r="E50" s="3">
        <v>2199.21</v>
      </c>
      <c r="F50" t="s">
        <v>50</v>
      </c>
      <c r="G50" s="2">
        <v>-3.0000000000000001E-3</v>
      </c>
    </row>
    <row r="51" spans="1:7">
      <c r="A51" s="1">
        <v>43630</v>
      </c>
      <c r="B51" s="3">
        <v>2210.4299999999998</v>
      </c>
      <c r="C51" s="3">
        <v>2213.13</v>
      </c>
      <c r="D51" s="3">
        <v>2218.86</v>
      </c>
      <c r="E51" s="3">
        <v>2190.33</v>
      </c>
      <c r="F51" t="s">
        <v>51</v>
      </c>
      <c r="G51" s="2">
        <v>2.0000000000000001E-4</v>
      </c>
    </row>
    <row r="52" spans="1:7">
      <c r="A52" s="1">
        <v>43633</v>
      </c>
      <c r="B52" s="3">
        <v>2205.23</v>
      </c>
      <c r="C52" s="3">
        <v>2211.9</v>
      </c>
      <c r="D52" s="3">
        <v>2217.7800000000002</v>
      </c>
      <c r="E52" s="3">
        <v>2197.64</v>
      </c>
      <c r="F52" t="s">
        <v>52</v>
      </c>
      <c r="G52" s="2">
        <v>-2.3999999999999998E-3</v>
      </c>
    </row>
    <row r="53" spans="1:7">
      <c r="A53" s="1">
        <v>43634</v>
      </c>
      <c r="B53" s="3">
        <v>2206.85</v>
      </c>
      <c r="C53" s="3">
        <v>2200.14</v>
      </c>
      <c r="D53" s="3">
        <v>2215.8200000000002</v>
      </c>
      <c r="E53" s="3">
        <v>2187.59</v>
      </c>
      <c r="F53" t="s">
        <v>53</v>
      </c>
      <c r="G53" s="2">
        <v>6.9999999999999999E-4</v>
      </c>
    </row>
    <row r="54" spans="1:7">
      <c r="A54" s="1">
        <v>43635</v>
      </c>
      <c r="B54" s="3">
        <v>2215.73</v>
      </c>
      <c r="C54" s="3">
        <v>2210.92</v>
      </c>
      <c r="D54" s="3">
        <v>2231.5100000000002</v>
      </c>
      <c r="E54" s="3">
        <v>2199.3000000000002</v>
      </c>
      <c r="F54" t="s">
        <v>54</v>
      </c>
      <c r="G54" s="2">
        <v>4.0000000000000001E-3</v>
      </c>
    </row>
    <row r="55" spans="1:7">
      <c r="A55" s="1">
        <v>43636</v>
      </c>
      <c r="B55" s="3">
        <v>2233.42</v>
      </c>
      <c r="C55" s="3">
        <v>2186.41</v>
      </c>
      <c r="D55" s="3">
        <v>2239.35</v>
      </c>
      <c r="E55" s="3">
        <v>2168.7600000000002</v>
      </c>
      <c r="F55" t="s">
        <v>26</v>
      </c>
      <c r="G55" s="2">
        <v>8.0000000000000002E-3</v>
      </c>
    </row>
    <row r="56" spans="1:7">
      <c r="A56" s="1">
        <v>43637</v>
      </c>
      <c r="B56" s="3">
        <v>2205.87</v>
      </c>
      <c r="C56" s="3">
        <v>2240.34</v>
      </c>
      <c r="D56" s="3">
        <v>2247.69</v>
      </c>
      <c r="E56" s="3">
        <v>2198.1799999999998</v>
      </c>
      <c r="F56" t="s">
        <v>55</v>
      </c>
      <c r="G56" s="2">
        <v>-1.23E-2</v>
      </c>
    </row>
    <row r="57" spans="1:7">
      <c r="A57" s="1">
        <v>43640</v>
      </c>
      <c r="B57" s="3">
        <v>2231.02</v>
      </c>
      <c r="C57" s="3">
        <v>2210.09</v>
      </c>
      <c r="D57" s="3">
        <v>2235.4299999999998</v>
      </c>
      <c r="E57" s="3">
        <v>2206.8000000000002</v>
      </c>
      <c r="F57" t="s">
        <v>56</v>
      </c>
      <c r="G57" s="2">
        <v>1.14E-2</v>
      </c>
    </row>
    <row r="58" spans="1:7">
      <c r="A58" s="1">
        <v>43641</v>
      </c>
      <c r="B58" s="3">
        <v>2223.4699999999998</v>
      </c>
      <c r="C58" s="3">
        <v>2225.63</v>
      </c>
      <c r="D58" s="3">
        <v>2229.9899999999998</v>
      </c>
      <c r="E58" s="3">
        <v>2206.5100000000002</v>
      </c>
      <c r="F58" t="s">
        <v>57</v>
      </c>
      <c r="G58" s="2">
        <v>-3.3999999999999998E-3</v>
      </c>
    </row>
    <row r="59" spans="1:7">
      <c r="A59" s="1">
        <v>43642</v>
      </c>
      <c r="B59" s="3">
        <v>2210.14</v>
      </c>
      <c r="C59" s="3">
        <v>2220.73</v>
      </c>
      <c r="D59" s="3">
        <v>2222.4899999999998</v>
      </c>
      <c r="E59" s="3">
        <v>2206.02</v>
      </c>
      <c r="F59" t="s">
        <v>58</v>
      </c>
      <c r="G59" s="2">
        <v>-6.0000000000000001E-3</v>
      </c>
    </row>
    <row r="60" spans="1:7">
      <c r="A60" s="1">
        <v>43643</v>
      </c>
      <c r="B60" s="3">
        <v>2208.52</v>
      </c>
      <c r="C60" s="3">
        <v>2210.92</v>
      </c>
      <c r="D60" s="3">
        <v>2219.75</v>
      </c>
      <c r="E60" s="3">
        <v>2197.4899999999998</v>
      </c>
      <c r="F60" t="s">
        <v>59</v>
      </c>
      <c r="G60" s="2">
        <v>-6.9999999999999999E-4</v>
      </c>
    </row>
    <row r="61" spans="1:7">
      <c r="A61" s="1">
        <v>43644</v>
      </c>
      <c r="B61" s="3">
        <v>2183.66</v>
      </c>
      <c r="C61" s="3">
        <v>2215.8200000000002</v>
      </c>
      <c r="D61" s="3">
        <v>2217.7399999999998</v>
      </c>
      <c r="E61" s="3">
        <v>2179.06</v>
      </c>
      <c r="F61" t="s">
        <v>60</v>
      </c>
      <c r="G61" s="2">
        <v>-1.1299999999999999E-2</v>
      </c>
    </row>
    <row r="62" spans="1:7">
      <c r="A62" s="1">
        <v>43647</v>
      </c>
      <c r="B62" s="3">
        <v>2195.77</v>
      </c>
      <c r="C62" s="3">
        <v>2191.31</v>
      </c>
      <c r="D62" s="3">
        <v>2210.92</v>
      </c>
      <c r="E62" s="3">
        <v>2163.4699999999998</v>
      </c>
      <c r="F62" t="s">
        <v>61</v>
      </c>
      <c r="G62" s="2">
        <v>5.4999999999999997E-3</v>
      </c>
    </row>
    <row r="63" spans="1:7">
      <c r="A63" s="1">
        <v>43648</v>
      </c>
      <c r="B63" s="3">
        <v>2208.08</v>
      </c>
      <c r="C63" s="3">
        <v>2201.02</v>
      </c>
      <c r="D63" s="3">
        <v>2212.88</v>
      </c>
      <c r="E63" s="3">
        <v>2173.13</v>
      </c>
      <c r="F63" t="s">
        <v>62</v>
      </c>
      <c r="G63" s="2">
        <v>5.5999999999999999E-3</v>
      </c>
    </row>
    <row r="64" spans="1:7">
      <c r="A64" s="1">
        <v>43649</v>
      </c>
      <c r="B64" s="3">
        <v>2193.91</v>
      </c>
      <c r="C64" s="3">
        <v>2208.1799999999998</v>
      </c>
      <c r="D64" s="3">
        <v>2214.65</v>
      </c>
      <c r="E64" s="3">
        <v>2188.37</v>
      </c>
      <c r="F64" t="s">
        <v>63</v>
      </c>
      <c r="G64" s="2">
        <v>-6.4000000000000003E-3</v>
      </c>
    </row>
    <row r="65" spans="1:7">
      <c r="A65" s="1">
        <v>43650</v>
      </c>
      <c r="B65" s="3">
        <v>2198.81</v>
      </c>
      <c r="C65" s="3">
        <v>2190.33</v>
      </c>
      <c r="D65" s="3">
        <v>2207.98</v>
      </c>
      <c r="E65" s="3">
        <v>2186.5100000000002</v>
      </c>
      <c r="F65" t="s">
        <v>64</v>
      </c>
      <c r="G65" s="2">
        <v>2.2000000000000001E-3</v>
      </c>
    </row>
    <row r="66" spans="1:7">
      <c r="A66" s="1">
        <v>43651</v>
      </c>
      <c r="B66" s="3">
        <v>2120.8200000000002</v>
      </c>
      <c r="C66" s="3">
        <v>2203.08</v>
      </c>
      <c r="D66" s="3">
        <v>2206.02</v>
      </c>
      <c r="E66" s="3">
        <v>2098.17</v>
      </c>
      <c r="F66" t="s">
        <v>65</v>
      </c>
      <c r="G66" s="2">
        <v>-3.5499999999999997E-2</v>
      </c>
    </row>
    <row r="67" spans="1:7">
      <c r="A67" s="1">
        <v>43654</v>
      </c>
      <c r="B67" s="3">
        <v>2132.88</v>
      </c>
      <c r="C67" s="3">
        <v>2106.9899999999998</v>
      </c>
      <c r="D67" s="3">
        <v>2146.02</v>
      </c>
      <c r="E67" s="3">
        <v>2090.42</v>
      </c>
      <c r="F67" t="s">
        <v>66</v>
      </c>
      <c r="G67" s="2">
        <v>5.7000000000000002E-3</v>
      </c>
    </row>
    <row r="68" spans="1:7">
      <c r="A68" s="1">
        <v>43655</v>
      </c>
      <c r="B68" s="3">
        <v>2091.65</v>
      </c>
      <c r="C68" s="3">
        <v>2131.5</v>
      </c>
      <c r="D68" s="3">
        <v>2131.9</v>
      </c>
      <c r="E68" s="3">
        <v>2063.41</v>
      </c>
      <c r="F68" t="s">
        <v>67</v>
      </c>
      <c r="G68" s="2">
        <v>-1.9300000000000001E-2</v>
      </c>
    </row>
    <row r="69" spans="1:7">
      <c r="A69" s="1">
        <v>43656</v>
      </c>
      <c r="B69" s="3">
        <v>2066.9899999999998</v>
      </c>
      <c r="C69" s="3">
        <v>2039.34</v>
      </c>
      <c r="D69" s="3">
        <v>2086.2600000000002</v>
      </c>
      <c r="E69" s="3">
        <v>2030.81</v>
      </c>
      <c r="F69" t="s">
        <v>68</v>
      </c>
      <c r="G69" s="2">
        <v>-1.18E-2</v>
      </c>
    </row>
    <row r="70" spans="1:7">
      <c r="A70" s="1">
        <v>43657</v>
      </c>
      <c r="B70" s="3">
        <v>2061.4499999999998</v>
      </c>
      <c r="C70" s="3">
        <v>2086.4</v>
      </c>
      <c r="D70" s="3">
        <v>2087.38</v>
      </c>
      <c r="E70" s="3">
        <v>2045.27</v>
      </c>
      <c r="F70" t="s">
        <v>49</v>
      </c>
      <c r="G70" s="2">
        <v>-2.7000000000000001E-3</v>
      </c>
    </row>
    <row r="71" spans="1:7">
      <c r="A71" s="1">
        <v>43658</v>
      </c>
      <c r="B71" s="3">
        <v>2066.4</v>
      </c>
      <c r="C71" s="3">
        <v>2061.0100000000002</v>
      </c>
      <c r="D71" s="3">
        <v>2078.3200000000002</v>
      </c>
      <c r="E71" s="3">
        <v>2052.19</v>
      </c>
      <c r="F71" t="s">
        <v>69</v>
      </c>
      <c r="G71" s="2">
        <v>2.3999999999999998E-3</v>
      </c>
    </row>
    <row r="72" spans="1:7">
      <c r="A72" s="1">
        <v>43661</v>
      </c>
      <c r="B72" s="3">
        <v>2103.7600000000002</v>
      </c>
      <c r="C72" s="3">
        <v>2083.46</v>
      </c>
      <c r="D72" s="3">
        <v>2111.5</v>
      </c>
      <c r="E72" s="3">
        <v>2056.9899999999998</v>
      </c>
      <c r="F72" t="s">
        <v>70</v>
      </c>
      <c r="G72" s="2">
        <v>1.8100000000000002E-2</v>
      </c>
    </row>
    <row r="73" spans="1:7">
      <c r="A73" s="1">
        <v>43662</v>
      </c>
      <c r="B73" s="3">
        <v>2064.83</v>
      </c>
      <c r="C73" s="3">
        <v>2084.44</v>
      </c>
      <c r="D73" s="3">
        <v>2090.8200000000002</v>
      </c>
      <c r="E73" s="3">
        <v>2058.9499999999998</v>
      </c>
      <c r="F73" t="s">
        <v>71</v>
      </c>
      <c r="G73" s="2">
        <v>-1.8499999999999999E-2</v>
      </c>
    </row>
    <row r="74" spans="1:7">
      <c r="A74" s="1">
        <v>43663</v>
      </c>
      <c r="B74" s="3">
        <v>2075.86</v>
      </c>
      <c r="C74" s="3">
        <v>2066.79</v>
      </c>
      <c r="D74" s="3">
        <v>2083.46</v>
      </c>
      <c r="E74" s="3">
        <v>2051.21</v>
      </c>
      <c r="F74" t="s">
        <v>72</v>
      </c>
      <c r="G74" s="2">
        <v>5.3E-3</v>
      </c>
    </row>
    <row r="75" spans="1:7">
      <c r="A75" s="1">
        <v>43664</v>
      </c>
      <c r="B75" s="3">
        <v>2025.57</v>
      </c>
      <c r="C75" s="3">
        <v>2074.83</v>
      </c>
      <c r="D75" s="3">
        <v>2074.83</v>
      </c>
      <c r="E75" s="3">
        <v>2019.73</v>
      </c>
      <c r="F75" t="s">
        <v>73</v>
      </c>
      <c r="G75" s="2">
        <v>-2.4199999999999999E-2</v>
      </c>
    </row>
    <row r="76" spans="1:7">
      <c r="A76" s="1">
        <v>43665</v>
      </c>
      <c r="B76" s="3">
        <v>2036.35</v>
      </c>
      <c r="C76" s="3">
        <v>2036.4</v>
      </c>
      <c r="D76" s="3">
        <v>2056.0100000000002</v>
      </c>
      <c r="E76" s="3">
        <v>2022.18</v>
      </c>
      <c r="F76" t="s">
        <v>32</v>
      </c>
      <c r="G76" s="2">
        <v>5.3E-3</v>
      </c>
    </row>
    <row r="77" spans="1:7">
      <c r="A77" s="1">
        <v>43668</v>
      </c>
      <c r="B77" s="3">
        <v>2068.66</v>
      </c>
      <c r="C77" s="3">
        <v>2036.4</v>
      </c>
      <c r="D77" s="3">
        <v>2076.06</v>
      </c>
      <c r="E77" s="3">
        <v>2028.36</v>
      </c>
      <c r="F77" t="s">
        <v>74</v>
      </c>
      <c r="G77" s="2">
        <v>1.5900000000000001E-2</v>
      </c>
    </row>
    <row r="78" spans="1:7">
      <c r="A78" s="1">
        <v>43669</v>
      </c>
      <c r="B78" s="3">
        <v>2071.16</v>
      </c>
      <c r="C78" s="3">
        <v>2086.31</v>
      </c>
      <c r="D78" s="3">
        <v>2088.36</v>
      </c>
      <c r="E78" s="3">
        <v>2061.3000000000002</v>
      </c>
      <c r="F78" t="s">
        <v>75</v>
      </c>
      <c r="G78" s="2">
        <v>1.1999999999999999E-3</v>
      </c>
    </row>
    <row r="79" spans="1:7">
      <c r="A79" s="1">
        <v>43670</v>
      </c>
      <c r="B79" s="3">
        <v>2055.81</v>
      </c>
      <c r="C79" s="3">
        <v>2068.7600000000002</v>
      </c>
      <c r="D79" s="3">
        <v>2079.34</v>
      </c>
      <c r="E79" s="3">
        <v>2035.91</v>
      </c>
      <c r="F79" t="s">
        <v>44</v>
      </c>
      <c r="G79" s="2">
        <v>-7.4000000000000003E-3</v>
      </c>
    </row>
    <row r="80" spans="1:7">
      <c r="A80" s="1">
        <v>43671</v>
      </c>
      <c r="B80" s="3">
        <v>2086.31</v>
      </c>
      <c r="C80" s="3">
        <v>2067.6799999999998</v>
      </c>
      <c r="D80" s="3">
        <v>2093.27</v>
      </c>
      <c r="E80" s="3">
        <v>2051.65</v>
      </c>
      <c r="F80" t="s">
        <v>36</v>
      </c>
      <c r="G80" s="2">
        <v>1.4800000000000001E-2</v>
      </c>
    </row>
    <row r="81" spans="1:7">
      <c r="A81" s="1">
        <v>43672</v>
      </c>
      <c r="B81" s="3">
        <v>2067.8200000000002</v>
      </c>
      <c r="C81" s="3">
        <v>2088.17</v>
      </c>
      <c r="D81" s="3">
        <v>2088.17</v>
      </c>
      <c r="E81" s="3">
        <v>2054.0500000000002</v>
      </c>
      <c r="F81" t="s">
        <v>76</v>
      </c>
      <c r="G81" s="2">
        <v>-8.8999999999999999E-3</v>
      </c>
    </row>
    <row r="82" spans="1:7">
      <c r="A82" s="1">
        <v>43675</v>
      </c>
      <c r="B82" s="3">
        <v>2088.36</v>
      </c>
      <c r="C82" s="3">
        <v>2069.54</v>
      </c>
      <c r="D82" s="3">
        <v>2100.13</v>
      </c>
      <c r="E82" s="3">
        <v>2062.19</v>
      </c>
      <c r="F82" t="s">
        <v>54</v>
      </c>
      <c r="G82" s="2">
        <v>9.9000000000000008E-3</v>
      </c>
    </row>
    <row r="83" spans="1:7">
      <c r="A83" s="1">
        <v>43676</v>
      </c>
      <c r="B83" s="3">
        <v>2136.5500000000002</v>
      </c>
      <c r="C83" s="3">
        <v>2088.36</v>
      </c>
      <c r="D83" s="3">
        <v>2142.29</v>
      </c>
      <c r="E83" s="3">
        <v>2079</v>
      </c>
      <c r="F83" t="s">
        <v>77</v>
      </c>
      <c r="G83" s="2">
        <v>2.3099999999999999E-2</v>
      </c>
    </row>
    <row r="84" spans="1:7">
      <c r="A84" s="1">
        <v>43677</v>
      </c>
      <c r="B84" s="3">
        <v>2162.59</v>
      </c>
      <c r="C84" s="3">
        <v>2129.3000000000002</v>
      </c>
      <c r="D84" s="3">
        <v>2168.4699999999998</v>
      </c>
      <c r="E84" s="3">
        <v>2105.1799999999998</v>
      </c>
      <c r="F84" t="s">
        <v>19</v>
      </c>
      <c r="G84" s="2">
        <v>1.2200000000000001E-2</v>
      </c>
    </row>
    <row r="85" spans="1:7">
      <c r="A85" s="1">
        <v>43678</v>
      </c>
      <c r="B85" s="3">
        <v>2137.44</v>
      </c>
      <c r="C85" s="3">
        <v>2157</v>
      </c>
      <c r="D85" s="3">
        <v>2174.15</v>
      </c>
      <c r="E85" s="3">
        <v>2123.91</v>
      </c>
      <c r="F85" t="s">
        <v>78</v>
      </c>
      <c r="G85" s="2">
        <v>-1.1599999999999999E-2</v>
      </c>
    </row>
    <row r="86" spans="1:7">
      <c r="A86" s="1">
        <v>43679</v>
      </c>
      <c r="B86" s="3">
        <v>2162.19</v>
      </c>
      <c r="C86" s="3">
        <v>2130.52</v>
      </c>
      <c r="D86" s="3">
        <v>2166.8000000000002</v>
      </c>
      <c r="E86" s="3">
        <v>2123.17</v>
      </c>
      <c r="F86" t="s">
        <v>79</v>
      </c>
      <c r="G86" s="2">
        <v>1.1599999999999999E-2</v>
      </c>
    </row>
    <row r="87" spans="1:7">
      <c r="A87" s="1">
        <v>43682</v>
      </c>
      <c r="B87" s="3">
        <v>2204.65</v>
      </c>
      <c r="C87" s="3">
        <v>2156.9</v>
      </c>
      <c r="D87" s="3">
        <v>2208.23</v>
      </c>
      <c r="E87" s="3">
        <v>2152.6799999999998</v>
      </c>
      <c r="F87" t="s">
        <v>80</v>
      </c>
      <c r="G87" s="2">
        <v>1.9599999999999999E-2</v>
      </c>
    </row>
    <row r="88" spans="1:7">
      <c r="A88" s="1">
        <v>43683</v>
      </c>
      <c r="B88" s="3">
        <v>2171.61</v>
      </c>
      <c r="C88" s="3">
        <v>2189.16</v>
      </c>
      <c r="D88" s="3">
        <v>2207.9299999999998</v>
      </c>
      <c r="E88" s="3">
        <v>2168.2199999999998</v>
      </c>
      <c r="F88" t="s">
        <v>25</v>
      </c>
      <c r="G88" s="2">
        <v>-1.4999999999999999E-2</v>
      </c>
    </row>
    <row r="89" spans="1:7">
      <c r="A89" s="1">
        <v>43684</v>
      </c>
      <c r="B89" s="3">
        <v>2170.1799999999998</v>
      </c>
      <c r="C89" s="3">
        <v>2186.41</v>
      </c>
      <c r="D89" s="3">
        <v>2194.7399999999998</v>
      </c>
      <c r="E89" s="3">
        <v>2164.1</v>
      </c>
      <c r="F89" t="s">
        <v>81</v>
      </c>
      <c r="G89" s="2">
        <v>-6.9999999999999999E-4</v>
      </c>
    </row>
    <row r="90" spans="1:7">
      <c r="A90" s="1">
        <v>43685</v>
      </c>
      <c r="B90" s="3">
        <v>2213.96</v>
      </c>
      <c r="C90" s="3">
        <v>2185.33</v>
      </c>
      <c r="D90" s="3">
        <v>2236.41</v>
      </c>
      <c r="E90" s="3">
        <v>2175.5300000000002</v>
      </c>
      <c r="F90" t="s">
        <v>82</v>
      </c>
      <c r="G90" s="2">
        <v>2.0199999999999999E-2</v>
      </c>
    </row>
    <row r="91" spans="1:7">
      <c r="A91" s="1">
        <v>43686</v>
      </c>
      <c r="B91" s="3">
        <v>2202.34</v>
      </c>
      <c r="C91" s="3">
        <v>2215.8200000000002</v>
      </c>
      <c r="D91" s="3">
        <v>2223.5700000000002</v>
      </c>
      <c r="E91" s="3">
        <v>2197.54</v>
      </c>
      <c r="F91" t="s">
        <v>83</v>
      </c>
      <c r="G91" s="2">
        <v>-5.1999999999999998E-3</v>
      </c>
    </row>
    <row r="92" spans="1:7">
      <c r="A92" s="1">
        <v>43690</v>
      </c>
      <c r="B92" s="3">
        <v>2156.46</v>
      </c>
      <c r="C92" s="3">
        <v>2201.12</v>
      </c>
      <c r="D92" s="3">
        <v>2202.34</v>
      </c>
      <c r="E92" s="3">
        <v>2151.41</v>
      </c>
      <c r="F92" t="s">
        <v>54</v>
      </c>
      <c r="G92" s="2">
        <v>-2.0799999999999999E-2</v>
      </c>
    </row>
    <row r="93" spans="1:7">
      <c r="A93" s="1">
        <v>43691</v>
      </c>
      <c r="B93" s="3">
        <v>2161.31</v>
      </c>
      <c r="C93" s="3">
        <v>2138.4699999999998</v>
      </c>
      <c r="D93" s="3">
        <v>2174.5</v>
      </c>
      <c r="E93" s="3">
        <v>2125.0300000000002</v>
      </c>
      <c r="F93" t="s">
        <v>32</v>
      </c>
      <c r="G93" s="2">
        <v>2.2000000000000001E-3</v>
      </c>
    </row>
    <row r="94" spans="1:7">
      <c r="A94" s="1">
        <v>43693</v>
      </c>
      <c r="B94" s="3">
        <v>2122.7800000000002</v>
      </c>
      <c r="C94" s="3">
        <v>2197.59</v>
      </c>
      <c r="D94" s="3">
        <v>2197.59</v>
      </c>
      <c r="E94" s="3">
        <v>2101.36</v>
      </c>
      <c r="F94" t="s">
        <v>84</v>
      </c>
      <c r="G94" s="2">
        <v>-1.78E-2</v>
      </c>
    </row>
    <row r="95" spans="1:7">
      <c r="A95" s="1">
        <v>43696</v>
      </c>
      <c r="B95" s="3">
        <v>2120.7199999999998</v>
      </c>
      <c r="C95" s="3">
        <v>2137.39</v>
      </c>
      <c r="D95" s="3">
        <v>2143.27</v>
      </c>
      <c r="E95" s="3">
        <v>2115.52</v>
      </c>
      <c r="F95" t="s">
        <v>85</v>
      </c>
      <c r="G95" s="2">
        <v>-1E-3</v>
      </c>
    </row>
    <row r="96" spans="1:7">
      <c r="A96" s="1">
        <v>43697</v>
      </c>
      <c r="B96" s="3">
        <v>2144.0100000000002</v>
      </c>
      <c r="C96" s="3">
        <v>2129.54</v>
      </c>
      <c r="D96" s="3">
        <v>2161.9</v>
      </c>
      <c r="E96" s="3">
        <v>2124.15</v>
      </c>
      <c r="F96" t="s">
        <v>86</v>
      </c>
      <c r="G96" s="2">
        <v>1.0999999999999999E-2</v>
      </c>
    </row>
    <row r="97" spans="1:7">
      <c r="A97" s="1">
        <v>43698</v>
      </c>
      <c r="B97" s="3">
        <v>2143.4699999999998</v>
      </c>
      <c r="C97" s="3">
        <v>2142.2399999999998</v>
      </c>
      <c r="D97" s="3">
        <v>2158.96</v>
      </c>
      <c r="E97" s="3">
        <v>2139.59</v>
      </c>
      <c r="F97" t="s">
        <v>87</v>
      </c>
      <c r="G97" s="2">
        <v>-2.9999999999999997E-4</v>
      </c>
    </row>
    <row r="98" spans="1:7">
      <c r="A98" s="1">
        <v>43699</v>
      </c>
      <c r="B98" s="3">
        <v>2172.6799999999998</v>
      </c>
      <c r="C98" s="3">
        <v>2144.25</v>
      </c>
      <c r="D98" s="3">
        <v>2191.9499999999998</v>
      </c>
      <c r="E98" s="3">
        <v>2127.58</v>
      </c>
      <c r="F98" t="s">
        <v>51</v>
      </c>
      <c r="G98" s="2">
        <v>1.3599999999999999E-2</v>
      </c>
    </row>
    <row r="99" spans="1:7">
      <c r="A99" s="1">
        <v>43700</v>
      </c>
      <c r="B99" s="3">
        <v>2203.7600000000002</v>
      </c>
      <c r="C99" s="3">
        <v>2171.65</v>
      </c>
      <c r="D99" s="3">
        <v>2215.73</v>
      </c>
      <c r="E99" s="3">
        <v>2170.62</v>
      </c>
      <c r="F99" t="s">
        <v>88</v>
      </c>
      <c r="G99" s="2">
        <v>1.43E-2</v>
      </c>
    </row>
    <row r="100" spans="1:7">
      <c r="A100" s="1">
        <v>43703</v>
      </c>
      <c r="B100" s="3">
        <v>2231.81</v>
      </c>
      <c r="C100" s="3">
        <v>2203.08</v>
      </c>
      <c r="D100" s="3">
        <v>2237.39</v>
      </c>
      <c r="E100" s="3">
        <v>2181.5100000000002</v>
      </c>
      <c r="F100" t="s">
        <v>31</v>
      </c>
      <c r="G100" s="2">
        <v>1.2699999999999999E-2</v>
      </c>
    </row>
    <row r="101" spans="1:7">
      <c r="A101" s="1">
        <v>43704</v>
      </c>
      <c r="B101" s="3">
        <v>2192.7800000000002</v>
      </c>
      <c r="C101" s="3">
        <v>2225.63</v>
      </c>
      <c r="D101" s="3">
        <v>2230.38</v>
      </c>
      <c r="E101" s="3">
        <v>2185.4299999999998</v>
      </c>
      <c r="F101" t="s">
        <v>89</v>
      </c>
      <c r="G101" s="2">
        <v>-1.7500000000000002E-2</v>
      </c>
    </row>
    <row r="102" spans="1:7">
      <c r="A102" s="1">
        <v>43705</v>
      </c>
      <c r="B102" s="3">
        <v>2195.48</v>
      </c>
      <c r="C102" s="3">
        <v>2196.21</v>
      </c>
      <c r="D102" s="3">
        <v>2208.13</v>
      </c>
      <c r="E102" s="3">
        <v>2172.6799999999998</v>
      </c>
      <c r="F102" t="s">
        <v>90</v>
      </c>
      <c r="G102" s="2">
        <v>1.1999999999999999E-3</v>
      </c>
    </row>
    <row r="103" spans="1:7">
      <c r="A103" s="1">
        <v>43706</v>
      </c>
      <c r="B103" s="3">
        <v>2189.79</v>
      </c>
      <c r="C103" s="3">
        <v>2178.7600000000002</v>
      </c>
      <c r="D103" s="3">
        <v>2204.25</v>
      </c>
      <c r="E103" s="3">
        <v>2178.7600000000002</v>
      </c>
      <c r="F103" t="s">
        <v>91</v>
      </c>
      <c r="G103" s="2">
        <v>-2.5999999999999999E-3</v>
      </c>
    </row>
    <row r="104" spans="1:7">
      <c r="A104" s="1">
        <v>43707</v>
      </c>
      <c r="B104" s="3">
        <v>2215.4299999999998</v>
      </c>
      <c r="C104" s="3">
        <v>2197.1999999999998</v>
      </c>
      <c r="D104" s="3">
        <v>2221.71</v>
      </c>
      <c r="E104" s="3">
        <v>2174.64</v>
      </c>
      <c r="F104" t="s">
        <v>92</v>
      </c>
      <c r="G104" s="2">
        <v>1.17E-2</v>
      </c>
    </row>
    <row r="105" spans="1:7">
      <c r="A105" s="1">
        <v>43711</v>
      </c>
      <c r="B105" s="3">
        <v>2207.59</v>
      </c>
      <c r="C105" s="3">
        <v>2225.63</v>
      </c>
      <c r="D105" s="3">
        <v>2251.3200000000002</v>
      </c>
      <c r="E105" s="3">
        <v>2193.2199999999998</v>
      </c>
      <c r="F105" t="s">
        <v>93</v>
      </c>
      <c r="G105" s="2">
        <v>-3.5000000000000001E-3</v>
      </c>
    </row>
    <row r="106" spans="1:7">
      <c r="A106" s="1">
        <v>43712</v>
      </c>
      <c r="B106" s="3">
        <v>2201.5100000000002</v>
      </c>
      <c r="C106" s="3">
        <v>2220.73</v>
      </c>
      <c r="D106" s="3">
        <v>2225.63</v>
      </c>
      <c r="E106" s="3">
        <v>2189.35</v>
      </c>
      <c r="F106" t="s">
        <v>94</v>
      </c>
      <c r="G106" s="2">
        <v>-2.8E-3</v>
      </c>
    </row>
    <row r="107" spans="1:7">
      <c r="A107" s="1">
        <v>43713</v>
      </c>
      <c r="B107" s="3">
        <v>2172</v>
      </c>
      <c r="C107" s="3">
        <v>2198.37</v>
      </c>
      <c r="D107" s="3">
        <v>2209.6</v>
      </c>
      <c r="E107" s="3">
        <v>2164.15</v>
      </c>
      <c r="F107" t="s">
        <v>95</v>
      </c>
      <c r="G107" s="2">
        <v>-1.34E-2</v>
      </c>
    </row>
    <row r="108" spans="1:7">
      <c r="A108" s="1">
        <v>43714</v>
      </c>
      <c r="B108" s="3">
        <v>2154.5500000000002</v>
      </c>
      <c r="C108" s="3">
        <v>2172.6799999999998</v>
      </c>
      <c r="D108" s="3">
        <v>2189.84</v>
      </c>
      <c r="E108" s="3">
        <v>2149.7399999999998</v>
      </c>
      <c r="F108" t="s">
        <v>96</v>
      </c>
      <c r="G108" s="2">
        <v>-8.0000000000000002E-3</v>
      </c>
    </row>
    <row r="109" spans="1:7">
      <c r="A109" s="1">
        <v>43717</v>
      </c>
      <c r="B109" s="3">
        <v>2140.1799999999998</v>
      </c>
      <c r="C109" s="3">
        <v>2157</v>
      </c>
      <c r="D109" s="3">
        <v>2159.79</v>
      </c>
      <c r="E109" s="3">
        <v>2137.19</v>
      </c>
      <c r="F109" t="s">
        <v>30</v>
      </c>
      <c r="G109" s="2">
        <v>-6.7000000000000002E-3</v>
      </c>
    </row>
    <row r="110" spans="1:7">
      <c r="A110" s="1">
        <v>43719</v>
      </c>
      <c r="B110" s="3">
        <v>2111.9</v>
      </c>
      <c r="C110" s="3">
        <v>2143.27</v>
      </c>
      <c r="D110" s="3">
        <v>2152.09</v>
      </c>
      <c r="E110" s="3">
        <v>2104.59</v>
      </c>
      <c r="F110" t="s">
        <v>33</v>
      </c>
      <c r="G110" s="2">
        <v>-1.32E-2</v>
      </c>
    </row>
    <row r="111" spans="1:7">
      <c r="A111" s="1">
        <v>43720</v>
      </c>
      <c r="B111" s="3">
        <v>2091.89</v>
      </c>
      <c r="C111" s="3">
        <v>2112.88</v>
      </c>
      <c r="D111" s="3">
        <v>2122.6799999999998</v>
      </c>
      <c r="E111" s="3">
        <v>2078.9</v>
      </c>
      <c r="F111" t="s">
        <v>97</v>
      </c>
      <c r="G111" s="2">
        <v>-9.4999999999999998E-3</v>
      </c>
    </row>
    <row r="112" spans="1:7">
      <c r="A112" s="1">
        <v>43721</v>
      </c>
      <c r="B112" s="3">
        <v>2100.08</v>
      </c>
      <c r="C112" s="3">
        <v>2093.27</v>
      </c>
      <c r="D112" s="3">
        <v>2115.77</v>
      </c>
      <c r="E112" s="3">
        <v>2074.1999999999998</v>
      </c>
      <c r="F112" t="s">
        <v>98</v>
      </c>
      <c r="G112" s="2">
        <v>3.8999999999999998E-3</v>
      </c>
    </row>
    <row r="113" spans="1:7">
      <c r="A113" s="1">
        <v>43724</v>
      </c>
      <c r="B113" s="3">
        <v>2107.9699999999998</v>
      </c>
      <c r="C113" s="3">
        <v>2117.73</v>
      </c>
      <c r="D113" s="3">
        <v>2130.92</v>
      </c>
      <c r="E113" s="3">
        <v>2084.84</v>
      </c>
      <c r="F113" t="s">
        <v>35</v>
      </c>
      <c r="G113" s="2">
        <v>3.8E-3</v>
      </c>
    </row>
    <row r="114" spans="1:7">
      <c r="A114" s="1">
        <v>43725</v>
      </c>
      <c r="B114" s="3">
        <v>2081.16</v>
      </c>
      <c r="C114" s="3">
        <v>2112.83</v>
      </c>
      <c r="D114" s="3">
        <v>2114.4</v>
      </c>
      <c r="E114" s="3">
        <v>2064.44</v>
      </c>
      <c r="F114" t="s">
        <v>99</v>
      </c>
      <c r="G114" s="2">
        <v>-1.2699999999999999E-2</v>
      </c>
    </row>
    <row r="115" spans="1:7">
      <c r="A115" s="1">
        <v>43726</v>
      </c>
      <c r="B115" s="3">
        <v>2096.75</v>
      </c>
      <c r="C115" s="3">
        <v>2084.84</v>
      </c>
      <c r="D115" s="3">
        <v>2101.06</v>
      </c>
      <c r="E115" s="3">
        <v>2071.84</v>
      </c>
      <c r="F115" t="s">
        <v>100</v>
      </c>
      <c r="G115" s="2">
        <v>7.4999999999999997E-3</v>
      </c>
    </row>
    <row r="116" spans="1:7">
      <c r="A116" s="1">
        <v>43727</v>
      </c>
      <c r="B116" s="3">
        <v>2060.86</v>
      </c>
      <c r="C116" s="3">
        <v>2093.27</v>
      </c>
      <c r="D116" s="3">
        <v>2094.0500000000002</v>
      </c>
      <c r="E116" s="3">
        <v>2050.13</v>
      </c>
      <c r="F116" t="s">
        <v>54</v>
      </c>
      <c r="G116" s="2">
        <v>-1.7100000000000001E-2</v>
      </c>
    </row>
    <row r="117" spans="1:7">
      <c r="A117" s="1">
        <v>43728</v>
      </c>
      <c r="B117" s="3">
        <v>2025.08</v>
      </c>
      <c r="C117" s="3">
        <v>2063.7600000000002</v>
      </c>
      <c r="D117" s="3">
        <v>2087.7800000000002</v>
      </c>
      <c r="E117" s="3">
        <v>2016.79</v>
      </c>
      <c r="F117" t="s">
        <v>101</v>
      </c>
      <c r="G117" s="2">
        <v>-1.7399999999999999E-2</v>
      </c>
    </row>
    <row r="118" spans="1:7">
      <c r="A118" s="1">
        <v>43731</v>
      </c>
      <c r="B118" s="3">
        <v>1976.4</v>
      </c>
      <c r="C118" s="3">
        <v>2057.9699999999998</v>
      </c>
      <c r="D118" s="3">
        <v>2057.9699999999998</v>
      </c>
      <c r="E118" s="3">
        <v>1936.39</v>
      </c>
      <c r="F118" t="s">
        <v>102</v>
      </c>
      <c r="G118" s="2">
        <v>-2.4E-2</v>
      </c>
    </row>
    <row r="119" spans="1:7">
      <c r="A119" s="1">
        <v>43732</v>
      </c>
      <c r="B119" s="3">
        <v>2004.73</v>
      </c>
      <c r="C119" s="3">
        <v>1975.61</v>
      </c>
      <c r="D119" s="3">
        <v>2020.71</v>
      </c>
      <c r="E119" s="3">
        <v>1973.65</v>
      </c>
      <c r="F119" t="s">
        <v>103</v>
      </c>
      <c r="G119" s="2">
        <v>1.43E-2</v>
      </c>
    </row>
    <row r="120" spans="1:7">
      <c r="A120" s="1">
        <v>43733</v>
      </c>
      <c r="B120" s="3">
        <v>2047.63</v>
      </c>
      <c r="C120" s="3">
        <v>2024.64</v>
      </c>
      <c r="D120" s="3">
        <v>2051.11</v>
      </c>
      <c r="E120" s="3">
        <v>2019.78</v>
      </c>
      <c r="F120" t="s">
        <v>104</v>
      </c>
      <c r="G120" s="2">
        <v>2.1399999999999999E-2</v>
      </c>
    </row>
    <row r="121" spans="1:7">
      <c r="A121" s="1">
        <v>43734</v>
      </c>
      <c r="B121" s="3">
        <v>2046.79</v>
      </c>
      <c r="C121" s="3">
        <v>2056.89</v>
      </c>
      <c r="D121" s="3">
        <v>2065.81</v>
      </c>
      <c r="E121" s="3">
        <v>2022.67</v>
      </c>
      <c r="F121" t="s">
        <v>105</v>
      </c>
      <c r="G121" s="2">
        <v>-4.0000000000000002E-4</v>
      </c>
    </row>
    <row r="122" spans="1:7">
      <c r="A122" s="1">
        <v>43735</v>
      </c>
      <c r="B122" s="3">
        <v>2015.96</v>
      </c>
      <c r="C122" s="3">
        <v>2044.24</v>
      </c>
      <c r="D122" s="3">
        <v>2044.44</v>
      </c>
      <c r="E122" s="3">
        <v>2011.3</v>
      </c>
      <c r="F122" t="s">
        <v>106</v>
      </c>
      <c r="G122" s="2">
        <v>-1.5100000000000001E-2</v>
      </c>
    </row>
    <row r="123" spans="1:7">
      <c r="A123" s="1">
        <v>43738</v>
      </c>
      <c r="B123" s="3">
        <v>2058.2600000000002</v>
      </c>
      <c r="C123" s="3">
        <v>2021.55</v>
      </c>
      <c r="D123" s="3">
        <v>2062.87</v>
      </c>
      <c r="E123" s="3">
        <v>2019.73</v>
      </c>
      <c r="F123" t="s">
        <v>107</v>
      </c>
      <c r="G123" s="2">
        <v>2.1000000000000001E-2</v>
      </c>
    </row>
    <row r="124" spans="1:7">
      <c r="A124" s="1">
        <v>43739</v>
      </c>
      <c r="B124" s="3">
        <v>2019.68</v>
      </c>
      <c r="C124" s="3">
        <v>2054.98</v>
      </c>
      <c r="D124" s="3">
        <v>2054.98</v>
      </c>
      <c r="E124" s="3">
        <v>1999.83</v>
      </c>
      <c r="F124" t="s">
        <v>108</v>
      </c>
      <c r="G124" s="2">
        <v>-1.8700000000000001E-2</v>
      </c>
    </row>
    <row r="125" spans="1:7">
      <c r="A125" s="1">
        <v>43741</v>
      </c>
      <c r="B125" s="3">
        <v>2019.98</v>
      </c>
      <c r="C125" s="3">
        <v>2029.54</v>
      </c>
      <c r="D125" s="3">
        <v>2040.47</v>
      </c>
      <c r="E125" s="3">
        <v>2006.15</v>
      </c>
      <c r="F125" t="s">
        <v>109</v>
      </c>
      <c r="G125" s="2">
        <v>1E-4</v>
      </c>
    </row>
    <row r="126" spans="1:7">
      <c r="A126" s="1">
        <v>43742</v>
      </c>
      <c r="B126" s="3">
        <v>2038.7</v>
      </c>
      <c r="C126" s="3">
        <v>2020.32</v>
      </c>
      <c r="D126" s="3">
        <v>2047.14</v>
      </c>
      <c r="E126" s="3">
        <v>2014.78</v>
      </c>
      <c r="F126" t="s">
        <v>18</v>
      </c>
      <c r="G126" s="2">
        <v>9.2999999999999992E-3</v>
      </c>
    </row>
    <row r="127" spans="1:7">
      <c r="A127" s="1">
        <v>43745</v>
      </c>
      <c r="B127" s="3">
        <v>2007.67</v>
      </c>
      <c r="C127" s="3">
        <v>2039.34</v>
      </c>
      <c r="D127" s="3">
        <v>2053.56</v>
      </c>
      <c r="E127" s="3">
        <v>2001.1</v>
      </c>
      <c r="F127" t="s">
        <v>110</v>
      </c>
      <c r="G127" s="2">
        <v>-1.52E-2</v>
      </c>
    </row>
    <row r="128" spans="1:7">
      <c r="A128" s="1">
        <v>43747</v>
      </c>
      <c r="B128" s="3">
        <v>1980.61</v>
      </c>
      <c r="C128" s="3">
        <v>2019.73</v>
      </c>
      <c r="D128" s="3">
        <v>2019.73</v>
      </c>
      <c r="E128" s="3">
        <v>1976.1</v>
      </c>
      <c r="F128" t="s">
        <v>82</v>
      </c>
      <c r="G128" s="2">
        <v>-1.35E-2</v>
      </c>
    </row>
    <row r="129" spans="1:7">
      <c r="A129" s="1">
        <v>43748</v>
      </c>
      <c r="B129" s="3">
        <v>1965.27</v>
      </c>
      <c r="C129" s="3">
        <v>1988.36</v>
      </c>
      <c r="D129" s="3">
        <v>1999.19</v>
      </c>
      <c r="E129" s="3">
        <v>1958.06</v>
      </c>
      <c r="F129" t="s">
        <v>111</v>
      </c>
      <c r="G129" s="2">
        <v>-7.7000000000000002E-3</v>
      </c>
    </row>
    <row r="130" spans="1:7">
      <c r="A130" s="1">
        <v>43749</v>
      </c>
      <c r="B130" s="3">
        <v>1948.01</v>
      </c>
      <c r="C130" s="3">
        <v>1893.25</v>
      </c>
      <c r="D130" s="3">
        <v>1956</v>
      </c>
      <c r="E130" s="3">
        <v>1887.37</v>
      </c>
      <c r="F130" t="s">
        <v>112</v>
      </c>
      <c r="G130" s="2">
        <v>-8.8000000000000005E-3</v>
      </c>
    </row>
    <row r="131" spans="1:7">
      <c r="A131" s="1">
        <v>43752</v>
      </c>
      <c r="B131" s="3">
        <v>1981.5</v>
      </c>
      <c r="C131" s="3">
        <v>1956</v>
      </c>
      <c r="D131" s="3">
        <v>1993.02</v>
      </c>
      <c r="E131" s="3">
        <v>1929.53</v>
      </c>
      <c r="F131" t="s">
        <v>113</v>
      </c>
      <c r="G131" s="2">
        <v>1.72E-2</v>
      </c>
    </row>
    <row r="132" spans="1:7">
      <c r="A132" s="1">
        <v>43753</v>
      </c>
      <c r="B132" s="3">
        <v>1997.48</v>
      </c>
      <c r="C132" s="3">
        <v>1992.28</v>
      </c>
      <c r="D132" s="3">
        <v>2006.99</v>
      </c>
      <c r="E132" s="3">
        <v>1983.16</v>
      </c>
      <c r="F132" t="s">
        <v>28</v>
      </c>
      <c r="G132" s="2">
        <v>8.0999999999999996E-3</v>
      </c>
    </row>
    <row r="133" spans="1:7">
      <c r="A133" s="1">
        <v>43754</v>
      </c>
      <c r="B133" s="3">
        <v>2006.4</v>
      </c>
      <c r="C133" s="3">
        <v>1998.16</v>
      </c>
      <c r="D133" s="3">
        <v>2015.81</v>
      </c>
      <c r="E133" s="3">
        <v>1976.59</v>
      </c>
      <c r="F133" t="s">
        <v>114</v>
      </c>
      <c r="G133" s="2">
        <v>4.4999999999999997E-3</v>
      </c>
    </row>
    <row r="134" spans="1:7">
      <c r="A134" s="1">
        <v>43755</v>
      </c>
      <c r="B134" s="3">
        <v>2030.95</v>
      </c>
      <c r="C134" s="3">
        <v>2014</v>
      </c>
      <c r="D134" s="3">
        <v>2038</v>
      </c>
      <c r="E134" s="3">
        <v>1999.3</v>
      </c>
      <c r="F134" t="s">
        <v>115</v>
      </c>
      <c r="G134" s="2">
        <v>1.2200000000000001E-2</v>
      </c>
    </row>
    <row r="135" spans="1:7">
      <c r="A135" s="1">
        <v>43756</v>
      </c>
      <c r="B135" s="3">
        <v>2057.35</v>
      </c>
      <c r="C135" s="3">
        <v>2037.5</v>
      </c>
      <c r="D135" s="3">
        <v>2063.9</v>
      </c>
      <c r="E135" s="3">
        <v>2025</v>
      </c>
      <c r="F135" t="s">
        <v>116</v>
      </c>
      <c r="G135" s="2">
        <v>1.2999999999999999E-2</v>
      </c>
    </row>
    <row r="136" spans="1:7">
      <c r="A136" s="1">
        <v>43760</v>
      </c>
      <c r="B136" s="3">
        <v>2051.4</v>
      </c>
      <c r="C136" s="3">
        <v>2080</v>
      </c>
      <c r="D136" s="3">
        <v>2111.5</v>
      </c>
      <c r="E136" s="3">
        <v>2040.05</v>
      </c>
      <c r="F136" t="s">
        <v>117</v>
      </c>
      <c r="G136" s="2">
        <v>-2.8999999999999998E-3</v>
      </c>
    </row>
    <row r="137" spans="1:7">
      <c r="A137" s="1">
        <v>43761</v>
      </c>
      <c r="B137" s="3">
        <v>2070.1</v>
      </c>
      <c r="C137" s="3">
        <v>2060</v>
      </c>
      <c r="D137" s="3">
        <v>2083.85</v>
      </c>
      <c r="E137" s="3">
        <v>2052.5</v>
      </c>
      <c r="F137" t="s">
        <v>31</v>
      </c>
      <c r="G137" s="2">
        <v>9.1000000000000004E-3</v>
      </c>
    </row>
    <row r="138" spans="1:7">
      <c r="A138" s="1">
        <v>43762</v>
      </c>
      <c r="B138" s="3">
        <v>2082</v>
      </c>
      <c r="C138" s="3">
        <v>2084</v>
      </c>
      <c r="D138" s="3">
        <v>2099</v>
      </c>
      <c r="E138" s="3">
        <v>2061.3000000000002</v>
      </c>
      <c r="F138" t="s">
        <v>99</v>
      </c>
      <c r="G138" s="2">
        <v>5.7000000000000002E-3</v>
      </c>
    </row>
    <row r="139" spans="1:7">
      <c r="A139" s="1">
        <v>43763</v>
      </c>
      <c r="B139" s="3">
        <v>2124.9499999999998</v>
      </c>
      <c r="C139" s="3">
        <v>2094</v>
      </c>
      <c r="D139" s="3">
        <v>2130</v>
      </c>
      <c r="E139" s="3">
        <v>2075.0500000000002</v>
      </c>
      <c r="F139" t="s">
        <v>118</v>
      </c>
      <c r="G139" s="2">
        <v>2.06E-2</v>
      </c>
    </row>
    <row r="140" spans="1:7">
      <c r="A140" s="1">
        <v>43765</v>
      </c>
      <c r="B140" s="3">
        <v>2115.6999999999998</v>
      </c>
      <c r="C140" s="3">
        <v>2129</v>
      </c>
      <c r="D140" s="3">
        <v>2129</v>
      </c>
      <c r="E140" s="3">
        <v>2108.8000000000002</v>
      </c>
      <c r="F140" t="s">
        <v>119</v>
      </c>
      <c r="G140" s="2">
        <v>-4.4000000000000003E-3</v>
      </c>
    </row>
    <row r="141" spans="1:7">
      <c r="A141" s="1">
        <v>43767</v>
      </c>
      <c r="B141" s="3">
        <v>2194.85</v>
      </c>
      <c r="C141" s="3">
        <v>2121.5</v>
      </c>
      <c r="D141" s="3">
        <v>2201.6999999999998</v>
      </c>
      <c r="E141" s="3">
        <v>2121.5</v>
      </c>
      <c r="F141" t="s">
        <v>120</v>
      </c>
      <c r="G141" s="2">
        <v>3.7400000000000003E-2</v>
      </c>
    </row>
    <row r="142" spans="1:7">
      <c r="A142" s="1">
        <v>43768</v>
      </c>
      <c r="B142" s="3">
        <v>2252.8000000000002</v>
      </c>
      <c r="C142" s="3">
        <v>2225</v>
      </c>
      <c r="D142" s="3">
        <v>2260</v>
      </c>
      <c r="E142" s="3">
        <v>2176.85</v>
      </c>
      <c r="F142" t="s">
        <v>121</v>
      </c>
      <c r="G142" s="2">
        <v>2.64E-2</v>
      </c>
    </row>
    <row r="143" spans="1:7">
      <c r="A143" s="1">
        <v>43769</v>
      </c>
      <c r="B143" s="3">
        <v>2269.65</v>
      </c>
      <c r="C143" s="3">
        <v>2250</v>
      </c>
      <c r="D143" s="3">
        <v>2284.9499999999998</v>
      </c>
      <c r="E143" s="3">
        <v>2237</v>
      </c>
      <c r="F143" t="s">
        <v>122</v>
      </c>
      <c r="G143" s="2">
        <v>7.4999999999999997E-3</v>
      </c>
    </row>
    <row r="144" spans="1:7">
      <c r="A144" s="1">
        <v>43770</v>
      </c>
      <c r="B144" s="3">
        <v>2200.9</v>
      </c>
      <c r="C144" s="3">
        <v>2264</v>
      </c>
      <c r="D144" s="3">
        <v>2275</v>
      </c>
      <c r="E144" s="3">
        <v>2195</v>
      </c>
      <c r="F144" t="s">
        <v>123</v>
      </c>
      <c r="G144" s="2">
        <v>-3.0300000000000001E-2</v>
      </c>
    </row>
    <row r="145" spans="1:7">
      <c r="A145" s="1">
        <v>43773</v>
      </c>
      <c r="B145" s="3">
        <v>2193.9499999999998</v>
      </c>
      <c r="C145" s="3">
        <v>2207</v>
      </c>
      <c r="D145" s="3">
        <v>2229.1999999999998</v>
      </c>
      <c r="E145" s="3">
        <v>2180.9</v>
      </c>
      <c r="F145" t="s">
        <v>124</v>
      </c>
      <c r="G145" s="2">
        <v>-3.2000000000000002E-3</v>
      </c>
    </row>
    <row r="146" spans="1:7">
      <c r="A146" s="1">
        <v>43774</v>
      </c>
      <c r="B146" s="3">
        <v>2201.85</v>
      </c>
      <c r="C146" s="3">
        <v>2197</v>
      </c>
      <c r="D146" s="3">
        <v>2211</v>
      </c>
      <c r="E146" s="3">
        <v>2169</v>
      </c>
      <c r="F146" t="s">
        <v>10</v>
      </c>
      <c r="G146" s="2">
        <v>3.5999999999999999E-3</v>
      </c>
    </row>
    <row r="147" spans="1:7">
      <c r="A147" s="1">
        <v>43775</v>
      </c>
      <c r="B147" s="3">
        <v>2188.5</v>
      </c>
      <c r="C147" s="3">
        <v>2200</v>
      </c>
      <c r="D147" s="3">
        <v>2210.8000000000002</v>
      </c>
      <c r="E147" s="3">
        <v>2179</v>
      </c>
      <c r="F147" t="s">
        <v>36</v>
      </c>
      <c r="G147" s="2">
        <v>-6.1000000000000004E-3</v>
      </c>
    </row>
    <row r="148" spans="1:7">
      <c r="A148" s="1">
        <v>43776</v>
      </c>
      <c r="B148" s="3">
        <v>2185.35</v>
      </c>
      <c r="C148" s="3">
        <v>2204.5</v>
      </c>
      <c r="D148" s="3">
        <v>2204.5</v>
      </c>
      <c r="E148" s="3">
        <v>2175.1999999999998</v>
      </c>
      <c r="F148" t="s">
        <v>74</v>
      </c>
      <c r="G148" s="2">
        <v>-1.4E-3</v>
      </c>
    </row>
    <row r="149" spans="1:7">
      <c r="A149" s="1">
        <v>43777</v>
      </c>
      <c r="B149" s="3">
        <v>2129.9499999999998</v>
      </c>
      <c r="C149" s="3">
        <v>2189.6</v>
      </c>
      <c r="D149" s="3">
        <v>2189.6</v>
      </c>
      <c r="E149" s="3">
        <v>2124</v>
      </c>
      <c r="F149" t="s">
        <v>66</v>
      </c>
      <c r="G149" s="2">
        <v>-2.5399999999999999E-2</v>
      </c>
    </row>
    <row r="150" spans="1:7">
      <c r="A150" s="1">
        <v>43780</v>
      </c>
      <c r="B150" s="3">
        <v>2100.9499999999998</v>
      </c>
      <c r="C150" s="3">
        <v>2135</v>
      </c>
      <c r="D150" s="3">
        <v>2139</v>
      </c>
      <c r="E150" s="3">
        <v>2091</v>
      </c>
      <c r="F150" t="s">
        <v>125</v>
      </c>
      <c r="G150" s="2">
        <v>-1.3599999999999999E-2</v>
      </c>
    </row>
    <row r="151" spans="1:7">
      <c r="A151" s="1">
        <v>43782</v>
      </c>
      <c r="B151" s="3">
        <v>2178.6</v>
      </c>
      <c r="C151" s="3">
        <v>2118</v>
      </c>
      <c r="D151" s="3">
        <v>2183.8000000000002</v>
      </c>
      <c r="E151" s="3">
        <v>2118</v>
      </c>
      <c r="F151" t="s">
        <v>115</v>
      </c>
      <c r="G151" s="2">
        <v>3.6999999999999998E-2</v>
      </c>
    </row>
    <row r="152" spans="1:7">
      <c r="A152" s="1">
        <v>43783</v>
      </c>
      <c r="B152" s="3">
        <v>2196.8000000000002</v>
      </c>
      <c r="C152" s="3">
        <v>2187.5</v>
      </c>
      <c r="D152" s="3">
        <v>2200</v>
      </c>
      <c r="E152" s="3">
        <v>2146.6999999999998</v>
      </c>
      <c r="F152" t="s">
        <v>19</v>
      </c>
      <c r="G152" s="2">
        <v>8.3999999999999995E-3</v>
      </c>
    </row>
    <row r="153" spans="1:7">
      <c r="A153" s="1">
        <v>43784</v>
      </c>
      <c r="B153" s="3">
        <v>2174.4499999999998</v>
      </c>
      <c r="C153" s="3">
        <v>2196</v>
      </c>
      <c r="D153" s="3">
        <v>2211.5</v>
      </c>
      <c r="E153" s="3">
        <v>2168.75</v>
      </c>
      <c r="F153" t="s">
        <v>21</v>
      </c>
      <c r="G153" s="2">
        <v>-1.0200000000000001E-2</v>
      </c>
    </row>
    <row r="154" spans="1:7">
      <c r="A154" s="1">
        <v>43787</v>
      </c>
      <c r="B154" s="3">
        <v>2152.6</v>
      </c>
      <c r="C154" s="3">
        <v>2178.4</v>
      </c>
      <c r="D154" s="3">
        <v>2187.75</v>
      </c>
      <c r="E154" s="3">
        <v>2148.75</v>
      </c>
      <c r="F154" t="s">
        <v>126</v>
      </c>
      <c r="G154" s="2">
        <v>-0.01</v>
      </c>
    </row>
    <row r="155" spans="1:7">
      <c r="A155" s="1">
        <v>43788</v>
      </c>
      <c r="B155" s="3">
        <v>2108.8000000000002</v>
      </c>
      <c r="C155" s="3">
        <v>2153</v>
      </c>
      <c r="D155" s="3">
        <v>2154.65</v>
      </c>
      <c r="E155" s="3">
        <v>2105</v>
      </c>
      <c r="F155" t="s">
        <v>125</v>
      </c>
      <c r="G155" s="2">
        <v>-2.0299999999999999E-2</v>
      </c>
    </row>
    <row r="156" spans="1:7">
      <c r="A156" s="1">
        <v>43789</v>
      </c>
      <c r="B156" s="3">
        <v>2108.5500000000002</v>
      </c>
      <c r="C156" s="3">
        <v>2121.9499999999998</v>
      </c>
      <c r="D156" s="3">
        <v>2135</v>
      </c>
      <c r="E156" s="3">
        <v>2094.5</v>
      </c>
      <c r="F156" t="s">
        <v>25</v>
      </c>
      <c r="G156" s="2">
        <v>-1E-4</v>
      </c>
    </row>
    <row r="157" spans="1:7">
      <c r="A157" s="1">
        <v>43790</v>
      </c>
      <c r="B157" s="3">
        <v>2118.1</v>
      </c>
      <c r="C157" s="3">
        <v>2112</v>
      </c>
      <c r="D157" s="3">
        <v>2126.6</v>
      </c>
      <c r="E157" s="3">
        <v>2107.4</v>
      </c>
      <c r="F157" t="s">
        <v>106</v>
      </c>
      <c r="G157" s="2">
        <v>4.4999999999999997E-3</v>
      </c>
    </row>
    <row r="158" spans="1:7">
      <c r="A158" s="1">
        <v>43791</v>
      </c>
      <c r="B158" s="3">
        <v>2071.6999999999998</v>
      </c>
      <c r="C158" s="3">
        <v>2097</v>
      </c>
      <c r="D158" s="3">
        <v>2107</v>
      </c>
      <c r="E158" s="3">
        <v>2060.5</v>
      </c>
      <c r="F158" t="s">
        <v>45</v>
      </c>
      <c r="G158" s="2">
        <v>-2.1899999999999999E-2</v>
      </c>
    </row>
    <row r="159" spans="1:7">
      <c r="A159" s="1">
        <v>43794</v>
      </c>
      <c r="B159" s="3">
        <v>2081.5</v>
      </c>
      <c r="C159" s="3">
        <v>2074.5500000000002</v>
      </c>
      <c r="D159" s="3">
        <v>2084.9499999999998</v>
      </c>
      <c r="E159" s="3">
        <v>2052.1999999999998</v>
      </c>
      <c r="F159" t="s">
        <v>71</v>
      </c>
      <c r="G159" s="2">
        <v>4.7000000000000002E-3</v>
      </c>
    </row>
    <row r="160" spans="1:7">
      <c r="A160" s="1">
        <v>43795</v>
      </c>
      <c r="B160" s="3">
        <v>2046.65</v>
      </c>
      <c r="C160" s="3">
        <v>2089.85</v>
      </c>
      <c r="D160" s="3">
        <v>2097.9</v>
      </c>
      <c r="E160" s="3">
        <v>2035.05</v>
      </c>
      <c r="F160" t="s">
        <v>127</v>
      </c>
      <c r="G160" s="2">
        <v>-1.67E-2</v>
      </c>
    </row>
    <row r="161" spans="1:7">
      <c r="A161" s="1">
        <v>43796</v>
      </c>
      <c r="B161" s="3">
        <v>2054.3000000000002</v>
      </c>
      <c r="C161" s="3">
        <v>2052</v>
      </c>
      <c r="D161" s="3">
        <v>2071.6999999999998</v>
      </c>
      <c r="E161" s="3">
        <v>2046.55</v>
      </c>
      <c r="F161" t="s">
        <v>128</v>
      </c>
      <c r="G161" s="2">
        <v>3.7000000000000002E-3</v>
      </c>
    </row>
    <row r="162" spans="1:7">
      <c r="A162" s="1">
        <v>43797</v>
      </c>
      <c r="B162" s="3">
        <v>2077.35</v>
      </c>
      <c r="C162" s="3">
        <v>2067.0500000000002</v>
      </c>
      <c r="D162" s="3">
        <v>2094.4</v>
      </c>
      <c r="E162" s="3">
        <v>2060</v>
      </c>
      <c r="F162" t="s">
        <v>129</v>
      </c>
      <c r="G162" s="2">
        <v>1.12E-2</v>
      </c>
    </row>
    <row r="163" spans="1:7">
      <c r="A163" s="1">
        <v>43798</v>
      </c>
      <c r="B163" s="3">
        <v>2053.25</v>
      </c>
      <c r="C163" s="3">
        <v>2085</v>
      </c>
      <c r="D163" s="3">
        <v>2085</v>
      </c>
      <c r="E163" s="3">
        <v>2045.8</v>
      </c>
      <c r="F163" t="s">
        <v>95</v>
      </c>
      <c r="G163" s="2">
        <v>-1.1599999999999999E-2</v>
      </c>
    </row>
    <row r="164" spans="1:7">
      <c r="A164" s="1">
        <v>43801</v>
      </c>
      <c r="B164" s="3">
        <v>2021.05</v>
      </c>
      <c r="C164" s="3">
        <v>2060</v>
      </c>
      <c r="D164" s="3">
        <v>2067.6999999999998</v>
      </c>
      <c r="E164" s="3">
        <v>2016</v>
      </c>
      <c r="F164" t="s">
        <v>130</v>
      </c>
      <c r="G164" s="2">
        <v>-1.5699999999999999E-2</v>
      </c>
    </row>
    <row r="165" spans="1:7">
      <c r="A165" s="1">
        <v>43802</v>
      </c>
      <c r="B165" s="3">
        <v>2051</v>
      </c>
      <c r="C165" s="3">
        <v>2027.7</v>
      </c>
      <c r="D165" s="3">
        <v>2062</v>
      </c>
      <c r="E165" s="3">
        <v>2010</v>
      </c>
      <c r="F165" t="s">
        <v>131</v>
      </c>
      <c r="G165" s="2">
        <v>1.4800000000000001E-2</v>
      </c>
    </row>
    <row r="166" spans="1:7">
      <c r="A166" s="1">
        <v>43803</v>
      </c>
      <c r="B166" s="3">
        <v>2078.5</v>
      </c>
      <c r="C166" s="3">
        <v>2053</v>
      </c>
      <c r="D166" s="3">
        <v>2082</v>
      </c>
      <c r="E166" s="3">
        <v>2045.5</v>
      </c>
      <c r="F166" t="s">
        <v>132</v>
      </c>
      <c r="G166" s="2">
        <v>1.34E-2</v>
      </c>
    </row>
    <row r="167" spans="1:7">
      <c r="A167" s="1">
        <v>43804</v>
      </c>
      <c r="B167" s="3">
        <v>2121.3000000000002</v>
      </c>
      <c r="C167" s="3">
        <v>2083</v>
      </c>
      <c r="D167" s="3">
        <v>2126.8000000000002</v>
      </c>
      <c r="E167" s="3">
        <v>2068.35</v>
      </c>
      <c r="F167" t="s">
        <v>133</v>
      </c>
      <c r="G167" s="2">
        <v>2.06E-2</v>
      </c>
    </row>
    <row r="168" spans="1:7">
      <c r="A168" s="1">
        <v>43805</v>
      </c>
      <c r="B168" s="3">
        <v>2123.6</v>
      </c>
      <c r="C168" s="3">
        <v>2124</v>
      </c>
      <c r="D168" s="3">
        <v>2128</v>
      </c>
      <c r="E168" s="3">
        <v>2101</v>
      </c>
      <c r="F168" t="s">
        <v>134</v>
      </c>
      <c r="G168" s="2">
        <v>1.1000000000000001E-3</v>
      </c>
    </row>
    <row r="169" spans="1:7">
      <c r="A169" s="1">
        <v>43808</v>
      </c>
      <c r="B169" s="3">
        <v>2060.4499999999998</v>
      </c>
      <c r="C169" s="3">
        <v>2127.9499999999998</v>
      </c>
      <c r="D169" s="3">
        <v>2127.9499999999998</v>
      </c>
      <c r="E169" s="3">
        <v>2053.5</v>
      </c>
      <c r="F169" t="s">
        <v>135</v>
      </c>
      <c r="G169" s="2">
        <v>-2.9700000000000001E-2</v>
      </c>
    </row>
    <row r="170" spans="1:7">
      <c r="A170" s="1">
        <v>43809</v>
      </c>
      <c r="B170" s="3">
        <v>2012.85</v>
      </c>
      <c r="C170" s="3">
        <v>2060</v>
      </c>
      <c r="D170" s="3">
        <v>2060.85</v>
      </c>
      <c r="E170" s="3">
        <v>2003.25</v>
      </c>
      <c r="F170" t="s">
        <v>136</v>
      </c>
      <c r="G170" s="2">
        <v>-2.3099999999999999E-2</v>
      </c>
    </row>
    <row r="171" spans="1:7">
      <c r="A171" s="1">
        <v>43810</v>
      </c>
      <c r="B171" s="3">
        <v>2041.9</v>
      </c>
      <c r="C171" s="3">
        <v>2025.4</v>
      </c>
      <c r="D171" s="3">
        <v>2048</v>
      </c>
      <c r="E171" s="3">
        <v>2006.75</v>
      </c>
      <c r="F171" t="s">
        <v>137</v>
      </c>
      <c r="G171" s="2">
        <v>1.44E-2</v>
      </c>
    </row>
    <row r="172" spans="1:7">
      <c r="A172" s="1">
        <v>43811</v>
      </c>
      <c r="B172" s="3">
        <v>2020.9</v>
      </c>
      <c r="C172" s="3">
        <v>2051.1</v>
      </c>
      <c r="D172" s="3">
        <v>2083.65</v>
      </c>
      <c r="E172" s="3">
        <v>1984</v>
      </c>
      <c r="F172" t="s">
        <v>138</v>
      </c>
      <c r="G172" s="2">
        <v>-1.03E-2</v>
      </c>
    </row>
    <row r="173" spans="1:7">
      <c r="A173" s="1">
        <v>43812</v>
      </c>
      <c r="B173" s="3">
        <v>2071.25</v>
      </c>
      <c r="C173" s="3">
        <v>2023</v>
      </c>
      <c r="D173" s="3">
        <v>2077.4</v>
      </c>
      <c r="E173" s="3">
        <v>2007</v>
      </c>
      <c r="F173" t="s">
        <v>139</v>
      </c>
      <c r="G173" s="2">
        <v>2.4899999999999999E-2</v>
      </c>
    </row>
    <row r="174" spans="1:7">
      <c r="A174" s="1">
        <v>43815</v>
      </c>
      <c r="B174" s="3">
        <v>2126.75</v>
      </c>
      <c r="C174" s="3">
        <v>2096</v>
      </c>
      <c r="D174" s="3">
        <v>2136</v>
      </c>
      <c r="E174" s="3">
        <v>2080.3000000000002</v>
      </c>
      <c r="F174" t="s">
        <v>140</v>
      </c>
      <c r="G174" s="2">
        <v>2.6800000000000001E-2</v>
      </c>
    </row>
    <row r="175" spans="1:7">
      <c r="A175" s="1">
        <v>43816</v>
      </c>
      <c r="B175" s="3">
        <v>2164.9499999999998</v>
      </c>
      <c r="C175" s="3">
        <v>2126.5</v>
      </c>
      <c r="D175" s="3">
        <v>2169</v>
      </c>
      <c r="E175" s="3">
        <v>2119</v>
      </c>
      <c r="F175" t="s">
        <v>141</v>
      </c>
      <c r="G175" s="2">
        <v>1.7999999999999999E-2</v>
      </c>
    </row>
    <row r="176" spans="1:7">
      <c r="A176" s="1">
        <v>43817</v>
      </c>
      <c r="B176" s="3">
        <v>2167.75</v>
      </c>
      <c r="C176" s="3">
        <v>2174</v>
      </c>
      <c r="D176" s="3">
        <v>2203.4499999999998</v>
      </c>
      <c r="E176" s="3">
        <v>2153</v>
      </c>
      <c r="F176" t="s">
        <v>142</v>
      </c>
      <c r="G176" s="2">
        <v>1.2999999999999999E-3</v>
      </c>
    </row>
    <row r="177" spans="1:7">
      <c r="A177" s="1">
        <v>43818</v>
      </c>
      <c r="B177" s="3">
        <v>2229.0500000000002</v>
      </c>
      <c r="C177" s="3">
        <v>2179.8000000000002</v>
      </c>
      <c r="D177" s="3">
        <v>2236.5</v>
      </c>
      <c r="E177" s="3">
        <v>2167.5500000000002</v>
      </c>
      <c r="F177" t="s">
        <v>143</v>
      </c>
      <c r="G177" s="2">
        <v>2.8299999999999999E-2</v>
      </c>
    </row>
    <row r="178" spans="1:7">
      <c r="A178" s="1">
        <v>43819</v>
      </c>
      <c r="B178" s="3">
        <v>2222.9</v>
      </c>
      <c r="C178" s="3">
        <v>2220</v>
      </c>
      <c r="D178" s="3">
        <v>2246.6999999999998</v>
      </c>
      <c r="E178" s="3">
        <v>2208.25</v>
      </c>
      <c r="F178" t="s">
        <v>117</v>
      </c>
      <c r="G178" s="2">
        <v>-2.8E-3</v>
      </c>
    </row>
    <row r="179" spans="1:7">
      <c r="A179" s="1">
        <v>43822</v>
      </c>
      <c r="B179" s="3">
        <v>2231.6999999999998</v>
      </c>
      <c r="C179" s="3">
        <v>2210</v>
      </c>
      <c r="D179" s="3">
        <v>2241.9499999999998</v>
      </c>
      <c r="E179" s="3">
        <v>2210</v>
      </c>
      <c r="F179" t="s">
        <v>144</v>
      </c>
      <c r="G179" s="2">
        <v>4.0000000000000001E-3</v>
      </c>
    </row>
    <row r="180" spans="1:7">
      <c r="A180" s="1">
        <v>43823</v>
      </c>
      <c r="B180" s="3">
        <v>2215.6</v>
      </c>
      <c r="C180" s="3">
        <v>2239</v>
      </c>
      <c r="D180" s="3">
        <v>2243.5500000000002</v>
      </c>
      <c r="E180" s="3">
        <v>2211.15</v>
      </c>
      <c r="F180" t="s">
        <v>145</v>
      </c>
      <c r="G180" s="2">
        <v>-7.1999999999999998E-3</v>
      </c>
    </row>
    <row r="181" spans="1:7">
      <c r="A181" s="1">
        <v>43825</v>
      </c>
      <c r="B181" s="3">
        <v>2201.9499999999998</v>
      </c>
      <c r="C181" s="3">
        <v>2216.4</v>
      </c>
      <c r="D181" s="3">
        <v>2229</v>
      </c>
      <c r="E181" s="3">
        <v>2195.1999999999998</v>
      </c>
      <c r="F181" t="s">
        <v>53</v>
      </c>
      <c r="G181" s="2">
        <v>-6.1999999999999998E-3</v>
      </c>
    </row>
    <row r="182" spans="1:7">
      <c r="A182" s="1">
        <v>43826</v>
      </c>
      <c r="B182" s="3">
        <v>2198.5</v>
      </c>
      <c r="C182" s="3">
        <v>2208</v>
      </c>
      <c r="D182" s="3">
        <v>2226.4</v>
      </c>
      <c r="E182" s="3">
        <v>2176</v>
      </c>
      <c r="F182" t="s">
        <v>21</v>
      </c>
      <c r="G182" s="2">
        <v>-1.6000000000000001E-3</v>
      </c>
    </row>
    <row r="183" spans="1:7">
      <c r="A183" s="1">
        <v>43829</v>
      </c>
      <c r="B183" s="3">
        <v>2183.1999999999998</v>
      </c>
      <c r="C183" s="3">
        <v>2207</v>
      </c>
      <c r="D183" s="3">
        <v>2225</v>
      </c>
      <c r="E183" s="3">
        <v>2177.1</v>
      </c>
      <c r="F183" t="s">
        <v>98</v>
      </c>
      <c r="G183" s="2">
        <v>-7.0000000000000001E-3</v>
      </c>
    </row>
    <row r="184" spans="1:7">
      <c r="A184" s="1">
        <v>43830</v>
      </c>
      <c r="B184" s="3">
        <v>2161.6999999999998</v>
      </c>
      <c r="C184" s="3">
        <v>2189</v>
      </c>
      <c r="D184" s="3">
        <v>2197</v>
      </c>
      <c r="E184" s="3">
        <v>2157.4499999999998</v>
      </c>
      <c r="F184" t="s">
        <v>146</v>
      </c>
      <c r="G184" s="2">
        <v>-9.7999999999999997E-3</v>
      </c>
    </row>
    <row r="185" spans="1:7">
      <c r="A185" s="1">
        <v>43831</v>
      </c>
      <c r="B185" s="3">
        <v>2167.6</v>
      </c>
      <c r="C185" s="3">
        <v>2168</v>
      </c>
      <c r="D185" s="3">
        <v>2183.9</v>
      </c>
      <c r="E185" s="3">
        <v>2154</v>
      </c>
      <c r="F185" t="s">
        <v>147</v>
      </c>
      <c r="G185" s="2">
        <v>2.7000000000000001E-3</v>
      </c>
    </row>
    <row r="186" spans="1:7">
      <c r="A186" s="1">
        <v>43832</v>
      </c>
      <c r="B186" s="3">
        <v>2157.65</v>
      </c>
      <c r="C186" s="3">
        <v>2179.9499999999998</v>
      </c>
      <c r="D186" s="3">
        <v>2179.9499999999998</v>
      </c>
      <c r="E186" s="3">
        <v>2149.1999999999998</v>
      </c>
      <c r="F186" t="s">
        <v>78</v>
      </c>
      <c r="G186" s="2">
        <v>-4.5999999999999999E-3</v>
      </c>
    </row>
    <row r="187" spans="1:7">
      <c r="A187" s="1">
        <v>43833</v>
      </c>
      <c r="B187" s="3">
        <v>2200.65</v>
      </c>
      <c r="C187" s="3">
        <v>2164</v>
      </c>
      <c r="D187" s="3">
        <v>2223</v>
      </c>
      <c r="E187" s="3">
        <v>2164</v>
      </c>
      <c r="F187" t="s">
        <v>131</v>
      </c>
      <c r="G187" s="2">
        <v>1.9900000000000001E-2</v>
      </c>
    </row>
    <row r="188" spans="1:7">
      <c r="A188" s="1">
        <v>43836</v>
      </c>
      <c r="B188" s="3">
        <v>2200.4499999999998</v>
      </c>
      <c r="C188" s="3">
        <v>2205</v>
      </c>
      <c r="D188" s="3">
        <v>2225.9499999999998</v>
      </c>
      <c r="E188" s="3">
        <v>2187.9</v>
      </c>
      <c r="F188" t="s">
        <v>148</v>
      </c>
      <c r="G188" s="2">
        <v>-1E-4</v>
      </c>
    </row>
    <row r="189" spans="1:7">
      <c r="A189" s="1">
        <v>43837</v>
      </c>
      <c r="B189" s="3">
        <v>2205.85</v>
      </c>
      <c r="C189" s="3">
        <v>2200.5</v>
      </c>
      <c r="D189" s="3">
        <v>2214.65</v>
      </c>
      <c r="E189" s="3">
        <v>2183.8000000000002</v>
      </c>
      <c r="F189" t="s">
        <v>149</v>
      </c>
      <c r="G189" s="2">
        <v>2.5000000000000001E-3</v>
      </c>
    </row>
    <row r="190" spans="1:7">
      <c r="A190" s="1">
        <v>43838</v>
      </c>
      <c r="B190" s="3">
        <v>2255.25</v>
      </c>
      <c r="C190" s="3">
        <v>2205</v>
      </c>
      <c r="D190" s="3">
        <v>2260</v>
      </c>
      <c r="E190" s="3">
        <v>2202.0500000000002</v>
      </c>
      <c r="F190" t="s">
        <v>121</v>
      </c>
      <c r="G190" s="2">
        <v>2.24E-2</v>
      </c>
    </row>
    <row r="191" spans="1:7">
      <c r="A191" s="1">
        <v>43839</v>
      </c>
      <c r="B191" s="3">
        <v>2214.35</v>
      </c>
      <c r="C191" s="3">
        <v>2248.75</v>
      </c>
      <c r="D191" s="3">
        <v>2251.9499999999998</v>
      </c>
      <c r="E191" s="3">
        <v>2210</v>
      </c>
      <c r="F191" t="s">
        <v>150</v>
      </c>
      <c r="G191" s="2">
        <v>-1.8100000000000002E-2</v>
      </c>
    </row>
    <row r="192" spans="1:7">
      <c r="A192" s="1">
        <v>43840</v>
      </c>
      <c r="B192" s="3">
        <v>2213.5500000000002</v>
      </c>
      <c r="C192" s="3">
        <v>2228</v>
      </c>
      <c r="D192" s="3">
        <v>2234</v>
      </c>
      <c r="E192" s="3">
        <v>2208</v>
      </c>
      <c r="F192" t="s">
        <v>74</v>
      </c>
      <c r="G192" s="2">
        <v>-4.0000000000000002E-4</v>
      </c>
    </row>
    <row r="193" spans="1:7">
      <c r="A193" s="1">
        <v>43843</v>
      </c>
      <c r="B193" s="3">
        <v>2190.35</v>
      </c>
      <c r="C193" s="3">
        <v>2217.85</v>
      </c>
      <c r="D193" s="3">
        <v>2218.9499999999998</v>
      </c>
      <c r="E193" s="3">
        <v>2184.6999999999998</v>
      </c>
      <c r="F193" t="s">
        <v>151</v>
      </c>
      <c r="G193" s="2">
        <v>-1.0500000000000001E-2</v>
      </c>
    </row>
    <row r="194" spans="1:7">
      <c r="A194" s="1">
        <v>43844</v>
      </c>
      <c r="B194" s="3">
        <v>2206.9</v>
      </c>
      <c r="C194" s="3">
        <v>2195</v>
      </c>
      <c r="D194" s="3">
        <v>2229.8000000000002</v>
      </c>
      <c r="E194" s="3">
        <v>2195</v>
      </c>
      <c r="F194" t="s">
        <v>152</v>
      </c>
      <c r="G194" s="2">
        <v>7.6E-3</v>
      </c>
    </row>
    <row r="195" spans="1:7">
      <c r="A195" s="1">
        <v>43845</v>
      </c>
      <c r="B195" s="3">
        <v>2226.9</v>
      </c>
      <c r="C195" s="3">
        <v>2213</v>
      </c>
      <c r="D195" s="3">
        <v>2231</v>
      </c>
      <c r="E195" s="3">
        <v>2194.1999999999998</v>
      </c>
      <c r="F195" t="s">
        <v>107</v>
      </c>
      <c r="G195" s="2">
        <v>9.1000000000000004E-3</v>
      </c>
    </row>
    <row r="196" spans="1:7">
      <c r="A196" s="1">
        <v>43846</v>
      </c>
      <c r="B196" s="3">
        <v>2238.8000000000002</v>
      </c>
      <c r="C196" s="3">
        <v>2226.9499999999998</v>
      </c>
      <c r="D196" s="3">
        <v>2249</v>
      </c>
      <c r="E196" s="3">
        <v>2215</v>
      </c>
      <c r="F196" t="s">
        <v>153</v>
      </c>
      <c r="G196" s="2">
        <v>5.3E-3</v>
      </c>
    </row>
    <row r="197" spans="1:7">
      <c r="A197" s="1">
        <v>43847</v>
      </c>
      <c r="B197" s="3">
        <v>2219.1</v>
      </c>
      <c r="C197" s="3">
        <v>2240.75</v>
      </c>
      <c r="D197" s="3">
        <v>2253.5500000000002</v>
      </c>
      <c r="E197" s="3">
        <v>2213</v>
      </c>
      <c r="F197" t="s">
        <v>40</v>
      </c>
      <c r="G197" s="2">
        <v>-8.8000000000000005E-3</v>
      </c>
    </row>
    <row r="198" spans="1:7">
      <c r="A198" s="1">
        <v>43850</v>
      </c>
      <c r="B198" s="3">
        <v>2170.35</v>
      </c>
      <c r="C198" s="3">
        <v>2194.9</v>
      </c>
      <c r="D198" s="3">
        <v>2242.1999999999998</v>
      </c>
      <c r="E198" s="3">
        <v>2156.1999999999998</v>
      </c>
      <c r="F198" t="s">
        <v>154</v>
      </c>
      <c r="G198" s="2">
        <v>-2.1999999999999999E-2</v>
      </c>
    </row>
    <row r="199" spans="1:7">
      <c r="A199" s="1">
        <v>43851</v>
      </c>
      <c r="B199" s="3">
        <v>2171.0500000000002</v>
      </c>
      <c r="C199" s="3">
        <v>2169.9499999999998</v>
      </c>
      <c r="D199" s="3">
        <v>2186.5500000000002</v>
      </c>
      <c r="E199" s="3">
        <v>2158.0500000000002</v>
      </c>
      <c r="F199" t="s">
        <v>155</v>
      </c>
      <c r="G199" s="2">
        <v>2.9999999999999997E-4</v>
      </c>
    </row>
    <row r="200" spans="1:7">
      <c r="A200" s="1">
        <v>43852</v>
      </c>
      <c r="B200" s="3">
        <v>2206.9</v>
      </c>
      <c r="C200" s="3">
        <v>2181</v>
      </c>
      <c r="D200" s="3">
        <v>2210</v>
      </c>
      <c r="E200" s="3">
        <v>2173.6999999999998</v>
      </c>
      <c r="F200" t="s">
        <v>62</v>
      </c>
      <c r="G200" s="2">
        <v>1.6500000000000001E-2</v>
      </c>
    </row>
    <row r="201" spans="1:7">
      <c r="A201" s="1">
        <v>43853</v>
      </c>
      <c r="B201" s="3">
        <v>2190.9499999999998</v>
      </c>
      <c r="C201" s="3">
        <v>2209.8000000000002</v>
      </c>
      <c r="D201" s="3">
        <v>2217.75</v>
      </c>
      <c r="E201" s="3">
        <v>2183.6999999999998</v>
      </c>
      <c r="F201" t="s">
        <v>82</v>
      </c>
      <c r="G201" s="2">
        <v>-7.1999999999999998E-3</v>
      </c>
    </row>
    <row r="202" spans="1:7">
      <c r="A202" s="1">
        <v>43854</v>
      </c>
      <c r="B202" s="3">
        <v>2183.4</v>
      </c>
      <c r="C202" s="3">
        <v>2190.9499999999998</v>
      </c>
      <c r="D202" s="3">
        <v>2190.9499999999998</v>
      </c>
      <c r="E202" s="3">
        <v>2170</v>
      </c>
      <c r="F202" t="s">
        <v>156</v>
      </c>
      <c r="G202" s="2">
        <v>-3.3999999999999998E-3</v>
      </c>
    </row>
    <row r="203" spans="1:7">
      <c r="A203" s="1">
        <v>43857</v>
      </c>
      <c r="B203" s="3">
        <v>2169.25</v>
      </c>
      <c r="C203" s="3">
        <v>2189.6999999999998</v>
      </c>
      <c r="D203" s="3">
        <v>2193.4499999999998</v>
      </c>
      <c r="E203" s="3">
        <v>2165</v>
      </c>
      <c r="F203" t="s">
        <v>157</v>
      </c>
      <c r="G203" s="2">
        <v>-6.4999999999999997E-3</v>
      </c>
    </row>
    <row r="204" spans="1:7">
      <c r="A204" s="1">
        <v>43858</v>
      </c>
      <c r="B204" s="3">
        <v>2183.75</v>
      </c>
      <c r="C204" s="3">
        <v>2174</v>
      </c>
      <c r="D204" s="3">
        <v>2187.8000000000002</v>
      </c>
      <c r="E204" s="3">
        <v>2152</v>
      </c>
      <c r="F204" t="s">
        <v>83</v>
      </c>
      <c r="G204" s="2">
        <v>6.7000000000000002E-3</v>
      </c>
    </row>
    <row r="205" spans="1:7">
      <c r="A205" s="1">
        <v>43859</v>
      </c>
      <c r="B205" s="3">
        <v>2154.6</v>
      </c>
      <c r="C205" s="3">
        <v>2185</v>
      </c>
      <c r="D205" s="3">
        <v>2186.9499999999998</v>
      </c>
      <c r="E205" s="3">
        <v>2150</v>
      </c>
      <c r="F205" t="s">
        <v>158</v>
      </c>
      <c r="G205" s="2">
        <v>-1.3299999999999999E-2</v>
      </c>
    </row>
    <row r="206" spans="1:7">
      <c r="A206" s="1">
        <v>43860</v>
      </c>
      <c r="B206" s="3">
        <v>2137.85</v>
      </c>
      <c r="C206" s="3">
        <v>2160</v>
      </c>
      <c r="D206" s="3">
        <v>2165</v>
      </c>
      <c r="E206" s="3">
        <v>2125</v>
      </c>
      <c r="F206" t="s">
        <v>4</v>
      </c>
      <c r="G206" s="2">
        <v>-7.7999999999999996E-3</v>
      </c>
    </row>
    <row r="207" spans="1:7">
      <c r="A207" s="1">
        <v>43861</v>
      </c>
      <c r="B207" s="3">
        <v>2079.0500000000002</v>
      </c>
      <c r="C207" s="3">
        <v>2139.4</v>
      </c>
      <c r="D207" s="3">
        <v>2144.35</v>
      </c>
      <c r="E207" s="3">
        <v>2071.6</v>
      </c>
      <c r="F207" t="s">
        <v>159</v>
      </c>
      <c r="G207" s="2">
        <v>-2.75E-2</v>
      </c>
    </row>
    <row r="208" spans="1:7">
      <c r="A208" s="1">
        <v>43862</v>
      </c>
      <c r="B208" s="3">
        <v>2164.85</v>
      </c>
      <c r="C208" s="3">
        <v>2076.75</v>
      </c>
      <c r="D208" s="3">
        <v>2176.25</v>
      </c>
      <c r="E208" s="3">
        <v>2064.1999999999998</v>
      </c>
      <c r="F208" t="s">
        <v>50</v>
      </c>
      <c r="G208" s="2">
        <v>4.1300000000000003E-2</v>
      </c>
    </row>
    <row r="209" spans="1:7">
      <c r="A209" s="1">
        <v>43864</v>
      </c>
      <c r="B209" s="3">
        <v>2102.5</v>
      </c>
      <c r="C209" s="3">
        <v>2152</v>
      </c>
      <c r="D209" s="3">
        <v>2194.6999999999998</v>
      </c>
      <c r="E209" s="3">
        <v>2093.1999999999998</v>
      </c>
      <c r="F209" t="s">
        <v>160</v>
      </c>
      <c r="G209" s="2">
        <v>-2.8799999999999999E-2</v>
      </c>
    </row>
    <row r="210" spans="1:7">
      <c r="A210" s="1">
        <v>43865</v>
      </c>
      <c r="B210" s="3">
        <v>2107.75</v>
      </c>
      <c r="C210" s="3">
        <v>2129</v>
      </c>
      <c r="D210" s="3">
        <v>2136.6999999999998</v>
      </c>
      <c r="E210" s="3">
        <v>2086.6</v>
      </c>
      <c r="F210" t="s">
        <v>113</v>
      </c>
      <c r="G210" s="2">
        <v>2.5000000000000001E-3</v>
      </c>
    </row>
    <row r="211" spans="1:7">
      <c r="A211" s="1">
        <v>43866</v>
      </c>
      <c r="B211" s="3">
        <v>2146.5500000000002</v>
      </c>
      <c r="C211" s="3">
        <v>2115</v>
      </c>
      <c r="D211" s="3">
        <v>2156.6999999999998</v>
      </c>
      <c r="E211" s="3">
        <v>2104.3000000000002</v>
      </c>
      <c r="F211" t="s">
        <v>161</v>
      </c>
      <c r="G211" s="2">
        <v>1.84E-2</v>
      </c>
    </row>
    <row r="212" spans="1:7">
      <c r="A212" s="1">
        <v>43867</v>
      </c>
      <c r="B212" s="3">
        <v>2128.35</v>
      </c>
      <c r="C212" s="3">
        <v>2145</v>
      </c>
      <c r="D212" s="3">
        <v>2174.1999999999998</v>
      </c>
      <c r="E212" s="3">
        <v>2115.5</v>
      </c>
      <c r="F212" t="s">
        <v>162</v>
      </c>
      <c r="G212" s="2">
        <v>-8.5000000000000006E-3</v>
      </c>
    </row>
    <row r="213" spans="1:7">
      <c r="A213" s="1">
        <v>43868</v>
      </c>
      <c r="B213" s="3">
        <v>2136.5500000000002</v>
      </c>
      <c r="C213" s="3">
        <v>2139</v>
      </c>
      <c r="D213" s="3">
        <v>2151</v>
      </c>
      <c r="E213" s="3">
        <v>2119</v>
      </c>
      <c r="F213" t="s">
        <v>47</v>
      </c>
      <c r="G213" s="2">
        <v>3.8999999999999998E-3</v>
      </c>
    </row>
    <row r="214" spans="1:7">
      <c r="A214" s="1">
        <v>43871</v>
      </c>
      <c r="B214" s="3">
        <v>2161.9499999999998</v>
      </c>
      <c r="C214" s="3">
        <v>2140.9</v>
      </c>
      <c r="D214" s="3">
        <v>2167</v>
      </c>
      <c r="E214" s="3">
        <v>2119</v>
      </c>
      <c r="F214" t="s">
        <v>78</v>
      </c>
      <c r="G214" s="2">
        <v>1.1900000000000001E-2</v>
      </c>
    </row>
    <row r="215" spans="1:7">
      <c r="A215" s="1">
        <v>43872</v>
      </c>
      <c r="B215" s="3">
        <v>2153.4</v>
      </c>
      <c r="C215" s="3">
        <v>2163</v>
      </c>
      <c r="D215" s="3">
        <v>2174.8000000000002</v>
      </c>
      <c r="E215" s="3">
        <v>2147.6</v>
      </c>
      <c r="F215" t="s">
        <v>163</v>
      </c>
      <c r="G215" s="2">
        <v>-4.0000000000000001E-3</v>
      </c>
    </row>
    <row r="216" spans="1:7">
      <c r="A216" s="1">
        <v>43873</v>
      </c>
      <c r="B216" s="3">
        <v>2170.75</v>
      </c>
      <c r="C216" s="3">
        <v>2151.1</v>
      </c>
      <c r="D216" s="3">
        <v>2185</v>
      </c>
      <c r="E216" s="3">
        <v>2150</v>
      </c>
      <c r="F216" t="s">
        <v>164</v>
      </c>
      <c r="G216" s="2">
        <v>8.0999999999999996E-3</v>
      </c>
    </row>
    <row r="217" spans="1:7">
      <c r="A217" s="1">
        <v>43874</v>
      </c>
      <c r="B217" s="3">
        <v>2191.9499999999998</v>
      </c>
      <c r="C217" s="3">
        <v>2172.9499999999998</v>
      </c>
      <c r="D217" s="3">
        <v>2197</v>
      </c>
      <c r="E217" s="3">
        <v>2171</v>
      </c>
      <c r="F217" t="s">
        <v>54</v>
      </c>
      <c r="G217" s="2">
        <v>9.7999999999999997E-3</v>
      </c>
    </row>
    <row r="218" spans="1:7">
      <c r="A218" s="1">
        <v>43875</v>
      </c>
      <c r="B218" s="3">
        <v>2184.1999999999998</v>
      </c>
      <c r="C218" s="3">
        <v>2188</v>
      </c>
      <c r="D218" s="3">
        <v>2212</v>
      </c>
      <c r="E218" s="3">
        <v>2171</v>
      </c>
      <c r="F218" t="s">
        <v>165</v>
      </c>
      <c r="G218" s="2">
        <v>-3.5000000000000001E-3</v>
      </c>
    </row>
    <row r="219" spans="1:7">
      <c r="A219" s="1">
        <v>43878</v>
      </c>
      <c r="B219" s="3">
        <v>2203.25</v>
      </c>
      <c r="C219" s="3">
        <v>2196.9499999999998</v>
      </c>
      <c r="D219" s="3">
        <v>2217</v>
      </c>
      <c r="E219" s="3">
        <v>2190.1999999999998</v>
      </c>
      <c r="F219" t="s">
        <v>62</v>
      </c>
      <c r="G219" s="2">
        <v>8.6999999999999994E-3</v>
      </c>
    </row>
    <row r="220" spans="1:7">
      <c r="A220" s="1">
        <v>43879</v>
      </c>
      <c r="B220" s="3">
        <v>2215.75</v>
      </c>
      <c r="C220" s="3">
        <v>2199.9499999999998</v>
      </c>
      <c r="D220" s="3">
        <v>2221</v>
      </c>
      <c r="E220" s="3">
        <v>2186.0500000000002</v>
      </c>
      <c r="F220" t="s">
        <v>166</v>
      </c>
      <c r="G220" s="2">
        <v>5.7000000000000002E-3</v>
      </c>
    </row>
    <row r="221" spans="1:7">
      <c r="A221" s="1">
        <v>43880</v>
      </c>
      <c r="B221" s="3">
        <v>2196.35</v>
      </c>
      <c r="C221" s="3">
        <v>2215.75</v>
      </c>
      <c r="D221" s="3">
        <v>2230</v>
      </c>
      <c r="E221" s="3">
        <v>2190.5</v>
      </c>
      <c r="F221" t="s">
        <v>58</v>
      </c>
      <c r="G221" s="2">
        <v>-8.8000000000000005E-3</v>
      </c>
    </row>
    <row r="222" spans="1:7">
      <c r="A222" s="1">
        <v>43881</v>
      </c>
      <c r="B222" s="3">
        <v>2156.8000000000002</v>
      </c>
      <c r="C222" s="3">
        <v>2204.5</v>
      </c>
      <c r="D222" s="3">
        <v>2214.4</v>
      </c>
      <c r="E222" s="3">
        <v>2151.25</v>
      </c>
      <c r="F222" t="s">
        <v>109</v>
      </c>
      <c r="G222" s="2">
        <v>-1.7999999999999999E-2</v>
      </c>
    </row>
    <row r="223" spans="1:7">
      <c r="A223" s="1">
        <v>43885</v>
      </c>
      <c r="B223" s="3">
        <v>2115.35</v>
      </c>
      <c r="C223" s="3">
        <v>2156</v>
      </c>
      <c r="D223" s="3">
        <v>2178.9499999999998</v>
      </c>
      <c r="E223" s="3">
        <v>2106.6999999999998</v>
      </c>
      <c r="F223" t="s">
        <v>116</v>
      </c>
      <c r="G223" s="2">
        <v>-1.9199999999999998E-2</v>
      </c>
    </row>
    <row r="224" spans="1:7">
      <c r="A224" s="1">
        <v>43886</v>
      </c>
      <c r="B224" s="3">
        <v>2156.15</v>
      </c>
      <c r="C224" s="3">
        <v>2115.5</v>
      </c>
      <c r="D224" s="3">
        <v>2176.65</v>
      </c>
      <c r="E224" s="3">
        <v>2111</v>
      </c>
      <c r="F224" t="s">
        <v>167</v>
      </c>
      <c r="G224" s="2">
        <v>1.9300000000000001E-2</v>
      </c>
    </row>
    <row r="225" spans="1:7">
      <c r="A225" s="1">
        <v>43887</v>
      </c>
      <c r="B225" s="3">
        <v>2123.6</v>
      </c>
      <c r="C225" s="3">
        <v>2154</v>
      </c>
      <c r="D225" s="3">
        <v>2163.9</v>
      </c>
      <c r="E225" s="3">
        <v>2112.9499999999998</v>
      </c>
      <c r="F225" t="s">
        <v>10</v>
      </c>
      <c r="G225" s="2">
        <v>-1.5100000000000001E-2</v>
      </c>
    </row>
    <row r="226" spans="1:7">
      <c r="A226" s="1">
        <v>43888</v>
      </c>
      <c r="B226" s="3">
        <v>2105.5</v>
      </c>
      <c r="C226" s="3">
        <v>2119.9499999999998</v>
      </c>
      <c r="D226" s="3">
        <v>2119.9499999999998</v>
      </c>
      <c r="E226" s="3">
        <v>2086.1999999999998</v>
      </c>
      <c r="F226" t="s">
        <v>31</v>
      </c>
      <c r="G226" s="2">
        <v>-8.5000000000000006E-3</v>
      </c>
    </row>
    <row r="227" spans="1:7">
      <c r="A227" s="1">
        <v>43889</v>
      </c>
      <c r="B227" s="3">
        <v>2000.15</v>
      </c>
      <c r="C227" s="3">
        <v>2068</v>
      </c>
      <c r="D227" s="3">
        <v>2069.5</v>
      </c>
      <c r="E227" s="3">
        <v>1990</v>
      </c>
      <c r="F227" t="s">
        <v>168</v>
      </c>
      <c r="G227" s="2">
        <v>-0.05</v>
      </c>
    </row>
    <row r="228" spans="1:7">
      <c r="A228" s="1">
        <v>43892</v>
      </c>
      <c r="B228" s="3">
        <v>2001.3</v>
      </c>
      <c r="C228" s="3">
        <v>2035</v>
      </c>
      <c r="D228" s="3">
        <v>2053.9499999999998</v>
      </c>
      <c r="E228" s="3">
        <v>1985.7</v>
      </c>
      <c r="F228" t="s">
        <v>167</v>
      </c>
      <c r="G228" s="2">
        <v>5.9999999999999995E-4</v>
      </c>
    </row>
    <row r="229" spans="1:7">
      <c r="A229" s="1">
        <v>43893</v>
      </c>
      <c r="B229" s="3">
        <v>2036.2</v>
      </c>
      <c r="C229" s="3">
        <v>2020</v>
      </c>
      <c r="D229" s="3">
        <v>2060</v>
      </c>
      <c r="E229" s="3">
        <v>2012</v>
      </c>
      <c r="F229" t="s">
        <v>169</v>
      </c>
      <c r="G229" s="2">
        <v>1.7399999999999999E-2</v>
      </c>
    </row>
    <row r="230" spans="1:7">
      <c r="A230" s="1">
        <v>43894</v>
      </c>
      <c r="B230" s="3">
        <v>2083.1999999999998</v>
      </c>
      <c r="C230" s="3">
        <v>2056</v>
      </c>
      <c r="D230" s="3">
        <v>2094.4499999999998</v>
      </c>
      <c r="E230" s="3">
        <v>2025</v>
      </c>
      <c r="F230" t="s">
        <v>170</v>
      </c>
      <c r="G230" s="2">
        <v>2.3099999999999999E-2</v>
      </c>
    </row>
    <row r="231" spans="1:7">
      <c r="A231" s="1">
        <v>43895</v>
      </c>
      <c r="B231" s="3">
        <v>2125.0500000000002</v>
      </c>
      <c r="C231" s="3">
        <v>2085.6999999999998</v>
      </c>
      <c r="D231" s="3">
        <v>2147.75</v>
      </c>
      <c r="E231" s="3">
        <v>2084.0500000000002</v>
      </c>
      <c r="F231" t="s">
        <v>171</v>
      </c>
      <c r="G231" s="2">
        <v>2.01E-2</v>
      </c>
    </row>
    <row r="232" spans="1:7">
      <c r="A232" s="1">
        <v>43896</v>
      </c>
      <c r="B232" s="3">
        <v>2116.4499999999998</v>
      </c>
      <c r="C232" s="3">
        <v>2098</v>
      </c>
      <c r="D232" s="3">
        <v>2123.65</v>
      </c>
      <c r="E232" s="3">
        <v>2071.6</v>
      </c>
      <c r="F232" t="s">
        <v>35</v>
      </c>
      <c r="G232" s="2">
        <v>-4.0000000000000001E-3</v>
      </c>
    </row>
    <row r="233" spans="1:7">
      <c r="A233" s="1">
        <v>43899</v>
      </c>
      <c r="B233" s="3">
        <v>1972.35</v>
      </c>
      <c r="C233" s="3">
        <v>2075</v>
      </c>
      <c r="D233" s="3">
        <v>2079.9</v>
      </c>
      <c r="E233" s="3">
        <v>1935</v>
      </c>
      <c r="F233" t="s">
        <v>137</v>
      </c>
      <c r="G233" s="2">
        <v>-6.8099999999999994E-2</v>
      </c>
    </row>
    <row r="234" spans="1:7">
      <c r="A234" s="1">
        <v>43901</v>
      </c>
      <c r="B234" s="3">
        <v>1953.7</v>
      </c>
      <c r="C234" s="3">
        <v>1933</v>
      </c>
      <c r="D234" s="3">
        <v>1987.3</v>
      </c>
      <c r="E234" s="3">
        <v>1920</v>
      </c>
      <c r="F234" t="s">
        <v>172</v>
      </c>
      <c r="G234" s="2">
        <v>-9.4999999999999998E-3</v>
      </c>
    </row>
    <row r="235" spans="1:7">
      <c r="A235" s="1">
        <v>43902</v>
      </c>
      <c r="B235" s="3">
        <v>1769.85</v>
      </c>
      <c r="C235" s="3">
        <v>1904</v>
      </c>
      <c r="D235" s="3">
        <v>1908.4</v>
      </c>
      <c r="E235" s="3">
        <v>1758.35</v>
      </c>
      <c r="F235" t="s">
        <v>173</v>
      </c>
      <c r="G235" s="2">
        <v>-9.4100000000000003E-2</v>
      </c>
    </row>
    <row r="236" spans="1:7">
      <c r="A236" s="1">
        <v>43903</v>
      </c>
      <c r="B236" s="3">
        <v>1806.3</v>
      </c>
      <c r="C236" s="3">
        <v>1687.9</v>
      </c>
      <c r="D236" s="3">
        <v>1820</v>
      </c>
      <c r="E236" s="3">
        <v>1506.05</v>
      </c>
      <c r="F236" t="s">
        <v>174</v>
      </c>
      <c r="G236" s="2">
        <v>2.06E-2</v>
      </c>
    </row>
    <row r="237" spans="1:7">
      <c r="A237" s="1">
        <v>43906</v>
      </c>
      <c r="B237" s="3">
        <v>1696.4</v>
      </c>
      <c r="C237" s="3">
        <v>1755</v>
      </c>
      <c r="D237" s="3">
        <v>1842.25</v>
      </c>
      <c r="E237" s="3">
        <v>1675.85</v>
      </c>
      <c r="F237" t="s">
        <v>175</v>
      </c>
      <c r="G237" s="2">
        <v>-6.08E-2</v>
      </c>
    </row>
    <row r="238" spans="1:7">
      <c r="A238" s="1">
        <v>43907</v>
      </c>
      <c r="B238" s="3">
        <v>1658</v>
      </c>
      <c r="C238" s="3">
        <v>1730</v>
      </c>
      <c r="D238" s="3">
        <v>1731</v>
      </c>
      <c r="E238" s="3">
        <v>1623.15</v>
      </c>
      <c r="F238" t="s">
        <v>139</v>
      </c>
      <c r="G238" s="2">
        <v>-2.2599999999999999E-2</v>
      </c>
    </row>
    <row r="239" spans="1:7">
      <c r="A239" s="1">
        <v>43908</v>
      </c>
      <c r="B239" s="3">
        <v>1654.4</v>
      </c>
      <c r="C239" s="3">
        <v>1676.8</v>
      </c>
      <c r="D239" s="3">
        <v>1713.55</v>
      </c>
      <c r="E239" s="3">
        <v>1627.75</v>
      </c>
      <c r="F239" t="s">
        <v>176</v>
      </c>
      <c r="G239" s="2">
        <v>-2.2000000000000001E-3</v>
      </c>
    </row>
    <row r="240" spans="1:7">
      <c r="A240" s="1">
        <v>43909</v>
      </c>
      <c r="B240" s="3">
        <v>1636.35</v>
      </c>
      <c r="C240" s="3">
        <v>1559.7</v>
      </c>
      <c r="D240" s="3">
        <v>1685.45</v>
      </c>
      <c r="E240" s="3">
        <v>1546.75</v>
      </c>
      <c r="F240" t="s">
        <v>177</v>
      </c>
      <c r="G240" s="2">
        <v>-1.09E-2</v>
      </c>
    </row>
    <row r="241" spans="1:7">
      <c r="A241" s="1">
        <v>43910</v>
      </c>
      <c r="B241" s="3">
        <v>1797.45</v>
      </c>
      <c r="C241" s="3">
        <v>1630</v>
      </c>
      <c r="D241" s="3">
        <v>1869</v>
      </c>
      <c r="E241" s="3">
        <v>1627</v>
      </c>
      <c r="F241" t="s">
        <v>178</v>
      </c>
      <c r="G241" s="2">
        <v>9.8500000000000004E-2</v>
      </c>
    </row>
    <row r="242" spans="1:7">
      <c r="A242" s="1">
        <v>43913</v>
      </c>
      <c r="B242" s="3">
        <v>1669.7</v>
      </c>
      <c r="C242" s="3">
        <v>1620</v>
      </c>
      <c r="D242" s="3">
        <v>1750</v>
      </c>
      <c r="E242" s="3">
        <v>1617.75</v>
      </c>
      <c r="F242" t="s">
        <v>179</v>
      </c>
      <c r="G242" s="2">
        <v>-7.1099999999999997E-2</v>
      </c>
    </row>
    <row r="243" spans="1:7">
      <c r="A243" s="1">
        <v>43914</v>
      </c>
      <c r="B243" s="3">
        <v>1703.15</v>
      </c>
      <c r="C243" s="3">
        <v>1653.05</v>
      </c>
      <c r="D243" s="3">
        <v>1770</v>
      </c>
      <c r="E243" s="3">
        <v>1632.85</v>
      </c>
      <c r="F243" t="s">
        <v>180</v>
      </c>
      <c r="G243" s="2">
        <v>0.02</v>
      </c>
    </row>
    <row r="244" spans="1:7">
      <c r="A244" s="1">
        <v>43915</v>
      </c>
      <c r="B244" s="3">
        <v>1750.3</v>
      </c>
      <c r="C244" s="3">
        <v>1700</v>
      </c>
      <c r="D244" s="3">
        <v>1810</v>
      </c>
      <c r="E244" s="3">
        <v>1680</v>
      </c>
      <c r="F244" t="s">
        <v>61</v>
      </c>
      <c r="G244" s="2">
        <v>2.7699999999999999E-2</v>
      </c>
    </row>
    <row r="245" spans="1:7">
      <c r="A245" s="1">
        <v>43916</v>
      </c>
      <c r="B245" s="3">
        <v>1790.95</v>
      </c>
      <c r="C245" s="3">
        <v>1831.6</v>
      </c>
      <c r="D245" s="3">
        <v>1832.05</v>
      </c>
      <c r="E245" s="3">
        <v>1722.55</v>
      </c>
      <c r="F245" t="s">
        <v>181</v>
      </c>
      <c r="G245" s="2">
        <v>2.3199999999999998E-2</v>
      </c>
    </row>
    <row r="246" spans="1:7">
      <c r="A246" s="1">
        <v>43917</v>
      </c>
      <c r="B246" s="3">
        <v>1824.5</v>
      </c>
      <c r="C246" s="3">
        <v>1820</v>
      </c>
      <c r="D246" s="3">
        <v>1850</v>
      </c>
      <c r="E246" s="3">
        <v>1750.4</v>
      </c>
      <c r="F246" t="s">
        <v>182</v>
      </c>
      <c r="G246" s="2">
        <v>1.8700000000000001E-2</v>
      </c>
    </row>
    <row r="247" spans="1:7">
      <c r="A247" s="1">
        <v>43920</v>
      </c>
      <c r="B247" s="3">
        <v>1778.5</v>
      </c>
      <c r="C247" s="3">
        <v>1766</v>
      </c>
      <c r="D247" s="3">
        <v>1905</v>
      </c>
      <c r="E247" s="3">
        <v>1763.55</v>
      </c>
      <c r="F247" t="s">
        <v>183</v>
      </c>
      <c r="G247" s="2">
        <v>-2.52E-2</v>
      </c>
    </row>
    <row r="248" spans="1:7">
      <c r="A248" s="1">
        <v>43921</v>
      </c>
      <c r="B248" s="3">
        <v>1826.1</v>
      </c>
      <c r="C248" s="3">
        <v>1837.4</v>
      </c>
      <c r="D248" s="3">
        <v>1855</v>
      </c>
      <c r="E248" s="3">
        <v>1780</v>
      </c>
      <c r="F248" t="s">
        <v>184</v>
      </c>
      <c r="G248" s="2">
        <v>2.6800000000000001E-2</v>
      </c>
    </row>
    <row r="249" spans="1:7">
      <c r="A249" s="1">
        <v>43922</v>
      </c>
      <c r="B249" s="3">
        <v>1708.75</v>
      </c>
      <c r="C249" s="3">
        <v>1825.9</v>
      </c>
      <c r="D249" s="3">
        <v>1834.75</v>
      </c>
      <c r="E249" s="3">
        <v>1702</v>
      </c>
      <c r="F249" t="s">
        <v>137</v>
      </c>
      <c r="G249" s="2">
        <v>-6.4299999999999996E-2</v>
      </c>
    </row>
    <row r="250" spans="1:7">
      <c r="A250" s="1">
        <v>43924</v>
      </c>
      <c r="B250" s="3">
        <v>1654.2</v>
      </c>
      <c r="C250" s="3">
        <v>1740</v>
      </c>
      <c r="D250" s="3">
        <v>1740</v>
      </c>
      <c r="E250" s="3">
        <v>1650</v>
      </c>
      <c r="F250" t="s">
        <v>185</v>
      </c>
      <c r="G250" s="2">
        <v>-3.1899999999999998E-2</v>
      </c>
    </row>
    <row r="251" spans="1:7">
      <c r="A251" s="1">
        <v>43928</v>
      </c>
      <c r="B251" s="3">
        <v>1775.2</v>
      </c>
      <c r="C251" s="3">
        <v>1710</v>
      </c>
      <c r="D251" s="3">
        <v>1785.85</v>
      </c>
      <c r="E251" s="3">
        <v>1705</v>
      </c>
      <c r="F251" t="s">
        <v>186</v>
      </c>
      <c r="G251" s="2">
        <v>7.3099999999999998E-2</v>
      </c>
    </row>
    <row r="252" spans="1:7">
      <c r="A252" s="1">
        <v>43929</v>
      </c>
      <c r="B252" s="3">
        <v>1705.45</v>
      </c>
      <c r="C252" s="3">
        <v>1760</v>
      </c>
      <c r="D252" s="3">
        <v>1806</v>
      </c>
      <c r="E252" s="3">
        <v>1701</v>
      </c>
      <c r="F252" t="s">
        <v>187</v>
      </c>
      <c r="G252" s="2">
        <v>-3.9300000000000002E-2</v>
      </c>
    </row>
    <row r="253" spans="1:7">
      <c r="A253" s="1">
        <v>43930</v>
      </c>
      <c r="B253" s="3">
        <v>1766.15</v>
      </c>
      <c r="C253" s="3">
        <v>1750.45</v>
      </c>
      <c r="D253" s="3">
        <v>1778.8</v>
      </c>
      <c r="E253" s="3">
        <v>1731.2</v>
      </c>
      <c r="F253" t="s">
        <v>188</v>
      </c>
      <c r="G253" s="2">
        <v>3.56E-2</v>
      </c>
    </row>
    <row r="254" spans="1:7">
      <c r="A254" s="1">
        <v>43934</v>
      </c>
      <c r="B254" s="3">
        <v>1759.25</v>
      </c>
      <c r="C254" s="3">
        <v>1761</v>
      </c>
      <c r="D254" s="3">
        <v>1787</v>
      </c>
      <c r="E254" s="3">
        <v>1746</v>
      </c>
      <c r="F254" t="s">
        <v>189</v>
      </c>
      <c r="G254" s="2">
        <v>-3.8999999999999998E-3</v>
      </c>
    </row>
    <row r="255" spans="1:7">
      <c r="A255" s="1">
        <v>43936</v>
      </c>
      <c r="B255" s="3">
        <v>1735.15</v>
      </c>
      <c r="C255" s="3">
        <v>1785</v>
      </c>
      <c r="D255" s="3">
        <v>1812</v>
      </c>
      <c r="E255" s="3">
        <v>1727.8</v>
      </c>
      <c r="F255" t="s">
        <v>190</v>
      </c>
      <c r="G255" s="2">
        <v>-1.37E-2</v>
      </c>
    </row>
    <row r="256" spans="1:7">
      <c r="A256" s="1">
        <v>43937</v>
      </c>
      <c r="B256" s="3">
        <v>1716.05</v>
      </c>
      <c r="C256" s="3">
        <v>1709.95</v>
      </c>
      <c r="D256" s="3">
        <v>1764.9</v>
      </c>
      <c r="E256" s="3">
        <v>1675.05</v>
      </c>
      <c r="F256" t="s">
        <v>143</v>
      </c>
      <c r="G256" s="2">
        <v>-1.0999999999999999E-2</v>
      </c>
    </row>
    <row r="257" spans="1:7">
      <c r="A257" s="1">
        <v>43938</v>
      </c>
      <c r="B257" s="3">
        <v>1806.2</v>
      </c>
      <c r="C257" s="3">
        <v>1800</v>
      </c>
      <c r="D257" s="3">
        <v>1851.95</v>
      </c>
      <c r="E257" s="3">
        <v>1753</v>
      </c>
      <c r="F257" t="s">
        <v>191</v>
      </c>
      <c r="G257" s="2">
        <v>5.2499999999999998E-2</v>
      </c>
    </row>
    <row r="258" spans="1:7">
      <c r="A258" s="1">
        <v>43941</v>
      </c>
      <c r="B258" s="3">
        <v>1818.65</v>
      </c>
      <c r="C258" s="3">
        <v>1830</v>
      </c>
      <c r="D258" s="3">
        <v>1830</v>
      </c>
      <c r="E258" s="3">
        <v>1802.5</v>
      </c>
      <c r="F258" t="s">
        <v>170</v>
      </c>
      <c r="G258" s="2">
        <v>6.8999999999999999E-3</v>
      </c>
    </row>
    <row r="259" spans="1:7">
      <c r="A259" s="1">
        <v>43942</v>
      </c>
      <c r="B259" s="3">
        <v>1737.65</v>
      </c>
      <c r="C259" s="3">
        <v>1765</v>
      </c>
      <c r="D259" s="3">
        <v>1794.6</v>
      </c>
      <c r="E259" s="3">
        <v>1727.7</v>
      </c>
      <c r="F259" t="s">
        <v>192</v>
      </c>
      <c r="G259" s="2">
        <v>-4.4499999999999998E-2</v>
      </c>
    </row>
    <row r="260" spans="1:7">
      <c r="A260" s="1">
        <v>43943</v>
      </c>
      <c r="B260" s="3">
        <v>1769.5</v>
      </c>
      <c r="C260" s="3">
        <v>1737.65</v>
      </c>
      <c r="D260" s="3">
        <v>1790</v>
      </c>
      <c r="E260" s="3">
        <v>1719.15</v>
      </c>
      <c r="F260" t="s">
        <v>193</v>
      </c>
      <c r="G260" s="2">
        <v>1.83E-2</v>
      </c>
    </row>
    <row r="261" spans="1:7">
      <c r="A261" s="1">
        <v>43944</v>
      </c>
      <c r="B261" s="3">
        <v>1878.25</v>
      </c>
      <c r="C261" s="3">
        <v>1780</v>
      </c>
      <c r="D261" s="3">
        <v>1900</v>
      </c>
      <c r="E261" s="3">
        <v>1760.85</v>
      </c>
      <c r="F261" t="s">
        <v>194</v>
      </c>
      <c r="G261" s="2">
        <v>6.1499999999999999E-2</v>
      </c>
    </row>
    <row r="262" spans="1:7">
      <c r="A262" s="1">
        <v>43945</v>
      </c>
      <c r="B262" s="3">
        <v>1818.55</v>
      </c>
      <c r="C262" s="3">
        <v>1840.7</v>
      </c>
      <c r="D262" s="3">
        <v>1851.95</v>
      </c>
      <c r="E262" s="3">
        <v>1807.8</v>
      </c>
      <c r="F262" t="s">
        <v>189</v>
      </c>
      <c r="G262" s="2">
        <v>-3.1800000000000002E-2</v>
      </c>
    </row>
    <row r="263" spans="1:7">
      <c r="A263" s="1">
        <v>43948</v>
      </c>
      <c r="B263" s="3">
        <v>1836.6</v>
      </c>
      <c r="C263" s="3">
        <v>1832.3</v>
      </c>
      <c r="D263" s="3">
        <v>1875</v>
      </c>
      <c r="E263" s="3">
        <v>1825</v>
      </c>
      <c r="F263" t="s">
        <v>195</v>
      </c>
      <c r="G263" s="2">
        <v>9.9000000000000008E-3</v>
      </c>
    </row>
    <row r="264" spans="1:7">
      <c r="A264" s="1">
        <v>43949</v>
      </c>
      <c r="B264" s="3">
        <v>1859.05</v>
      </c>
      <c r="C264" s="3">
        <v>1865</v>
      </c>
      <c r="D264" s="3">
        <v>1868</v>
      </c>
      <c r="E264" s="3">
        <v>1832.6</v>
      </c>
      <c r="F264" t="s">
        <v>196</v>
      </c>
      <c r="G264" s="2">
        <v>1.2200000000000001E-2</v>
      </c>
    </row>
    <row r="265" spans="1:7">
      <c r="A265" s="1">
        <v>43950</v>
      </c>
      <c r="B265" s="3">
        <v>1905.65</v>
      </c>
      <c r="C265" s="3">
        <v>1874</v>
      </c>
      <c r="D265" s="3">
        <v>1912.55</v>
      </c>
      <c r="E265" s="3">
        <v>1850.05</v>
      </c>
      <c r="F265" t="s">
        <v>197</v>
      </c>
      <c r="G265" s="2">
        <v>2.5100000000000001E-2</v>
      </c>
    </row>
    <row r="266" spans="1:7">
      <c r="A266" s="1">
        <v>43951</v>
      </c>
      <c r="B266" s="3">
        <v>2014.45</v>
      </c>
      <c r="C266" s="3">
        <v>1980</v>
      </c>
      <c r="D266" s="3">
        <v>2032</v>
      </c>
      <c r="E266" s="3">
        <v>1942.2</v>
      </c>
      <c r="F266" t="s">
        <v>198</v>
      </c>
      <c r="G266" s="2">
        <v>5.7099999999999998E-2</v>
      </c>
    </row>
    <row r="267" spans="1:7">
      <c r="A267" s="1">
        <v>43955</v>
      </c>
      <c r="B267" s="3">
        <v>1930.45</v>
      </c>
      <c r="C267" s="3">
        <v>1966</v>
      </c>
      <c r="D267" s="3">
        <v>1966</v>
      </c>
      <c r="E267" s="3">
        <v>1913.65</v>
      </c>
      <c r="F267" t="s">
        <v>150</v>
      </c>
      <c r="G267" s="2">
        <v>-4.1700000000000001E-2</v>
      </c>
    </row>
    <row r="268" spans="1:7">
      <c r="A268" s="1">
        <v>43956</v>
      </c>
      <c r="B268" s="3">
        <v>1932.75</v>
      </c>
      <c r="C268" s="3">
        <v>1955.1</v>
      </c>
      <c r="D268" s="3">
        <v>1977</v>
      </c>
      <c r="E268" s="3">
        <v>1927</v>
      </c>
      <c r="F268" t="s">
        <v>128</v>
      </c>
      <c r="G268" s="2">
        <v>1.1999999999999999E-3</v>
      </c>
    </row>
    <row r="269" spans="1:7">
      <c r="A269" s="1">
        <v>43957</v>
      </c>
      <c r="B269" s="3">
        <v>1903.6</v>
      </c>
      <c r="C269" s="3">
        <v>1939.8</v>
      </c>
      <c r="D269" s="3">
        <v>1953.7</v>
      </c>
      <c r="E269" s="3">
        <v>1893.6</v>
      </c>
      <c r="F269" t="s">
        <v>199</v>
      </c>
      <c r="G269" s="2">
        <v>-1.5100000000000001E-2</v>
      </c>
    </row>
    <row r="270" spans="1:7">
      <c r="A270" s="1">
        <v>43958</v>
      </c>
      <c r="B270" s="3">
        <v>1891.65</v>
      </c>
      <c r="C270" s="3">
        <v>1910</v>
      </c>
      <c r="D270" s="3">
        <v>1934.45</v>
      </c>
      <c r="E270" s="3">
        <v>1883.35</v>
      </c>
      <c r="F270" t="s">
        <v>200</v>
      </c>
      <c r="G270" s="2">
        <v>-6.3E-3</v>
      </c>
    </row>
    <row r="271" spans="1:7">
      <c r="A271" s="1">
        <v>43959</v>
      </c>
      <c r="B271" s="3">
        <v>1893.4</v>
      </c>
      <c r="C271" s="3">
        <v>1939.1</v>
      </c>
      <c r="D271" s="3">
        <v>1939.5</v>
      </c>
      <c r="E271" s="3">
        <v>1886.25</v>
      </c>
      <c r="F271" t="s">
        <v>10</v>
      </c>
      <c r="G271" s="2">
        <v>8.9999999999999998E-4</v>
      </c>
    </row>
    <row r="272" spans="1:7">
      <c r="A272" s="1">
        <v>43962</v>
      </c>
      <c r="B272" s="3">
        <v>1935.3</v>
      </c>
      <c r="C272" s="3">
        <v>1909</v>
      </c>
      <c r="D272" s="3">
        <v>1951.4</v>
      </c>
      <c r="E272" s="3">
        <v>1909</v>
      </c>
      <c r="F272" t="s">
        <v>201</v>
      </c>
      <c r="G272" s="2">
        <v>2.2100000000000002E-2</v>
      </c>
    </row>
    <row r="273" spans="1:7">
      <c r="A273" s="1">
        <v>43963</v>
      </c>
      <c r="B273" s="3">
        <v>1949.5</v>
      </c>
      <c r="C273" s="3">
        <v>1933.4</v>
      </c>
      <c r="D273" s="3">
        <v>1956.5</v>
      </c>
      <c r="E273" s="3">
        <v>1910.25</v>
      </c>
      <c r="F273" t="s">
        <v>202</v>
      </c>
      <c r="G273" s="2">
        <v>7.3000000000000001E-3</v>
      </c>
    </row>
    <row r="274" spans="1:7">
      <c r="A274" s="1">
        <v>43964</v>
      </c>
      <c r="B274" s="3">
        <v>1949.65</v>
      </c>
      <c r="C274" s="3">
        <v>1994</v>
      </c>
      <c r="D274" s="3">
        <v>1994</v>
      </c>
      <c r="E274" s="3">
        <v>1925.65</v>
      </c>
      <c r="F274" t="s">
        <v>46</v>
      </c>
      <c r="G274" s="2">
        <v>1E-4</v>
      </c>
    </row>
    <row r="275" spans="1:7">
      <c r="A275" s="1">
        <v>43965</v>
      </c>
      <c r="B275" s="3">
        <v>1902.35</v>
      </c>
      <c r="C275" s="3">
        <v>1910</v>
      </c>
      <c r="D275" s="3">
        <v>1923.1</v>
      </c>
      <c r="E275" s="3">
        <v>1891.1</v>
      </c>
      <c r="F275" t="s">
        <v>28</v>
      </c>
      <c r="G275" s="2">
        <v>-2.4299999999999999E-2</v>
      </c>
    </row>
    <row r="276" spans="1:7">
      <c r="A276" s="1">
        <v>43966</v>
      </c>
      <c r="B276" s="3">
        <v>1892.9</v>
      </c>
      <c r="C276" s="3">
        <v>1916</v>
      </c>
      <c r="D276" s="3">
        <v>1917.4</v>
      </c>
      <c r="E276" s="3">
        <v>1865.2</v>
      </c>
      <c r="F276" t="s">
        <v>200</v>
      </c>
      <c r="G276" s="2">
        <v>-5.0000000000000001E-3</v>
      </c>
    </row>
    <row r="277" spans="1:7">
      <c r="A277" s="1">
        <v>43969</v>
      </c>
      <c r="B277" s="3">
        <v>1945.6</v>
      </c>
      <c r="C277" s="3">
        <v>1907</v>
      </c>
      <c r="D277" s="3">
        <v>1952.95</v>
      </c>
      <c r="E277" s="3">
        <v>1872.1</v>
      </c>
      <c r="F277" t="s">
        <v>150</v>
      </c>
      <c r="G277" s="2">
        <v>2.7799999999999998E-2</v>
      </c>
    </row>
    <row r="278" spans="1:7">
      <c r="A278" s="1">
        <v>43970</v>
      </c>
      <c r="B278" s="3">
        <v>1948.65</v>
      </c>
      <c r="C278" s="3">
        <v>1903</v>
      </c>
      <c r="D278" s="3">
        <v>1966.45</v>
      </c>
      <c r="E278" s="3">
        <v>1903</v>
      </c>
      <c r="F278" t="s">
        <v>13</v>
      </c>
      <c r="G278" s="2">
        <v>1.6000000000000001E-3</v>
      </c>
    </row>
    <row r="279" spans="1:7">
      <c r="A279" s="1">
        <v>43971</v>
      </c>
      <c r="B279" s="3">
        <v>1953.6</v>
      </c>
      <c r="C279" s="3">
        <v>1950</v>
      </c>
      <c r="D279" s="3">
        <v>1962.9</v>
      </c>
      <c r="E279" s="3">
        <v>1931.7</v>
      </c>
      <c r="F279" t="s">
        <v>203</v>
      </c>
      <c r="G279" s="2">
        <v>2.5000000000000001E-3</v>
      </c>
    </row>
    <row r="280" spans="1:7">
      <c r="A280" s="1">
        <v>43972</v>
      </c>
      <c r="B280" s="3">
        <v>1991.2</v>
      </c>
      <c r="C280" s="3">
        <v>1946</v>
      </c>
      <c r="D280" s="3">
        <v>1998</v>
      </c>
      <c r="E280" s="3">
        <v>1941.15</v>
      </c>
      <c r="F280" t="s">
        <v>204</v>
      </c>
      <c r="G280" s="2">
        <v>1.9199999999999998E-2</v>
      </c>
    </row>
    <row r="281" spans="1:7">
      <c r="A281" s="1">
        <v>43973</v>
      </c>
      <c r="B281" s="3">
        <v>2020.35</v>
      </c>
      <c r="C281" s="3">
        <v>1977.1</v>
      </c>
      <c r="D281" s="3">
        <v>2032</v>
      </c>
      <c r="E281" s="3">
        <v>1961.25</v>
      </c>
      <c r="F281" t="s">
        <v>205</v>
      </c>
      <c r="G281" s="2">
        <v>1.46E-2</v>
      </c>
    </row>
    <row r="282" spans="1:7">
      <c r="A282" s="1">
        <v>43977</v>
      </c>
      <c r="B282" s="3">
        <v>1943</v>
      </c>
      <c r="C282" s="3">
        <v>2015</v>
      </c>
      <c r="D282" s="3">
        <v>2024</v>
      </c>
      <c r="E282" s="3">
        <v>1925</v>
      </c>
      <c r="F282" t="s">
        <v>206</v>
      </c>
      <c r="G282" s="2">
        <v>-3.8300000000000001E-2</v>
      </c>
    </row>
    <row r="283" spans="1:7">
      <c r="A283" s="1">
        <v>43978</v>
      </c>
      <c r="B283" s="3">
        <v>2005.3</v>
      </c>
      <c r="C283" s="3">
        <v>1959</v>
      </c>
      <c r="D283" s="3">
        <v>2010</v>
      </c>
      <c r="E283" s="3">
        <v>1941.25</v>
      </c>
      <c r="F283" t="s">
        <v>207</v>
      </c>
      <c r="G283" s="2">
        <v>3.2099999999999997E-2</v>
      </c>
    </row>
    <row r="284" spans="1:7">
      <c r="A284" s="1">
        <v>43979</v>
      </c>
      <c r="B284" s="3">
        <v>2004.3</v>
      </c>
      <c r="C284" s="3">
        <v>1988.5</v>
      </c>
      <c r="D284" s="3">
        <v>2014</v>
      </c>
      <c r="E284" s="3">
        <v>1971.3</v>
      </c>
      <c r="F284" t="s">
        <v>207</v>
      </c>
      <c r="G284" s="2">
        <v>-5.0000000000000001E-4</v>
      </c>
    </row>
    <row r="285" spans="1:7">
      <c r="A285" s="1">
        <v>43980</v>
      </c>
      <c r="B285" s="3">
        <v>1972.35</v>
      </c>
      <c r="C285" s="3">
        <v>1982</v>
      </c>
      <c r="D285" s="3">
        <v>2002.65</v>
      </c>
      <c r="E285" s="3">
        <v>1962.4</v>
      </c>
      <c r="F285" t="s">
        <v>208</v>
      </c>
      <c r="G285" s="2">
        <v>-1.5900000000000001E-2</v>
      </c>
    </row>
    <row r="286" spans="1:7">
      <c r="A286" s="1">
        <v>43983</v>
      </c>
      <c r="B286" s="3">
        <v>2045.25</v>
      </c>
      <c r="C286" s="3">
        <v>1990</v>
      </c>
      <c r="D286" s="3">
        <v>2060</v>
      </c>
      <c r="E286" s="3">
        <v>1981.1</v>
      </c>
      <c r="F286" t="s">
        <v>209</v>
      </c>
      <c r="G286" s="2">
        <v>3.6999999999999998E-2</v>
      </c>
    </row>
    <row r="287" spans="1:7">
      <c r="A287" s="1">
        <v>43984</v>
      </c>
      <c r="B287" s="3">
        <v>2047.15</v>
      </c>
      <c r="C287" s="3">
        <v>2060.1999999999998</v>
      </c>
      <c r="D287" s="3">
        <v>2081</v>
      </c>
      <c r="E287" s="3">
        <v>2040.05</v>
      </c>
      <c r="F287" t="s">
        <v>161</v>
      </c>
      <c r="G287" s="2">
        <v>8.9999999999999998E-4</v>
      </c>
    </row>
    <row r="288" spans="1:7">
      <c r="A288" s="1">
        <v>43985</v>
      </c>
      <c r="B288" s="3">
        <v>2046.15</v>
      </c>
      <c r="C288" s="3">
        <v>2051.85</v>
      </c>
      <c r="D288" s="3">
        <v>2063.75</v>
      </c>
      <c r="E288" s="3">
        <v>2020</v>
      </c>
      <c r="F288" t="s">
        <v>210</v>
      </c>
      <c r="G288" s="2">
        <v>-5.0000000000000001E-4</v>
      </c>
    </row>
    <row r="289" spans="1:7">
      <c r="A289" s="1">
        <v>43986</v>
      </c>
      <c r="B289" s="3">
        <v>2091.5500000000002</v>
      </c>
      <c r="C289" s="3">
        <v>2046.75</v>
      </c>
      <c r="D289" s="3">
        <v>2100</v>
      </c>
      <c r="E289" s="3">
        <v>2046.75</v>
      </c>
      <c r="F289" t="s">
        <v>211</v>
      </c>
      <c r="G289" s="2">
        <v>2.2200000000000001E-2</v>
      </c>
    </row>
    <row r="290" spans="1:7">
      <c r="A290" s="1">
        <v>43987</v>
      </c>
      <c r="B290" s="3">
        <v>2048.25</v>
      </c>
      <c r="C290" s="3">
        <v>2091.6</v>
      </c>
      <c r="D290" s="3">
        <v>2098</v>
      </c>
      <c r="E290" s="3">
        <v>2040.3</v>
      </c>
      <c r="F290" t="s">
        <v>212</v>
      </c>
      <c r="G290" s="2">
        <v>-2.07E-2</v>
      </c>
    </row>
    <row r="291" spans="1:7">
      <c r="A291" s="1">
        <v>43990</v>
      </c>
      <c r="B291" s="3">
        <v>2071.75</v>
      </c>
      <c r="C291" s="3">
        <v>2078.25</v>
      </c>
      <c r="D291" s="3">
        <v>2095</v>
      </c>
      <c r="E291" s="3">
        <v>2062.1</v>
      </c>
      <c r="F291" t="s">
        <v>213</v>
      </c>
      <c r="G291" s="2">
        <v>1.15E-2</v>
      </c>
    </row>
    <row r="292" spans="1:7">
      <c r="A292" s="1">
        <v>43991</v>
      </c>
      <c r="B292" s="3">
        <v>2072.0500000000002</v>
      </c>
      <c r="C292" s="3">
        <v>2063.1</v>
      </c>
      <c r="D292" s="3">
        <v>2095.5</v>
      </c>
      <c r="E292" s="3">
        <v>2060.25</v>
      </c>
      <c r="F292" t="s">
        <v>128</v>
      </c>
      <c r="G292" s="2">
        <v>1E-4</v>
      </c>
    </row>
    <row r="293" spans="1:7">
      <c r="A293" s="1">
        <v>43992</v>
      </c>
      <c r="B293" s="3">
        <v>2108.75</v>
      </c>
      <c r="C293" s="3">
        <v>2077.0500000000002</v>
      </c>
      <c r="D293" s="3">
        <v>2132</v>
      </c>
      <c r="E293" s="3">
        <v>2073.5</v>
      </c>
      <c r="F293" t="s">
        <v>214</v>
      </c>
      <c r="G293" s="2">
        <v>1.77E-2</v>
      </c>
    </row>
    <row r="294" spans="1:7">
      <c r="A294" s="1">
        <v>43993</v>
      </c>
      <c r="B294" s="3">
        <v>2067.65</v>
      </c>
      <c r="C294" s="3">
        <v>2100</v>
      </c>
      <c r="D294" s="3">
        <v>2105</v>
      </c>
      <c r="E294" s="3">
        <v>2061.8000000000002</v>
      </c>
      <c r="F294" t="s">
        <v>37</v>
      </c>
      <c r="G294" s="2">
        <v>-1.95E-2</v>
      </c>
    </row>
    <row r="295" spans="1:7">
      <c r="A295" s="1">
        <v>43994</v>
      </c>
      <c r="B295" s="3">
        <v>2039.5</v>
      </c>
      <c r="C295" s="3">
        <v>2011.2</v>
      </c>
      <c r="D295" s="3">
        <v>2049.1999999999998</v>
      </c>
      <c r="E295" s="3">
        <v>2011</v>
      </c>
      <c r="F295" t="s">
        <v>151</v>
      </c>
      <c r="G295" s="2">
        <v>-1.3599999999999999E-2</v>
      </c>
    </row>
    <row r="296" spans="1:7">
      <c r="A296" s="1">
        <v>43997</v>
      </c>
      <c r="B296" s="3">
        <v>2029.9</v>
      </c>
      <c r="C296" s="3">
        <v>2039.1</v>
      </c>
      <c r="D296" s="3">
        <v>2059</v>
      </c>
      <c r="E296" s="3">
        <v>2000.95</v>
      </c>
      <c r="F296" t="s">
        <v>49</v>
      </c>
      <c r="G296" s="2">
        <v>-4.7000000000000002E-3</v>
      </c>
    </row>
    <row r="297" spans="1:7">
      <c r="A297" s="1">
        <v>43998</v>
      </c>
      <c r="B297" s="3">
        <v>2045.8</v>
      </c>
      <c r="C297" s="3">
        <v>2065</v>
      </c>
      <c r="D297" s="3">
        <v>2073.9499999999998</v>
      </c>
      <c r="E297" s="3">
        <v>2031</v>
      </c>
      <c r="F297" t="s">
        <v>215</v>
      </c>
      <c r="G297" s="2">
        <v>7.7999999999999996E-3</v>
      </c>
    </row>
    <row r="298" spans="1:7">
      <c r="A298" s="1">
        <v>43999</v>
      </c>
      <c r="B298" s="3">
        <v>2047.8</v>
      </c>
      <c r="C298" s="3">
        <v>2046</v>
      </c>
      <c r="D298" s="3">
        <v>2058.85</v>
      </c>
      <c r="E298" s="3">
        <v>2026.55</v>
      </c>
      <c r="F298" t="s">
        <v>216</v>
      </c>
      <c r="G298" s="2">
        <v>1E-3</v>
      </c>
    </row>
    <row r="299" spans="1:7">
      <c r="A299" s="1">
        <v>44000</v>
      </c>
      <c r="B299" s="3">
        <v>2038.1</v>
      </c>
      <c r="C299" s="3">
        <v>2045</v>
      </c>
      <c r="D299" s="3">
        <v>2059.1999999999998</v>
      </c>
      <c r="E299" s="3">
        <v>2025.2</v>
      </c>
      <c r="F299" t="s">
        <v>217</v>
      </c>
      <c r="G299" s="2">
        <v>-4.7000000000000002E-3</v>
      </c>
    </row>
    <row r="300" spans="1:7">
      <c r="A300" s="1">
        <v>44001</v>
      </c>
      <c r="B300" s="3">
        <v>2044.6</v>
      </c>
      <c r="C300" s="3">
        <v>2042</v>
      </c>
      <c r="D300" s="3">
        <v>2090</v>
      </c>
      <c r="E300" s="3">
        <v>2032</v>
      </c>
      <c r="F300" t="s">
        <v>218</v>
      </c>
      <c r="G300" s="2">
        <v>3.2000000000000002E-3</v>
      </c>
    </row>
    <row r="301" spans="1:7">
      <c r="A301" s="1">
        <v>44004</v>
      </c>
      <c r="B301" s="3">
        <v>2027.95</v>
      </c>
      <c r="C301" s="3">
        <v>2050</v>
      </c>
      <c r="D301" s="3">
        <v>2052.25</v>
      </c>
      <c r="E301" s="3">
        <v>2019.15</v>
      </c>
      <c r="F301" t="s">
        <v>13</v>
      </c>
      <c r="G301" s="2">
        <v>-8.0999999999999996E-3</v>
      </c>
    </row>
    <row r="302" spans="1:7">
      <c r="A302" s="1">
        <v>44005</v>
      </c>
      <c r="B302" s="3">
        <v>2035.3</v>
      </c>
      <c r="C302" s="3">
        <v>2027</v>
      </c>
      <c r="D302" s="3">
        <v>2044</v>
      </c>
      <c r="E302" s="3">
        <v>2010</v>
      </c>
      <c r="F302" t="s">
        <v>20</v>
      </c>
      <c r="G302" s="2">
        <v>3.5999999999999999E-3</v>
      </c>
    </row>
    <row r="303" spans="1:7">
      <c r="A303" s="1">
        <v>44006</v>
      </c>
      <c r="B303" s="3">
        <v>2042.2</v>
      </c>
      <c r="C303" s="3">
        <v>2034</v>
      </c>
      <c r="D303" s="3">
        <v>2064.25</v>
      </c>
      <c r="E303" s="3">
        <v>2031.6</v>
      </c>
      <c r="F303" t="s">
        <v>219</v>
      </c>
      <c r="G303" s="2">
        <v>3.3999999999999998E-3</v>
      </c>
    </row>
    <row r="304" spans="1:7">
      <c r="A304" s="1">
        <v>44007</v>
      </c>
      <c r="B304" s="3">
        <v>2016.1</v>
      </c>
      <c r="C304" s="3">
        <v>2035</v>
      </c>
      <c r="D304" s="3">
        <v>2060</v>
      </c>
      <c r="E304" s="3">
        <v>2009.25</v>
      </c>
      <c r="F304" t="s">
        <v>80</v>
      </c>
      <c r="G304" s="2">
        <v>-1.2800000000000001E-2</v>
      </c>
    </row>
    <row r="305" spans="1:7">
      <c r="A305" s="1">
        <v>44008</v>
      </c>
      <c r="B305" s="3">
        <v>2118.85</v>
      </c>
      <c r="C305" s="3">
        <v>2025</v>
      </c>
      <c r="D305" s="3">
        <v>2132</v>
      </c>
      <c r="E305" s="3">
        <v>2019.95</v>
      </c>
      <c r="F305" t="s">
        <v>220</v>
      </c>
      <c r="G305" s="2">
        <v>5.0999999999999997E-2</v>
      </c>
    </row>
    <row r="306" spans="1:7">
      <c r="A306" s="1">
        <v>44011</v>
      </c>
      <c r="B306" s="3">
        <v>2101.65</v>
      </c>
      <c r="C306" s="3">
        <v>2108</v>
      </c>
      <c r="D306" s="3">
        <v>2127.6</v>
      </c>
      <c r="E306" s="3">
        <v>2091.3000000000002</v>
      </c>
      <c r="F306" t="s">
        <v>221</v>
      </c>
      <c r="G306" s="2">
        <v>-8.0999999999999996E-3</v>
      </c>
    </row>
    <row r="307" spans="1:7">
      <c r="A307" s="1">
        <v>44012</v>
      </c>
      <c r="B307" s="3">
        <v>2082.15</v>
      </c>
      <c r="C307" s="3">
        <v>2100</v>
      </c>
      <c r="D307" s="3">
        <v>2111.9</v>
      </c>
      <c r="E307" s="3">
        <v>2075.0500000000002</v>
      </c>
      <c r="F307" t="s">
        <v>73</v>
      </c>
      <c r="G307" s="2">
        <v>-9.2999999999999992E-3</v>
      </c>
    </row>
    <row r="308" spans="1:7">
      <c r="A308" s="1">
        <v>44013</v>
      </c>
      <c r="B308" s="3">
        <v>2092.0500000000002</v>
      </c>
      <c r="C308" s="3">
        <v>2079.6999999999998</v>
      </c>
      <c r="D308" s="3">
        <v>2113.9499999999998</v>
      </c>
      <c r="E308" s="3">
        <v>2079.5</v>
      </c>
      <c r="F308" t="s">
        <v>79</v>
      </c>
      <c r="G308" s="2">
        <v>4.7999999999999996E-3</v>
      </c>
    </row>
    <row r="309" spans="1:7">
      <c r="A309" s="1">
        <v>44014</v>
      </c>
      <c r="B309" s="3">
        <v>2157.15</v>
      </c>
      <c r="C309" s="3">
        <v>2102</v>
      </c>
      <c r="D309" s="3">
        <v>2165</v>
      </c>
      <c r="E309" s="3">
        <v>2098</v>
      </c>
      <c r="F309" t="s">
        <v>84</v>
      </c>
      <c r="G309" s="2">
        <v>3.1099999999999999E-2</v>
      </c>
    </row>
    <row r="310" spans="1:7">
      <c r="A310" s="1">
        <v>44015</v>
      </c>
      <c r="B310" s="3">
        <v>2199.65</v>
      </c>
      <c r="C310" s="3">
        <v>2163.65</v>
      </c>
      <c r="D310" s="3">
        <v>2205</v>
      </c>
      <c r="E310" s="3">
        <v>2160.25</v>
      </c>
      <c r="F310" t="s">
        <v>222</v>
      </c>
      <c r="G310" s="2">
        <v>1.9699999999999999E-2</v>
      </c>
    </row>
    <row r="311" spans="1:7">
      <c r="A311" s="1">
        <v>44018</v>
      </c>
      <c r="B311" s="3">
        <v>2263.1999999999998</v>
      </c>
      <c r="C311" s="3">
        <v>2205</v>
      </c>
      <c r="D311" s="3">
        <v>2269.9</v>
      </c>
      <c r="E311" s="3">
        <v>2205</v>
      </c>
      <c r="F311" t="s">
        <v>223</v>
      </c>
      <c r="G311" s="2">
        <v>2.8899999999999999E-2</v>
      </c>
    </row>
    <row r="312" spans="1:7">
      <c r="A312" s="1">
        <v>44019</v>
      </c>
      <c r="B312" s="3">
        <v>2269.9</v>
      </c>
      <c r="C312" s="3">
        <v>2275</v>
      </c>
      <c r="D312" s="3">
        <v>2302.6999999999998</v>
      </c>
      <c r="E312" s="3">
        <v>2232.15</v>
      </c>
      <c r="F312" t="s">
        <v>224</v>
      </c>
      <c r="G312" s="2">
        <v>3.0000000000000001E-3</v>
      </c>
    </row>
    <row r="313" spans="1:7">
      <c r="A313" s="1">
        <v>44020</v>
      </c>
      <c r="B313" s="3">
        <v>2218.9</v>
      </c>
      <c r="C313" s="3">
        <v>2270</v>
      </c>
      <c r="D313" s="3">
        <v>2274.4</v>
      </c>
      <c r="E313" s="3">
        <v>2207.6</v>
      </c>
      <c r="F313" t="s">
        <v>66</v>
      </c>
      <c r="G313" s="2">
        <v>-2.2499999999999999E-2</v>
      </c>
    </row>
    <row r="314" spans="1:7">
      <c r="A314" s="1">
        <v>44021</v>
      </c>
      <c r="B314" s="3">
        <v>2204.35</v>
      </c>
      <c r="C314" s="3">
        <v>2229</v>
      </c>
      <c r="D314" s="3">
        <v>2244.5</v>
      </c>
      <c r="E314" s="3">
        <v>2191.0500000000002</v>
      </c>
      <c r="F314" t="s">
        <v>225</v>
      </c>
      <c r="G314" s="2">
        <v>-6.6E-3</v>
      </c>
    </row>
    <row r="315" spans="1:7">
      <c r="A315" s="1">
        <v>44022</v>
      </c>
      <c r="B315" s="3">
        <v>2222.35</v>
      </c>
      <c r="C315" s="3">
        <v>2205.25</v>
      </c>
      <c r="D315" s="3">
        <v>2249.85</v>
      </c>
      <c r="E315" s="3">
        <v>2176</v>
      </c>
      <c r="F315" t="s">
        <v>226</v>
      </c>
      <c r="G315" s="2">
        <v>8.2000000000000007E-3</v>
      </c>
    </row>
    <row r="316" spans="1:7">
      <c r="A316" s="1">
        <v>44025</v>
      </c>
      <c r="B316" s="3">
        <v>2220</v>
      </c>
      <c r="C316" s="3">
        <v>2220</v>
      </c>
      <c r="D316" s="3">
        <v>2244.9499999999998</v>
      </c>
      <c r="E316" s="3">
        <v>2210</v>
      </c>
      <c r="F316" t="s">
        <v>213</v>
      </c>
      <c r="G316" s="2">
        <v>-1.1000000000000001E-3</v>
      </c>
    </row>
    <row r="317" spans="1:7">
      <c r="A317" s="1">
        <v>44026</v>
      </c>
      <c r="B317" s="3">
        <v>2171.9499999999998</v>
      </c>
      <c r="C317" s="3">
        <v>2210</v>
      </c>
      <c r="D317" s="3">
        <v>2239</v>
      </c>
      <c r="E317" s="3">
        <v>2165</v>
      </c>
      <c r="F317" t="s">
        <v>125</v>
      </c>
      <c r="G317" s="2">
        <v>-2.1600000000000001E-2</v>
      </c>
    </row>
    <row r="318" spans="1:7">
      <c r="A318" s="1">
        <v>44027</v>
      </c>
      <c r="B318" s="3">
        <v>2233.9</v>
      </c>
      <c r="C318" s="3">
        <v>2185</v>
      </c>
      <c r="D318" s="3">
        <v>2260</v>
      </c>
      <c r="E318" s="3">
        <v>2181.1</v>
      </c>
      <c r="F318" t="s">
        <v>140</v>
      </c>
      <c r="G318" s="2">
        <v>2.8500000000000001E-2</v>
      </c>
    </row>
    <row r="319" spans="1:7">
      <c r="A319" s="1">
        <v>44028</v>
      </c>
      <c r="B319" s="3">
        <v>2234.75</v>
      </c>
      <c r="C319" s="3">
        <v>2244</v>
      </c>
      <c r="D319" s="3">
        <v>2333</v>
      </c>
      <c r="E319" s="3">
        <v>2220.1</v>
      </c>
      <c r="F319" t="s">
        <v>227</v>
      </c>
      <c r="G319" s="2">
        <v>4.0000000000000002E-4</v>
      </c>
    </row>
    <row r="320" spans="1:7">
      <c r="A320" s="1">
        <v>44029</v>
      </c>
      <c r="B320" s="3">
        <v>2200.75</v>
      </c>
      <c r="C320" s="3">
        <v>2237</v>
      </c>
      <c r="D320" s="3">
        <v>2243.9</v>
      </c>
      <c r="E320" s="3">
        <v>2190.0500000000002</v>
      </c>
      <c r="F320" t="s">
        <v>228</v>
      </c>
      <c r="G320" s="2">
        <v>-1.52E-2</v>
      </c>
    </row>
    <row r="321" spans="1:7">
      <c r="A321" s="1">
        <v>44032</v>
      </c>
      <c r="B321" s="3">
        <v>2207.9</v>
      </c>
      <c r="C321" s="3">
        <v>2201</v>
      </c>
      <c r="D321" s="3">
        <v>2226.9</v>
      </c>
      <c r="E321" s="3">
        <v>2190.8000000000002</v>
      </c>
      <c r="F321" t="s">
        <v>152</v>
      </c>
      <c r="G321" s="2">
        <v>3.2000000000000002E-3</v>
      </c>
    </row>
    <row r="322" spans="1:7">
      <c r="A322" s="1">
        <v>44033</v>
      </c>
      <c r="B322" s="3">
        <v>2225.0500000000002</v>
      </c>
      <c r="C322" s="3">
        <v>2230</v>
      </c>
      <c r="D322" s="3">
        <v>2238.65</v>
      </c>
      <c r="E322" s="3">
        <v>2201.15</v>
      </c>
      <c r="F322" t="s">
        <v>167</v>
      </c>
      <c r="G322" s="2">
        <v>7.7999999999999996E-3</v>
      </c>
    </row>
    <row r="323" spans="1:7">
      <c r="A323" s="1">
        <v>44034</v>
      </c>
      <c r="B323" s="3">
        <v>2190.9499999999998</v>
      </c>
      <c r="C323" s="3">
        <v>2231</v>
      </c>
      <c r="D323" s="3">
        <v>2231</v>
      </c>
      <c r="E323" s="3">
        <v>2184.1999999999998</v>
      </c>
      <c r="F323" t="s">
        <v>229</v>
      </c>
      <c r="G323" s="2">
        <v>-1.5299999999999999E-2</v>
      </c>
    </row>
    <row r="324" spans="1:7">
      <c r="A324" s="1">
        <v>44035</v>
      </c>
      <c r="B324" s="3">
        <v>2171.1999999999998</v>
      </c>
      <c r="C324" s="3">
        <v>2190.9499999999998</v>
      </c>
      <c r="D324" s="3">
        <v>2190.9499999999998</v>
      </c>
      <c r="E324" s="3">
        <v>2163</v>
      </c>
      <c r="F324" t="s">
        <v>37</v>
      </c>
      <c r="G324" s="2">
        <v>-8.9999999999999993E-3</v>
      </c>
    </row>
    <row r="325" spans="1:7">
      <c r="A325" s="1">
        <v>44036</v>
      </c>
      <c r="B325" s="3">
        <v>2157.4</v>
      </c>
      <c r="C325" s="3">
        <v>2154.5</v>
      </c>
      <c r="D325" s="3">
        <v>2163</v>
      </c>
      <c r="E325" s="3">
        <v>2125.1</v>
      </c>
      <c r="F325" t="s">
        <v>230</v>
      </c>
      <c r="G325" s="2">
        <v>-6.4000000000000003E-3</v>
      </c>
    </row>
    <row r="326" spans="1:7">
      <c r="A326" s="1">
        <v>44039</v>
      </c>
      <c r="B326" s="3">
        <v>2206.8000000000002</v>
      </c>
      <c r="C326" s="3">
        <v>2165</v>
      </c>
      <c r="D326" s="3">
        <v>2215</v>
      </c>
      <c r="E326" s="3">
        <v>2163.5</v>
      </c>
      <c r="F326" t="s">
        <v>231</v>
      </c>
      <c r="G326" s="2">
        <v>2.29E-2</v>
      </c>
    </row>
    <row r="327" spans="1:7">
      <c r="A327" s="1">
        <v>44040</v>
      </c>
      <c r="B327" s="3">
        <v>2309.75</v>
      </c>
      <c r="C327" s="3">
        <v>2215</v>
      </c>
      <c r="D327" s="3">
        <v>2320</v>
      </c>
      <c r="E327" s="3">
        <v>2215</v>
      </c>
      <c r="F327" t="s">
        <v>232</v>
      </c>
      <c r="G327" s="2">
        <v>4.6699999999999998E-2</v>
      </c>
    </row>
    <row r="328" spans="1:7">
      <c r="A328" s="1">
        <v>44041</v>
      </c>
      <c r="B328" s="3">
        <v>2276.0500000000002</v>
      </c>
      <c r="C328" s="3">
        <v>2292</v>
      </c>
      <c r="D328" s="3">
        <v>2342</v>
      </c>
      <c r="E328" s="3">
        <v>2246.0500000000002</v>
      </c>
      <c r="F328" t="s">
        <v>233</v>
      </c>
      <c r="G328" s="2">
        <v>-1.46E-2</v>
      </c>
    </row>
    <row r="329" spans="1:7">
      <c r="A329" s="1">
        <v>44042</v>
      </c>
      <c r="B329" s="3">
        <v>2279.5</v>
      </c>
      <c r="C329" s="3">
        <v>2285.9</v>
      </c>
      <c r="D329" s="3">
        <v>2358</v>
      </c>
      <c r="E329" s="3">
        <v>2272.25</v>
      </c>
      <c r="F329" t="s">
        <v>234</v>
      </c>
      <c r="G329" s="2">
        <v>1.5E-3</v>
      </c>
    </row>
    <row r="330" spans="1:7">
      <c r="A330" s="1">
        <v>44043</v>
      </c>
      <c r="B330" s="3">
        <v>2281.4</v>
      </c>
      <c r="C330" s="3">
        <v>2303.15</v>
      </c>
      <c r="D330" s="3">
        <v>2334.8000000000002</v>
      </c>
      <c r="E330" s="3">
        <v>2257.4499999999998</v>
      </c>
      <c r="F330" t="s">
        <v>235</v>
      </c>
      <c r="G330" s="2">
        <v>8.0000000000000004E-4</v>
      </c>
    </row>
    <row r="331" spans="1:7">
      <c r="A331" s="1">
        <v>44046</v>
      </c>
      <c r="B331" s="3">
        <v>2254.15</v>
      </c>
      <c r="C331" s="3">
        <v>2290.4499999999998</v>
      </c>
      <c r="D331" s="3">
        <v>2303.85</v>
      </c>
      <c r="E331" s="3">
        <v>2230.6999999999998</v>
      </c>
      <c r="F331" t="s">
        <v>236</v>
      </c>
      <c r="G331" s="2">
        <v>-1.1900000000000001E-2</v>
      </c>
    </row>
    <row r="332" spans="1:7">
      <c r="A332" s="1">
        <v>44047</v>
      </c>
      <c r="B332" s="3">
        <v>2249.6999999999998</v>
      </c>
      <c r="C332" s="3">
        <v>2259.9499999999998</v>
      </c>
      <c r="D332" s="3">
        <v>2269.65</v>
      </c>
      <c r="E332" s="3">
        <v>2225.0500000000002</v>
      </c>
      <c r="F332" t="s">
        <v>237</v>
      </c>
      <c r="G332" s="2">
        <v>-2E-3</v>
      </c>
    </row>
    <row r="333" spans="1:7">
      <c r="A333" s="1">
        <v>44048</v>
      </c>
      <c r="B333" s="3">
        <v>2259.5</v>
      </c>
      <c r="C333" s="3">
        <v>2260</v>
      </c>
      <c r="D333" s="3">
        <v>2300</v>
      </c>
      <c r="E333" s="3">
        <v>2253</v>
      </c>
      <c r="F333" t="s">
        <v>238</v>
      </c>
      <c r="G333" s="2">
        <v>4.4000000000000003E-3</v>
      </c>
    </row>
    <row r="334" spans="1:7">
      <c r="A334" s="1">
        <v>44049</v>
      </c>
      <c r="B334" s="3">
        <v>2308.1</v>
      </c>
      <c r="C334" s="3">
        <v>2275</v>
      </c>
      <c r="D334" s="3">
        <v>2319.5</v>
      </c>
      <c r="E334" s="3">
        <v>2265.35</v>
      </c>
      <c r="F334" t="s">
        <v>239</v>
      </c>
      <c r="G334" s="2">
        <v>2.1499999999999998E-2</v>
      </c>
    </row>
    <row r="335" spans="1:7">
      <c r="A335" s="1">
        <v>44050</v>
      </c>
      <c r="B335" s="3">
        <v>2295.35</v>
      </c>
      <c r="C335" s="3">
        <v>2308</v>
      </c>
      <c r="D335" s="3">
        <v>2328</v>
      </c>
      <c r="E335" s="3">
        <v>2287</v>
      </c>
      <c r="F335" t="s">
        <v>200</v>
      </c>
      <c r="G335" s="2">
        <v>-5.4999999999999997E-3</v>
      </c>
    </row>
    <row r="336" spans="1:7">
      <c r="A336" s="1">
        <v>44053</v>
      </c>
      <c r="B336" s="3">
        <v>2282.8000000000002</v>
      </c>
      <c r="C336" s="3">
        <v>2318</v>
      </c>
      <c r="D336" s="3">
        <v>2325</v>
      </c>
      <c r="E336" s="3">
        <v>2276.0500000000002</v>
      </c>
      <c r="F336" t="s">
        <v>237</v>
      </c>
      <c r="G336" s="2">
        <v>-5.4999999999999997E-3</v>
      </c>
    </row>
    <row r="337" spans="1:7">
      <c r="A337" s="1">
        <v>44054</v>
      </c>
      <c r="B337" s="3">
        <v>2279.9</v>
      </c>
      <c r="C337" s="3">
        <v>2283</v>
      </c>
      <c r="D337" s="3">
        <v>2312</v>
      </c>
      <c r="E337" s="3">
        <v>2275.6</v>
      </c>
      <c r="F337" t="s">
        <v>61</v>
      </c>
      <c r="G337" s="2">
        <v>-1.2999999999999999E-3</v>
      </c>
    </row>
    <row r="338" spans="1:7">
      <c r="A338" s="1">
        <v>44055</v>
      </c>
      <c r="B338" s="3">
        <v>2257.35</v>
      </c>
      <c r="C338" s="3">
        <v>2288.35</v>
      </c>
      <c r="D338" s="3">
        <v>2296.4</v>
      </c>
      <c r="E338" s="3">
        <v>2246.5500000000002</v>
      </c>
      <c r="F338" t="s">
        <v>12</v>
      </c>
      <c r="G338" s="2">
        <v>-9.9000000000000008E-3</v>
      </c>
    </row>
    <row r="339" spans="1:7">
      <c r="A339" s="1">
        <v>44056</v>
      </c>
      <c r="B339" s="3">
        <v>2254.4499999999998</v>
      </c>
      <c r="C339" s="3">
        <v>2273</v>
      </c>
      <c r="D339" s="3">
        <v>2300</v>
      </c>
      <c r="E339" s="3">
        <v>2250.5</v>
      </c>
      <c r="F339" t="s">
        <v>216</v>
      </c>
      <c r="G339" s="2">
        <v>-1.2999999999999999E-3</v>
      </c>
    </row>
    <row r="340" spans="1:7">
      <c r="A340" s="1">
        <v>44057</v>
      </c>
      <c r="B340" s="3">
        <v>2242.15</v>
      </c>
      <c r="C340" s="3">
        <v>2277</v>
      </c>
      <c r="D340" s="3">
        <v>2281.3000000000002</v>
      </c>
      <c r="E340" s="3">
        <v>2233.1</v>
      </c>
      <c r="F340" t="s">
        <v>37</v>
      </c>
      <c r="G340" s="2">
        <v>-5.4999999999999997E-3</v>
      </c>
    </row>
    <row r="341" spans="1:7">
      <c r="A341" s="1">
        <v>44060</v>
      </c>
      <c r="B341" s="3">
        <v>2253.4</v>
      </c>
      <c r="C341" s="3">
        <v>2263</v>
      </c>
      <c r="D341" s="3">
        <v>2270</v>
      </c>
      <c r="E341" s="3">
        <v>2238.25</v>
      </c>
      <c r="F341" t="s">
        <v>33</v>
      </c>
      <c r="G341" s="2">
        <v>5.0000000000000001E-3</v>
      </c>
    </row>
    <row r="342" spans="1:7">
      <c r="A342" s="1">
        <v>44061</v>
      </c>
      <c r="B342" s="3">
        <v>2269.75</v>
      </c>
      <c r="C342" s="3">
        <v>2262.8000000000002</v>
      </c>
      <c r="D342" s="3">
        <v>2289</v>
      </c>
      <c r="E342" s="3">
        <v>2248.3000000000002</v>
      </c>
      <c r="F342" t="s">
        <v>22</v>
      </c>
      <c r="G342" s="2">
        <v>7.3000000000000001E-3</v>
      </c>
    </row>
    <row r="343" spans="1:7">
      <c r="A343" s="1">
        <v>44062</v>
      </c>
      <c r="B343" s="3">
        <v>2256.6</v>
      </c>
      <c r="C343" s="3">
        <v>2276.35</v>
      </c>
      <c r="D343" s="3">
        <v>2284.6</v>
      </c>
      <c r="E343" s="3">
        <v>2252.5</v>
      </c>
      <c r="F343" t="s">
        <v>151</v>
      </c>
      <c r="G343" s="2">
        <v>-5.7999999999999996E-3</v>
      </c>
    </row>
    <row r="344" spans="1:7">
      <c r="A344" s="1">
        <v>44063</v>
      </c>
      <c r="B344" s="3">
        <v>2252.85</v>
      </c>
      <c r="C344" s="3">
        <v>2257</v>
      </c>
      <c r="D344" s="3">
        <v>2276.5500000000002</v>
      </c>
      <c r="E344" s="3">
        <v>2240.0500000000002</v>
      </c>
      <c r="F344" t="s">
        <v>70</v>
      </c>
      <c r="G344" s="2">
        <v>-1.6999999999999999E-3</v>
      </c>
    </row>
    <row r="345" spans="1:7">
      <c r="A345" s="1">
        <v>44064</v>
      </c>
      <c r="B345" s="3">
        <v>2248.6</v>
      </c>
      <c r="C345" s="3">
        <v>2260</v>
      </c>
      <c r="D345" s="3">
        <v>2271</v>
      </c>
      <c r="E345" s="3">
        <v>2241.0500000000002</v>
      </c>
      <c r="F345" t="s">
        <v>240</v>
      </c>
      <c r="G345" s="2">
        <v>-1.9E-3</v>
      </c>
    </row>
    <row r="346" spans="1:7">
      <c r="A346" s="1">
        <v>44067</v>
      </c>
      <c r="B346" s="3">
        <v>2248.1</v>
      </c>
      <c r="C346" s="3">
        <v>2250.6</v>
      </c>
      <c r="D346" s="3">
        <v>2259.9499999999998</v>
      </c>
      <c r="E346" s="3">
        <v>2230</v>
      </c>
      <c r="F346" t="s">
        <v>81</v>
      </c>
      <c r="G346" s="2">
        <v>-2.0000000000000001E-4</v>
      </c>
    </row>
    <row r="347" spans="1:7">
      <c r="A347" s="1">
        <v>44068</v>
      </c>
      <c r="B347" s="3">
        <v>2242.65</v>
      </c>
      <c r="C347" s="3">
        <v>2245</v>
      </c>
      <c r="D347" s="3">
        <v>2250</v>
      </c>
      <c r="E347" s="3">
        <v>2233.5500000000002</v>
      </c>
      <c r="F347" t="s">
        <v>63</v>
      </c>
      <c r="G347" s="2">
        <v>-2.3999999999999998E-3</v>
      </c>
    </row>
    <row r="348" spans="1:7">
      <c r="A348" s="1">
        <v>44069</v>
      </c>
      <c r="B348" s="3">
        <v>2253.5</v>
      </c>
      <c r="C348" s="3">
        <v>2242</v>
      </c>
      <c r="D348" s="3">
        <v>2259.9</v>
      </c>
      <c r="E348" s="3">
        <v>2216.4499999999998</v>
      </c>
      <c r="F348" t="s">
        <v>107</v>
      </c>
      <c r="G348" s="2">
        <v>4.7999999999999996E-3</v>
      </c>
    </row>
    <row r="349" spans="1:7">
      <c r="A349" s="1">
        <v>44070</v>
      </c>
      <c r="B349" s="3">
        <v>2248.4</v>
      </c>
      <c r="C349" s="3">
        <v>2266</v>
      </c>
      <c r="D349" s="3">
        <v>2287.35</v>
      </c>
      <c r="E349" s="3">
        <v>2241.75</v>
      </c>
      <c r="F349" t="s">
        <v>241</v>
      </c>
      <c r="G349" s="2">
        <v>-2.3E-3</v>
      </c>
    </row>
    <row r="350" spans="1:7">
      <c r="A350" s="1">
        <v>44071</v>
      </c>
      <c r="B350" s="3">
        <v>2238.5500000000002</v>
      </c>
      <c r="C350" s="3">
        <v>2268.4</v>
      </c>
      <c r="D350" s="3">
        <v>2279.9499999999998</v>
      </c>
      <c r="E350" s="3">
        <v>2235.1</v>
      </c>
      <c r="F350" t="s">
        <v>6</v>
      </c>
      <c r="G350" s="2">
        <v>-4.4000000000000003E-3</v>
      </c>
    </row>
    <row r="351" spans="1:7">
      <c r="A351" s="1">
        <v>44074</v>
      </c>
      <c r="B351" s="3">
        <v>2257.25</v>
      </c>
      <c r="C351" s="3">
        <v>2240</v>
      </c>
      <c r="D351" s="3">
        <v>2276.1999999999998</v>
      </c>
      <c r="E351" s="3">
        <v>2228</v>
      </c>
      <c r="F351" t="s">
        <v>242</v>
      </c>
      <c r="G351" s="2">
        <v>8.3999999999999995E-3</v>
      </c>
    </row>
    <row r="352" spans="1:7">
      <c r="A352" s="1">
        <v>44075</v>
      </c>
      <c r="B352" s="3">
        <v>2246.35</v>
      </c>
      <c r="C352" s="3">
        <v>2269</v>
      </c>
      <c r="D352" s="3">
        <v>2278</v>
      </c>
      <c r="E352" s="3">
        <v>2241.3000000000002</v>
      </c>
      <c r="F352" t="s">
        <v>243</v>
      </c>
      <c r="G352" s="2">
        <v>-4.7999999999999996E-3</v>
      </c>
    </row>
    <row r="353" spans="1:7">
      <c r="A353" s="1">
        <v>44076</v>
      </c>
      <c r="B353" s="3">
        <v>2265.15</v>
      </c>
      <c r="C353" s="3">
        <v>2247</v>
      </c>
      <c r="D353" s="3">
        <v>2268.75</v>
      </c>
      <c r="E353" s="3">
        <v>2241.65</v>
      </c>
      <c r="F353" t="s">
        <v>47</v>
      </c>
      <c r="G353" s="2">
        <v>8.3999999999999995E-3</v>
      </c>
    </row>
    <row r="354" spans="1:7">
      <c r="A354" s="1">
        <v>44077</v>
      </c>
      <c r="B354" s="3">
        <v>2299.5</v>
      </c>
      <c r="C354" s="3">
        <v>2268</v>
      </c>
      <c r="D354" s="3">
        <v>2324</v>
      </c>
      <c r="E354" s="3">
        <v>2268</v>
      </c>
      <c r="F354" t="s">
        <v>244</v>
      </c>
      <c r="G354" s="2">
        <v>1.52E-2</v>
      </c>
    </row>
    <row r="355" spans="1:7">
      <c r="A355" s="1">
        <v>44078</v>
      </c>
      <c r="B355" s="3">
        <v>2288.8000000000002</v>
      </c>
      <c r="C355" s="3">
        <v>2275</v>
      </c>
      <c r="D355" s="3">
        <v>2324.25</v>
      </c>
      <c r="E355" s="3">
        <v>2262.9499999999998</v>
      </c>
      <c r="F355" t="s">
        <v>245</v>
      </c>
      <c r="G355" s="2">
        <v>-4.7000000000000002E-3</v>
      </c>
    </row>
    <row r="356" spans="1:7">
      <c r="A356" s="1">
        <v>44081</v>
      </c>
      <c r="B356" s="3">
        <v>2327.0500000000002</v>
      </c>
      <c r="C356" s="3">
        <v>2289</v>
      </c>
      <c r="D356" s="3">
        <v>2343.5</v>
      </c>
      <c r="E356" s="3">
        <v>2283.35</v>
      </c>
      <c r="F356" t="s">
        <v>103</v>
      </c>
      <c r="G356" s="2">
        <v>1.67E-2</v>
      </c>
    </row>
    <row r="357" spans="1:7">
      <c r="A357" s="1">
        <v>44082</v>
      </c>
      <c r="B357" s="3">
        <v>2348.1999999999998</v>
      </c>
      <c r="C357" s="3">
        <v>2335.9499999999998</v>
      </c>
      <c r="D357" s="3">
        <v>2390.4499999999998</v>
      </c>
      <c r="E357" s="3">
        <v>2327.0500000000002</v>
      </c>
      <c r="F357" t="s">
        <v>246</v>
      </c>
      <c r="G357" s="2">
        <v>9.1000000000000004E-3</v>
      </c>
    </row>
    <row r="358" spans="1:7">
      <c r="A358" s="1">
        <v>44083</v>
      </c>
      <c r="B358" s="3">
        <v>2327.65</v>
      </c>
      <c r="C358" s="3">
        <v>2325</v>
      </c>
      <c r="D358" s="3">
        <v>2359</v>
      </c>
      <c r="E358" s="3">
        <v>2320</v>
      </c>
      <c r="F358" t="s">
        <v>55</v>
      </c>
      <c r="G358" s="2">
        <v>-8.8000000000000005E-3</v>
      </c>
    </row>
    <row r="359" spans="1:7">
      <c r="A359" s="1">
        <v>44084</v>
      </c>
      <c r="B359" s="3">
        <v>2331.15</v>
      </c>
      <c r="C359" s="3">
        <v>2335</v>
      </c>
      <c r="D359" s="3">
        <v>2348.5</v>
      </c>
      <c r="E359" s="3">
        <v>2324.3000000000002</v>
      </c>
      <c r="F359" t="s">
        <v>158</v>
      </c>
      <c r="G359" s="2">
        <v>1.5E-3</v>
      </c>
    </row>
    <row r="360" spans="1:7">
      <c r="A360" s="1">
        <v>44085</v>
      </c>
      <c r="B360" s="3">
        <v>2374.1</v>
      </c>
      <c r="C360" s="3">
        <v>2330.9499999999998</v>
      </c>
      <c r="D360" s="3">
        <v>2383</v>
      </c>
      <c r="E360" s="3">
        <v>2330.15</v>
      </c>
      <c r="F360" t="s">
        <v>247</v>
      </c>
      <c r="G360" s="2">
        <v>1.84E-2</v>
      </c>
    </row>
    <row r="361" spans="1:7">
      <c r="A361" s="1">
        <v>44088</v>
      </c>
      <c r="B361" s="3">
        <v>2491.4</v>
      </c>
      <c r="C361" s="3">
        <v>2384.1</v>
      </c>
      <c r="D361" s="3">
        <v>2505.75</v>
      </c>
      <c r="E361" s="3">
        <v>2381.85</v>
      </c>
      <c r="F361" t="s">
        <v>248</v>
      </c>
      <c r="G361" s="2">
        <v>4.9399999999999999E-2</v>
      </c>
    </row>
    <row r="362" spans="1:7">
      <c r="A362" s="1">
        <v>44089</v>
      </c>
      <c r="B362" s="3">
        <v>2491.4</v>
      </c>
      <c r="C362" s="3">
        <v>2491.4</v>
      </c>
      <c r="D362" s="3">
        <v>2538</v>
      </c>
      <c r="E362" s="3">
        <v>2464.6</v>
      </c>
      <c r="F362" t="s">
        <v>249</v>
      </c>
      <c r="G362" s="2">
        <v>0</v>
      </c>
    </row>
    <row r="363" spans="1:7">
      <c r="A363" s="1">
        <v>44090</v>
      </c>
      <c r="B363" s="3">
        <v>2503</v>
      </c>
      <c r="C363" s="3">
        <v>2488.9499999999998</v>
      </c>
      <c r="D363" s="3">
        <v>2507.6</v>
      </c>
      <c r="E363" s="3">
        <v>2477.3000000000002</v>
      </c>
      <c r="F363" t="s">
        <v>73</v>
      </c>
      <c r="G363" s="2">
        <v>4.7000000000000002E-3</v>
      </c>
    </row>
    <row r="364" spans="1:7">
      <c r="A364" s="1">
        <v>44091</v>
      </c>
      <c r="B364" s="3">
        <v>2460.9499999999998</v>
      </c>
      <c r="C364" s="3">
        <v>2480</v>
      </c>
      <c r="D364" s="3">
        <v>2495.75</v>
      </c>
      <c r="E364" s="3">
        <v>2450.6</v>
      </c>
      <c r="F364" t="s">
        <v>250</v>
      </c>
      <c r="G364" s="2">
        <v>-1.6799999999999999E-2</v>
      </c>
    </row>
    <row r="365" spans="1:7">
      <c r="A365" s="1">
        <v>44092</v>
      </c>
      <c r="B365" s="3">
        <v>2449.9</v>
      </c>
      <c r="C365" s="3">
        <v>2485</v>
      </c>
      <c r="D365" s="3">
        <v>2500.4</v>
      </c>
      <c r="E365" s="3">
        <v>2436.4</v>
      </c>
      <c r="F365" t="s">
        <v>251</v>
      </c>
      <c r="G365" s="2">
        <v>-4.4999999999999997E-3</v>
      </c>
    </row>
    <row r="366" spans="1:7">
      <c r="A366" s="1">
        <v>44095</v>
      </c>
      <c r="B366" s="3">
        <v>2465.3000000000002</v>
      </c>
      <c r="C366" s="3">
        <v>2465</v>
      </c>
      <c r="D366" s="3">
        <v>2504.9</v>
      </c>
      <c r="E366" s="3">
        <v>2452.15</v>
      </c>
      <c r="F366" t="s">
        <v>252</v>
      </c>
      <c r="G366" s="2">
        <v>6.3E-3</v>
      </c>
    </row>
    <row r="367" spans="1:7">
      <c r="A367" s="1">
        <v>44096</v>
      </c>
      <c r="B367" s="3">
        <v>2522.9499999999998</v>
      </c>
      <c r="C367" s="3">
        <v>2485</v>
      </c>
      <c r="D367" s="3">
        <v>2555</v>
      </c>
      <c r="E367" s="3">
        <v>2458</v>
      </c>
      <c r="F367" t="s">
        <v>253</v>
      </c>
      <c r="G367" s="2">
        <v>2.3400000000000001E-2</v>
      </c>
    </row>
    <row r="368" spans="1:7">
      <c r="A368" s="1">
        <v>44097</v>
      </c>
      <c r="B368" s="3">
        <v>2467.4499999999998</v>
      </c>
      <c r="C368" s="3">
        <v>2510</v>
      </c>
      <c r="D368" s="3">
        <v>2519.85</v>
      </c>
      <c r="E368" s="3">
        <v>2409</v>
      </c>
      <c r="F368" t="s">
        <v>253</v>
      </c>
      <c r="G368" s="2">
        <v>-2.1999999999999999E-2</v>
      </c>
    </row>
    <row r="369" spans="1:7">
      <c r="A369" s="1">
        <v>44098</v>
      </c>
      <c r="B369" s="3">
        <v>2332.25</v>
      </c>
      <c r="C369" s="3">
        <v>2450</v>
      </c>
      <c r="D369" s="3">
        <v>2450</v>
      </c>
      <c r="E369" s="3">
        <v>2302.6</v>
      </c>
      <c r="F369" t="s">
        <v>254</v>
      </c>
      <c r="G369" s="2">
        <v>-5.4800000000000001E-2</v>
      </c>
    </row>
    <row r="370" spans="1:7">
      <c r="A370" s="1">
        <v>44099</v>
      </c>
      <c r="B370" s="3">
        <v>2422.3000000000002</v>
      </c>
      <c r="C370" s="3">
        <v>2368</v>
      </c>
      <c r="D370" s="3">
        <v>2440</v>
      </c>
      <c r="E370" s="3">
        <v>2352.1</v>
      </c>
      <c r="F370" t="s">
        <v>255</v>
      </c>
      <c r="G370" s="2">
        <v>3.8600000000000002E-2</v>
      </c>
    </row>
    <row r="371" spans="1:7">
      <c r="A371" s="1">
        <v>44102</v>
      </c>
      <c r="B371" s="3">
        <v>2426.3000000000002</v>
      </c>
      <c r="C371" s="3">
        <v>2440</v>
      </c>
      <c r="D371" s="3">
        <v>2444</v>
      </c>
      <c r="E371" s="3">
        <v>2366</v>
      </c>
      <c r="F371" t="s">
        <v>256</v>
      </c>
      <c r="G371" s="2">
        <v>1.6999999999999999E-3</v>
      </c>
    </row>
    <row r="372" spans="1:7">
      <c r="A372" s="1">
        <v>44103</v>
      </c>
      <c r="B372" s="3">
        <v>2488.4</v>
      </c>
      <c r="C372" s="3">
        <v>2434.85</v>
      </c>
      <c r="D372" s="3">
        <v>2511.0500000000002</v>
      </c>
      <c r="E372" s="3">
        <v>2426.3000000000002</v>
      </c>
      <c r="F372" t="s">
        <v>179</v>
      </c>
      <c r="G372" s="2">
        <v>2.5600000000000001E-2</v>
      </c>
    </row>
    <row r="373" spans="1:7">
      <c r="A373" s="1">
        <v>44104</v>
      </c>
      <c r="B373" s="3">
        <v>2492.3000000000002</v>
      </c>
      <c r="C373" s="3">
        <v>2489</v>
      </c>
      <c r="D373" s="3">
        <v>2505</v>
      </c>
      <c r="E373" s="3">
        <v>2460</v>
      </c>
      <c r="F373" t="s">
        <v>257</v>
      </c>
      <c r="G373" s="2">
        <v>1.6000000000000001E-3</v>
      </c>
    </row>
    <row r="374" spans="1:7">
      <c r="A374" s="1">
        <v>44105</v>
      </c>
      <c r="B374" s="3">
        <v>2523.4499999999998</v>
      </c>
      <c r="C374" s="3">
        <v>2510</v>
      </c>
      <c r="D374" s="3">
        <v>2540</v>
      </c>
      <c r="E374" s="3">
        <v>2492.3000000000002</v>
      </c>
      <c r="F374" t="s">
        <v>258</v>
      </c>
      <c r="G374" s="2">
        <v>1.2500000000000001E-2</v>
      </c>
    </row>
    <row r="375" spans="1:7">
      <c r="A375" s="1">
        <v>44109</v>
      </c>
      <c r="B375" s="3">
        <v>2705.8</v>
      </c>
      <c r="C375" s="3">
        <v>2620</v>
      </c>
      <c r="D375" s="3">
        <v>2728.1</v>
      </c>
      <c r="E375" s="3">
        <v>2603.0500000000002</v>
      </c>
      <c r="F375" t="s">
        <v>259</v>
      </c>
      <c r="G375" s="2">
        <v>7.2300000000000003E-2</v>
      </c>
    </row>
    <row r="376" spans="1:7">
      <c r="A376" s="1">
        <v>44110</v>
      </c>
      <c r="B376" s="3">
        <v>2714.3</v>
      </c>
      <c r="C376" s="3">
        <v>2736</v>
      </c>
      <c r="D376" s="3">
        <v>2736</v>
      </c>
      <c r="E376" s="3">
        <v>2650.1</v>
      </c>
      <c r="F376" t="s">
        <v>260</v>
      </c>
      <c r="G376" s="2">
        <v>3.0999999999999999E-3</v>
      </c>
    </row>
    <row r="377" spans="1:7">
      <c r="A377" s="1">
        <v>44111</v>
      </c>
      <c r="B377" s="3">
        <v>2735.95</v>
      </c>
      <c r="C377" s="3">
        <v>2742</v>
      </c>
      <c r="D377" s="3">
        <v>2770</v>
      </c>
      <c r="E377" s="3">
        <v>2703</v>
      </c>
      <c r="F377" t="s">
        <v>261</v>
      </c>
      <c r="G377" s="2">
        <v>8.0000000000000002E-3</v>
      </c>
    </row>
    <row r="378" spans="1:7">
      <c r="A378" s="1">
        <v>44112</v>
      </c>
      <c r="B378" s="3">
        <v>2825.7</v>
      </c>
      <c r="C378" s="3">
        <v>2800</v>
      </c>
      <c r="D378" s="3">
        <v>2885</v>
      </c>
      <c r="E378" s="3">
        <v>2800</v>
      </c>
      <c r="F378" t="s">
        <v>262</v>
      </c>
      <c r="G378" s="2">
        <v>3.2800000000000003E-2</v>
      </c>
    </row>
    <row r="379" spans="1:7">
      <c r="A379" s="1">
        <v>44113</v>
      </c>
      <c r="B379" s="3">
        <v>2812.95</v>
      </c>
      <c r="C379" s="3">
        <v>2810</v>
      </c>
      <c r="D379" s="3">
        <v>2829.85</v>
      </c>
      <c r="E379" s="3">
        <v>2780</v>
      </c>
      <c r="F379" t="s">
        <v>263</v>
      </c>
      <c r="G379" s="2">
        <v>-4.4999999999999997E-3</v>
      </c>
    </row>
    <row r="380" spans="1:7">
      <c r="A380" s="1">
        <v>44116</v>
      </c>
      <c r="B380" s="3">
        <v>2830</v>
      </c>
      <c r="C380" s="3">
        <v>2815.5</v>
      </c>
      <c r="D380" s="3">
        <v>2854</v>
      </c>
      <c r="E380" s="3">
        <v>2800.75</v>
      </c>
      <c r="F380" t="s">
        <v>103</v>
      </c>
      <c r="G380" s="2">
        <v>6.1000000000000004E-3</v>
      </c>
    </row>
    <row r="381" spans="1:7">
      <c r="A381" s="1">
        <v>44117</v>
      </c>
      <c r="B381" s="3">
        <v>2826.55</v>
      </c>
      <c r="C381" s="3">
        <v>2845</v>
      </c>
      <c r="D381" s="3">
        <v>2854.9</v>
      </c>
      <c r="E381" s="3">
        <v>2812.2</v>
      </c>
      <c r="F381" t="s">
        <v>20</v>
      </c>
      <c r="G381" s="2">
        <v>-1.1999999999999999E-3</v>
      </c>
    </row>
    <row r="382" spans="1:7">
      <c r="A382" s="1">
        <v>44118</v>
      </c>
      <c r="B382" s="3">
        <v>2809.6</v>
      </c>
      <c r="C382" s="3">
        <v>2842</v>
      </c>
      <c r="D382" s="3">
        <v>2842</v>
      </c>
      <c r="E382" s="3">
        <v>2787.55</v>
      </c>
      <c r="F382" t="s">
        <v>7</v>
      </c>
      <c r="G382" s="2">
        <v>-6.0000000000000001E-3</v>
      </c>
    </row>
    <row r="383" spans="1:7">
      <c r="A383" s="1">
        <v>44119</v>
      </c>
      <c r="B383" s="3">
        <v>2740.6</v>
      </c>
      <c r="C383" s="3">
        <v>2811</v>
      </c>
      <c r="D383" s="3">
        <v>2827.75</v>
      </c>
      <c r="E383" s="3">
        <v>2727</v>
      </c>
      <c r="F383" t="s">
        <v>264</v>
      </c>
      <c r="G383" s="2">
        <v>-2.46E-2</v>
      </c>
    </row>
    <row r="384" spans="1:7">
      <c r="A384" s="1">
        <v>44120</v>
      </c>
      <c r="B384" s="3">
        <v>2763.3</v>
      </c>
      <c r="C384" s="3">
        <v>2750.1</v>
      </c>
      <c r="D384" s="3">
        <v>2771.65</v>
      </c>
      <c r="E384" s="3">
        <v>2731.3</v>
      </c>
      <c r="F384" t="s">
        <v>265</v>
      </c>
      <c r="G384" s="2">
        <v>8.3000000000000001E-3</v>
      </c>
    </row>
    <row r="385" spans="1:7">
      <c r="A385" s="1">
        <v>44123</v>
      </c>
      <c r="B385" s="3">
        <v>2711.55</v>
      </c>
      <c r="C385" s="3">
        <v>2774</v>
      </c>
      <c r="D385" s="3">
        <v>2774</v>
      </c>
      <c r="E385" s="3">
        <v>2706.6</v>
      </c>
      <c r="F385" t="s">
        <v>132</v>
      </c>
      <c r="G385" s="2">
        <v>-1.8700000000000001E-2</v>
      </c>
    </row>
    <row r="386" spans="1:7">
      <c r="A386" s="1">
        <v>44124</v>
      </c>
      <c r="B386" s="3">
        <v>2739</v>
      </c>
      <c r="C386" s="3">
        <v>2725</v>
      </c>
      <c r="D386" s="3">
        <v>2759.9</v>
      </c>
      <c r="E386" s="3">
        <v>2717.95</v>
      </c>
      <c r="F386" t="s">
        <v>16</v>
      </c>
      <c r="G386" s="2">
        <v>1.01E-2</v>
      </c>
    </row>
    <row r="387" spans="1:7">
      <c r="A387" s="1">
        <v>44125</v>
      </c>
      <c r="B387" s="3">
        <v>2675.4</v>
      </c>
      <c r="C387" s="3">
        <v>2739</v>
      </c>
      <c r="D387" s="3">
        <v>2749</v>
      </c>
      <c r="E387" s="3">
        <v>2663.05</v>
      </c>
      <c r="F387" t="s">
        <v>266</v>
      </c>
      <c r="G387" s="2">
        <v>-2.3199999999999998E-2</v>
      </c>
    </row>
    <row r="388" spans="1:7">
      <c r="A388" s="1">
        <v>44126</v>
      </c>
      <c r="B388" s="3">
        <v>2671.15</v>
      </c>
      <c r="C388" s="3">
        <v>2661</v>
      </c>
      <c r="D388" s="3">
        <v>2686.65</v>
      </c>
      <c r="E388" s="3">
        <v>2638.1</v>
      </c>
      <c r="F388" t="s">
        <v>267</v>
      </c>
      <c r="G388" s="2">
        <v>-1.6000000000000001E-3</v>
      </c>
    </row>
    <row r="389" spans="1:7">
      <c r="A389" s="1">
        <v>44127</v>
      </c>
      <c r="B389" s="3">
        <v>2686.8</v>
      </c>
      <c r="C389" s="3">
        <v>2687.8</v>
      </c>
      <c r="D389" s="3">
        <v>2702</v>
      </c>
      <c r="E389" s="3">
        <v>2670.1</v>
      </c>
      <c r="F389" t="s">
        <v>268</v>
      </c>
      <c r="G389" s="2">
        <v>5.8999999999999999E-3</v>
      </c>
    </row>
    <row r="390" spans="1:7">
      <c r="A390" s="1">
        <v>44130</v>
      </c>
      <c r="B390" s="3">
        <v>2688.2</v>
      </c>
      <c r="C390" s="3">
        <v>2689.95</v>
      </c>
      <c r="D390" s="3">
        <v>2709.95</v>
      </c>
      <c r="E390" s="3">
        <v>2670.5</v>
      </c>
      <c r="F390" t="s">
        <v>167</v>
      </c>
      <c r="G390" s="2">
        <v>5.0000000000000001E-4</v>
      </c>
    </row>
    <row r="391" spans="1:7">
      <c r="A391" s="1">
        <v>44131</v>
      </c>
      <c r="B391" s="3">
        <v>2630.15</v>
      </c>
      <c r="C391" s="3">
        <v>2699.75</v>
      </c>
      <c r="D391" s="3">
        <v>2718.15</v>
      </c>
      <c r="E391" s="3">
        <v>2624.1</v>
      </c>
      <c r="F391" t="s">
        <v>75</v>
      </c>
      <c r="G391" s="2">
        <v>-2.1600000000000001E-2</v>
      </c>
    </row>
    <row r="392" spans="1:7">
      <c r="A392" s="1">
        <v>44132</v>
      </c>
      <c r="B392" s="3">
        <v>2622.2</v>
      </c>
      <c r="C392" s="3">
        <v>2650</v>
      </c>
      <c r="D392" s="3">
        <v>2655.95</v>
      </c>
      <c r="E392" s="3">
        <v>2606</v>
      </c>
      <c r="F392" t="s">
        <v>212</v>
      </c>
      <c r="G392" s="2">
        <v>-3.0000000000000001E-3</v>
      </c>
    </row>
    <row r="393" spans="1:7">
      <c r="A393" s="1">
        <v>44133</v>
      </c>
      <c r="B393" s="3">
        <v>2632.65</v>
      </c>
      <c r="C393" s="3">
        <v>2608</v>
      </c>
      <c r="D393" s="3">
        <v>2655</v>
      </c>
      <c r="E393" s="3">
        <v>2600.25</v>
      </c>
      <c r="F393" t="s">
        <v>269</v>
      </c>
      <c r="G393" s="2">
        <v>4.0000000000000001E-3</v>
      </c>
    </row>
    <row r="394" spans="1:7">
      <c r="A394" s="1">
        <v>44134</v>
      </c>
      <c r="B394" s="3">
        <v>2664.85</v>
      </c>
      <c r="C394" s="3">
        <v>2636.1</v>
      </c>
      <c r="D394" s="3">
        <v>2674.35</v>
      </c>
      <c r="E394" s="3">
        <v>2621.6</v>
      </c>
      <c r="F394" t="s">
        <v>89</v>
      </c>
      <c r="G394" s="2">
        <v>1.2200000000000001E-2</v>
      </c>
    </row>
    <row r="395" spans="1:7">
      <c r="A395" s="1">
        <v>44137</v>
      </c>
      <c r="B395" s="3">
        <v>2604.6</v>
      </c>
      <c r="C395" s="3">
        <v>2660</v>
      </c>
      <c r="D395" s="3">
        <v>2664.85</v>
      </c>
      <c r="E395" s="3">
        <v>2600.0500000000002</v>
      </c>
      <c r="F395" t="s">
        <v>270</v>
      </c>
      <c r="G395" s="2">
        <v>-2.2599999999999999E-2</v>
      </c>
    </row>
    <row r="396" spans="1:7">
      <c r="A396" s="1">
        <v>44138</v>
      </c>
      <c r="B396" s="3">
        <v>2633.6</v>
      </c>
      <c r="C396" s="3">
        <v>2604</v>
      </c>
      <c r="D396" s="3">
        <v>2665</v>
      </c>
      <c r="E396" s="3">
        <v>2601.0500000000002</v>
      </c>
      <c r="F396" t="s">
        <v>111</v>
      </c>
      <c r="G396" s="2">
        <v>1.11E-2</v>
      </c>
    </row>
    <row r="397" spans="1:7">
      <c r="A397" s="1">
        <v>44139</v>
      </c>
      <c r="B397" s="3">
        <v>2653.15</v>
      </c>
      <c r="C397" s="3">
        <v>2610</v>
      </c>
      <c r="D397" s="3">
        <v>2721.85</v>
      </c>
      <c r="E397" s="3">
        <v>2610</v>
      </c>
      <c r="F397" t="s">
        <v>271</v>
      </c>
      <c r="G397" s="2">
        <v>7.4000000000000003E-3</v>
      </c>
    </row>
    <row r="398" spans="1:7">
      <c r="A398" s="1">
        <v>44140</v>
      </c>
      <c r="B398" s="3">
        <v>2685.7</v>
      </c>
      <c r="C398" s="3">
        <v>2685</v>
      </c>
      <c r="D398" s="3">
        <v>2710</v>
      </c>
      <c r="E398" s="3">
        <v>2667</v>
      </c>
      <c r="F398" t="s">
        <v>272</v>
      </c>
      <c r="G398" s="2">
        <v>1.23E-2</v>
      </c>
    </row>
    <row r="399" spans="1:7">
      <c r="A399" s="1">
        <v>44141</v>
      </c>
      <c r="B399" s="3">
        <v>2707.45</v>
      </c>
      <c r="C399" s="3">
        <v>2699</v>
      </c>
      <c r="D399" s="3">
        <v>2713.25</v>
      </c>
      <c r="E399" s="3">
        <v>2681.3</v>
      </c>
      <c r="F399" t="s">
        <v>273</v>
      </c>
      <c r="G399" s="2">
        <v>8.0999999999999996E-3</v>
      </c>
    </row>
    <row r="400" spans="1:7">
      <c r="A400" s="1">
        <v>44144</v>
      </c>
      <c r="B400" s="3">
        <v>2726.6</v>
      </c>
      <c r="C400" s="3">
        <v>2731.1</v>
      </c>
      <c r="D400" s="3">
        <v>2744</v>
      </c>
      <c r="E400" s="3">
        <v>2695.1</v>
      </c>
      <c r="F400" t="s">
        <v>274</v>
      </c>
      <c r="G400" s="2">
        <v>7.1000000000000004E-3</v>
      </c>
    </row>
    <row r="401" spans="1:7">
      <c r="A401" s="1">
        <v>44145</v>
      </c>
      <c r="B401" s="3">
        <v>2649.6</v>
      </c>
      <c r="C401" s="3">
        <v>2697.2</v>
      </c>
      <c r="D401" s="3">
        <v>2713.15</v>
      </c>
      <c r="E401" s="3">
        <v>2638.35</v>
      </c>
      <c r="F401" t="s">
        <v>190</v>
      </c>
      <c r="G401" s="2">
        <v>-2.8199999999999999E-2</v>
      </c>
    </row>
    <row r="402" spans="1:7">
      <c r="A402" s="1">
        <v>44146</v>
      </c>
      <c r="B402" s="3">
        <v>2687.8</v>
      </c>
      <c r="C402" s="3">
        <v>2667.95</v>
      </c>
      <c r="D402" s="3">
        <v>2692.8</v>
      </c>
      <c r="E402" s="3">
        <v>2643.4</v>
      </c>
      <c r="F402" t="s">
        <v>170</v>
      </c>
      <c r="G402" s="2">
        <v>1.44E-2</v>
      </c>
    </row>
    <row r="403" spans="1:7">
      <c r="A403" s="1">
        <v>44147</v>
      </c>
      <c r="B403" s="3">
        <v>2671.05</v>
      </c>
      <c r="C403" s="3">
        <v>2686</v>
      </c>
      <c r="D403" s="3">
        <v>2713</v>
      </c>
      <c r="E403" s="3">
        <v>2661.75</v>
      </c>
      <c r="F403" t="s">
        <v>161</v>
      </c>
      <c r="G403" s="2">
        <v>-6.1999999999999998E-3</v>
      </c>
    </row>
    <row r="404" spans="1:7">
      <c r="A404" s="1">
        <v>44148</v>
      </c>
      <c r="B404" s="3">
        <v>2656.85</v>
      </c>
      <c r="C404" s="3">
        <v>2655.75</v>
      </c>
      <c r="D404" s="3">
        <v>2664.9</v>
      </c>
      <c r="E404" s="3">
        <v>2636</v>
      </c>
      <c r="F404" t="s">
        <v>93</v>
      </c>
      <c r="G404" s="2">
        <v>-5.3E-3</v>
      </c>
    </row>
    <row r="405" spans="1:7">
      <c r="A405" s="1">
        <v>44152</v>
      </c>
      <c r="B405" s="3">
        <v>2666.05</v>
      </c>
      <c r="C405" s="3">
        <v>2695</v>
      </c>
      <c r="D405" s="3">
        <v>2695</v>
      </c>
      <c r="E405" s="3">
        <v>2650.05</v>
      </c>
      <c r="F405" t="s">
        <v>88</v>
      </c>
      <c r="G405" s="2">
        <v>3.5000000000000001E-3</v>
      </c>
    </row>
    <row r="406" spans="1:7">
      <c r="A406" s="1">
        <v>44153</v>
      </c>
      <c r="B406" s="3">
        <v>2626.65</v>
      </c>
      <c r="C406" s="3">
        <v>2661</v>
      </c>
      <c r="D406" s="3">
        <v>2664.2</v>
      </c>
      <c r="E406" s="3">
        <v>2607.0500000000002</v>
      </c>
      <c r="F406" t="s">
        <v>25</v>
      </c>
      <c r="G406" s="2">
        <v>-1.4800000000000001E-2</v>
      </c>
    </row>
    <row r="407" spans="1:7">
      <c r="A407" s="1">
        <v>44154</v>
      </c>
      <c r="B407" s="3">
        <v>2636.9</v>
      </c>
      <c r="C407" s="3">
        <v>2637</v>
      </c>
      <c r="D407" s="3">
        <v>2676.15</v>
      </c>
      <c r="E407" s="3">
        <v>2630.85</v>
      </c>
      <c r="F407" t="s">
        <v>123</v>
      </c>
      <c r="G407" s="2">
        <v>3.8999999999999998E-3</v>
      </c>
    </row>
    <row r="408" spans="1:7">
      <c r="A408" s="1">
        <v>44155</v>
      </c>
      <c r="B408" s="3">
        <v>2660.25</v>
      </c>
      <c r="C408" s="3">
        <v>2655</v>
      </c>
      <c r="D408" s="3">
        <v>2676</v>
      </c>
      <c r="E408" s="3">
        <v>2627.55</v>
      </c>
      <c r="F408" t="s">
        <v>275</v>
      </c>
      <c r="G408" s="2">
        <v>8.8999999999999999E-3</v>
      </c>
    </row>
    <row r="409" spans="1:7">
      <c r="A409" s="1">
        <v>44158</v>
      </c>
      <c r="B409" s="3">
        <v>2724.25</v>
      </c>
      <c r="C409" s="3">
        <v>2690</v>
      </c>
      <c r="D409" s="3">
        <v>2730</v>
      </c>
      <c r="E409" s="3">
        <v>2665</v>
      </c>
      <c r="F409" t="s">
        <v>276</v>
      </c>
      <c r="G409" s="2">
        <v>2.41E-2</v>
      </c>
    </row>
    <row r="410" spans="1:7">
      <c r="A410" s="1">
        <v>44159</v>
      </c>
      <c r="B410" s="3">
        <v>2722.05</v>
      </c>
      <c r="C410" s="3">
        <v>2734.4</v>
      </c>
      <c r="D410" s="3">
        <v>2743</v>
      </c>
      <c r="E410" s="3">
        <v>2705</v>
      </c>
      <c r="F410" t="s">
        <v>153</v>
      </c>
      <c r="G410" s="2">
        <v>-8.0000000000000004E-4</v>
      </c>
    </row>
    <row r="411" spans="1:7">
      <c r="A411" s="1">
        <v>44160</v>
      </c>
      <c r="B411" s="3">
        <v>2701.3</v>
      </c>
      <c r="C411" s="3">
        <v>2729</v>
      </c>
      <c r="D411" s="3">
        <v>2732.95</v>
      </c>
      <c r="E411" s="3">
        <v>2688.2</v>
      </c>
      <c r="F411" t="s">
        <v>277</v>
      </c>
      <c r="G411" s="2">
        <v>-7.6E-3</v>
      </c>
    </row>
    <row r="412" spans="1:7">
      <c r="A412" s="1">
        <v>44161</v>
      </c>
      <c r="B412" s="3">
        <v>2720.6</v>
      </c>
      <c r="C412" s="3">
        <v>2686</v>
      </c>
      <c r="D412" s="3">
        <v>2730.95</v>
      </c>
      <c r="E412" s="3">
        <v>2680</v>
      </c>
      <c r="F412" t="s">
        <v>278</v>
      </c>
      <c r="G412" s="2">
        <v>7.1000000000000004E-3</v>
      </c>
    </row>
    <row r="413" spans="1:7">
      <c r="A413" s="1">
        <v>44162</v>
      </c>
      <c r="B413" s="3">
        <v>2679.65</v>
      </c>
      <c r="C413" s="3">
        <v>2705</v>
      </c>
      <c r="D413" s="3">
        <v>2717.7</v>
      </c>
      <c r="E413" s="3">
        <v>2669.05</v>
      </c>
      <c r="F413" t="s">
        <v>233</v>
      </c>
      <c r="G413" s="2">
        <v>-1.5100000000000001E-2</v>
      </c>
    </row>
    <row r="414" spans="1:7">
      <c r="A414" s="1">
        <v>44166</v>
      </c>
      <c r="B414" s="3">
        <v>2726.8</v>
      </c>
      <c r="C414" s="3">
        <v>2679</v>
      </c>
      <c r="D414" s="3">
        <v>2735.9</v>
      </c>
      <c r="E414" s="3">
        <v>2624.45</v>
      </c>
      <c r="F414" t="s">
        <v>243</v>
      </c>
      <c r="G414" s="2">
        <v>1.7600000000000001E-2</v>
      </c>
    </row>
    <row r="415" spans="1:7">
      <c r="A415" s="1">
        <v>44167</v>
      </c>
      <c r="B415" s="3">
        <v>2749.55</v>
      </c>
      <c r="C415" s="3">
        <v>2719</v>
      </c>
      <c r="D415" s="3">
        <v>2754.7</v>
      </c>
      <c r="E415" s="3">
        <v>2702.45</v>
      </c>
      <c r="F415" t="s">
        <v>279</v>
      </c>
      <c r="G415" s="2">
        <v>8.3000000000000001E-3</v>
      </c>
    </row>
    <row r="416" spans="1:7">
      <c r="A416" s="1">
        <v>44168</v>
      </c>
      <c r="B416" s="3">
        <v>2709.45</v>
      </c>
      <c r="C416" s="3">
        <v>2773.9</v>
      </c>
      <c r="D416" s="3">
        <v>2773.9</v>
      </c>
      <c r="E416" s="3">
        <v>2700.8</v>
      </c>
      <c r="F416" t="s">
        <v>77</v>
      </c>
      <c r="G416" s="2">
        <v>-1.46E-2</v>
      </c>
    </row>
    <row r="417" spans="1:7">
      <c r="A417" s="1">
        <v>44169</v>
      </c>
      <c r="B417" s="3">
        <v>2727.55</v>
      </c>
      <c r="C417" s="3">
        <v>2710.8</v>
      </c>
      <c r="D417" s="3">
        <v>2738.85</v>
      </c>
      <c r="E417" s="3">
        <v>2699</v>
      </c>
      <c r="F417" t="s">
        <v>10</v>
      </c>
      <c r="G417" s="2">
        <v>6.7000000000000002E-3</v>
      </c>
    </row>
    <row r="418" spans="1:7">
      <c r="A418" s="1">
        <v>44172</v>
      </c>
      <c r="B418" s="3">
        <v>2737.7</v>
      </c>
      <c r="C418" s="3">
        <v>2715</v>
      </c>
      <c r="D418" s="3">
        <v>2744</v>
      </c>
      <c r="E418" s="3">
        <v>2706.15</v>
      </c>
      <c r="F418" t="s">
        <v>280</v>
      </c>
      <c r="G418" s="2">
        <v>3.7000000000000002E-3</v>
      </c>
    </row>
    <row r="419" spans="1:7">
      <c r="A419" s="1">
        <v>44173</v>
      </c>
      <c r="B419" s="3">
        <v>2797.3</v>
      </c>
      <c r="C419" s="3">
        <v>2740</v>
      </c>
      <c r="D419" s="3">
        <v>2805.55</v>
      </c>
      <c r="E419" s="3">
        <v>2732.45</v>
      </c>
      <c r="F419" t="s">
        <v>281</v>
      </c>
      <c r="G419" s="2">
        <v>2.18E-2</v>
      </c>
    </row>
    <row r="420" spans="1:7">
      <c r="A420" s="1">
        <v>44174</v>
      </c>
      <c r="B420" s="3">
        <v>2810.8</v>
      </c>
      <c r="C420" s="3">
        <v>2815</v>
      </c>
      <c r="D420" s="3">
        <v>2840</v>
      </c>
      <c r="E420" s="3">
        <v>2793.15</v>
      </c>
      <c r="F420" t="s">
        <v>205</v>
      </c>
      <c r="G420" s="2">
        <v>4.7999999999999996E-3</v>
      </c>
    </row>
    <row r="421" spans="1:7">
      <c r="A421" s="1">
        <v>44175</v>
      </c>
      <c r="B421" s="3">
        <v>2784.3</v>
      </c>
      <c r="C421" s="3">
        <v>2818</v>
      </c>
      <c r="D421" s="3">
        <v>2827.3</v>
      </c>
      <c r="E421" s="3">
        <v>2780.25</v>
      </c>
      <c r="F421" t="s">
        <v>51</v>
      </c>
      <c r="G421" s="2">
        <v>-9.4000000000000004E-3</v>
      </c>
    </row>
    <row r="422" spans="1:7">
      <c r="A422" s="1">
        <v>44176</v>
      </c>
      <c r="B422" s="3">
        <v>2783.6</v>
      </c>
      <c r="C422" s="3">
        <v>2792.7</v>
      </c>
      <c r="D422" s="3">
        <v>2807.7</v>
      </c>
      <c r="E422" s="3">
        <v>2764.55</v>
      </c>
      <c r="F422" t="s">
        <v>72</v>
      </c>
      <c r="G422" s="2">
        <v>-2.9999999999999997E-4</v>
      </c>
    </row>
    <row r="423" spans="1:7">
      <c r="A423" s="1">
        <v>44179</v>
      </c>
      <c r="B423" s="3">
        <v>2797.7</v>
      </c>
      <c r="C423" s="3">
        <v>2802</v>
      </c>
      <c r="D423" s="3">
        <v>2804</v>
      </c>
      <c r="E423" s="3">
        <v>2756.25</v>
      </c>
      <c r="F423" t="s">
        <v>282</v>
      </c>
      <c r="G423" s="2">
        <v>5.1000000000000004E-3</v>
      </c>
    </row>
    <row r="424" spans="1:7">
      <c r="A424" s="1">
        <v>44180</v>
      </c>
      <c r="B424" s="3">
        <v>2761.55</v>
      </c>
      <c r="C424" s="3">
        <v>2786</v>
      </c>
      <c r="D424" s="3">
        <v>2794.7</v>
      </c>
      <c r="E424" s="3">
        <v>2755</v>
      </c>
      <c r="F424" t="s">
        <v>60</v>
      </c>
      <c r="G424" s="2">
        <v>-1.29E-2</v>
      </c>
    </row>
    <row r="425" spans="1:7">
      <c r="A425" s="1">
        <v>44181</v>
      </c>
      <c r="B425" s="3">
        <v>2814.2</v>
      </c>
      <c r="C425" s="3">
        <v>2779</v>
      </c>
      <c r="D425" s="3">
        <v>2819.8</v>
      </c>
      <c r="E425" s="3">
        <v>2760.45</v>
      </c>
      <c r="F425" t="s">
        <v>270</v>
      </c>
      <c r="G425" s="2">
        <v>1.9099999999999999E-2</v>
      </c>
    </row>
    <row r="426" spans="1:7">
      <c r="A426" s="1">
        <v>44182</v>
      </c>
      <c r="B426" s="3">
        <v>2838.2</v>
      </c>
      <c r="C426" s="3">
        <v>2811</v>
      </c>
      <c r="D426" s="3">
        <v>2853.7</v>
      </c>
      <c r="E426" s="3">
        <v>2805</v>
      </c>
      <c r="F426" t="s">
        <v>229</v>
      </c>
      <c r="G426" s="2">
        <v>8.5000000000000006E-3</v>
      </c>
    </row>
    <row r="427" spans="1:7">
      <c r="A427" s="1">
        <v>44183</v>
      </c>
      <c r="B427" s="3">
        <v>2861</v>
      </c>
      <c r="C427" s="3">
        <v>2868</v>
      </c>
      <c r="D427" s="3">
        <v>2898</v>
      </c>
      <c r="E427" s="3">
        <v>2846.2</v>
      </c>
      <c r="F427" t="s">
        <v>283</v>
      </c>
      <c r="G427" s="2">
        <v>8.0000000000000002E-3</v>
      </c>
    </row>
    <row r="428" spans="1:7">
      <c r="A428" s="1">
        <v>44186</v>
      </c>
      <c r="B428" s="3">
        <v>2820.15</v>
      </c>
      <c r="C428" s="3">
        <v>2861</v>
      </c>
      <c r="D428" s="3">
        <v>2886.5</v>
      </c>
      <c r="E428" s="3">
        <v>2785</v>
      </c>
      <c r="F428" t="s">
        <v>275</v>
      </c>
      <c r="G428" s="2">
        <v>-1.43E-2</v>
      </c>
    </row>
    <row r="429" spans="1:7">
      <c r="A429" s="1">
        <v>44187</v>
      </c>
      <c r="B429" s="3">
        <v>2872.5</v>
      </c>
      <c r="C429" s="3">
        <v>2834</v>
      </c>
      <c r="D429" s="3">
        <v>2883.65</v>
      </c>
      <c r="E429" s="3">
        <v>2818.65</v>
      </c>
      <c r="F429" t="s">
        <v>111</v>
      </c>
      <c r="G429" s="2">
        <v>1.8599999999999998E-2</v>
      </c>
    </row>
    <row r="430" spans="1:7">
      <c r="A430" s="1">
        <v>44188</v>
      </c>
      <c r="B430" s="3">
        <v>2908.75</v>
      </c>
      <c r="C430" s="3">
        <v>2876.05</v>
      </c>
      <c r="D430" s="3">
        <v>2919</v>
      </c>
      <c r="E430" s="3">
        <v>2865.45</v>
      </c>
      <c r="F430" t="s">
        <v>66</v>
      </c>
      <c r="G430" s="2">
        <v>1.26E-2</v>
      </c>
    </row>
    <row r="431" spans="1:7">
      <c r="A431" s="1">
        <v>44189</v>
      </c>
      <c r="B431" s="3">
        <v>2909.35</v>
      </c>
      <c r="C431" s="3">
        <v>2909</v>
      </c>
      <c r="D431" s="3">
        <v>2921.35</v>
      </c>
      <c r="E431" s="3">
        <v>2883.2</v>
      </c>
      <c r="F431" t="s">
        <v>145</v>
      </c>
      <c r="G431" s="2">
        <v>2.0000000000000001E-4</v>
      </c>
    </row>
    <row r="432" spans="1:7">
      <c r="A432" s="1">
        <v>44193</v>
      </c>
      <c r="B432" s="3">
        <v>2929.4</v>
      </c>
      <c r="C432" s="3">
        <v>2910</v>
      </c>
      <c r="D432" s="3">
        <v>2949.7</v>
      </c>
      <c r="E432" s="3">
        <v>2902</v>
      </c>
      <c r="F432" t="s">
        <v>284</v>
      </c>
      <c r="G432" s="2">
        <v>6.8999999999999999E-3</v>
      </c>
    </row>
    <row r="433" spans="1:7">
      <c r="A433" s="1">
        <v>44194</v>
      </c>
      <c r="B433" s="3">
        <v>2930.5</v>
      </c>
      <c r="C433" s="3">
        <v>2920</v>
      </c>
      <c r="D433" s="3">
        <v>2952</v>
      </c>
      <c r="E433" s="3">
        <v>2920</v>
      </c>
      <c r="F433" t="s">
        <v>285</v>
      </c>
      <c r="G433" s="2">
        <v>4.0000000000000002E-4</v>
      </c>
    </row>
    <row r="434" spans="1:7">
      <c r="A434" s="1">
        <v>44195</v>
      </c>
      <c r="B434" s="3">
        <v>2909.3</v>
      </c>
      <c r="C434" s="3">
        <v>2934.4</v>
      </c>
      <c r="D434" s="3">
        <v>2947.7</v>
      </c>
      <c r="E434" s="3">
        <v>2902</v>
      </c>
      <c r="F434" t="s">
        <v>162</v>
      </c>
      <c r="G434" s="2">
        <v>-7.1999999999999998E-3</v>
      </c>
    </row>
    <row r="435" spans="1:7">
      <c r="A435" s="1">
        <v>44196</v>
      </c>
      <c r="B435" s="3">
        <v>2862.75</v>
      </c>
      <c r="C435" s="3">
        <v>2900</v>
      </c>
      <c r="D435" s="3">
        <v>2905</v>
      </c>
      <c r="E435" s="3">
        <v>2845</v>
      </c>
      <c r="F435" t="s">
        <v>286</v>
      </c>
      <c r="G435" s="2">
        <v>-1.6E-2</v>
      </c>
    </row>
    <row r="436" spans="1:7">
      <c r="A436" s="1">
        <v>44197</v>
      </c>
      <c r="B436" s="3">
        <v>2928.25</v>
      </c>
      <c r="C436" s="3">
        <v>2880</v>
      </c>
      <c r="D436" s="3">
        <v>2940</v>
      </c>
      <c r="E436" s="3">
        <v>2879</v>
      </c>
      <c r="F436" t="s">
        <v>196</v>
      </c>
      <c r="G436" s="2">
        <v>2.29E-2</v>
      </c>
    </row>
    <row r="437" spans="1:7">
      <c r="A437" s="1">
        <v>44200</v>
      </c>
      <c r="B437" s="3">
        <v>3039.45</v>
      </c>
      <c r="C437" s="3">
        <v>2950</v>
      </c>
      <c r="D437" s="3">
        <v>3050.75</v>
      </c>
      <c r="E437" s="3">
        <v>2940.95</v>
      </c>
      <c r="F437" t="s">
        <v>287</v>
      </c>
      <c r="G437" s="2">
        <v>3.7999999999999999E-2</v>
      </c>
    </row>
    <row r="438" spans="1:7">
      <c r="A438" s="1">
        <v>44201</v>
      </c>
      <c r="B438" s="3">
        <v>3093</v>
      </c>
      <c r="C438" s="3">
        <v>3039.6</v>
      </c>
      <c r="D438" s="3">
        <v>3114.25</v>
      </c>
      <c r="E438" s="3">
        <v>3039.6</v>
      </c>
      <c r="F438" t="s">
        <v>288</v>
      </c>
      <c r="G438" s="2">
        <v>1.7600000000000001E-2</v>
      </c>
    </row>
    <row r="439" spans="1:7">
      <c r="A439" s="1">
        <v>44202</v>
      </c>
      <c r="B439" s="3">
        <v>3051.5</v>
      </c>
      <c r="C439" s="3">
        <v>3100</v>
      </c>
      <c r="D439" s="3">
        <v>3113.5</v>
      </c>
      <c r="E439" s="3">
        <v>3037.2</v>
      </c>
      <c r="F439" t="s">
        <v>150</v>
      </c>
      <c r="G439" s="2">
        <v>-1.34E-2</v>
      </c>
    </row>
    <row r="440" spans="1:7">
      <c r="A440" s="1">
        <v>44203</v>
      </c>
      <c r="B440" s="3">
        <v>3032.8</v>
      </c>
      <c r="C440" s="3">
        <v>3075</v>
      </c>
      <c r="D440" s="3">
        <v>3080.85</v>
      </c>
      <c r="E440" s="3">
        <v>3000.25</v>
      </c>
      <c r="F440" t="s">
        <v>5</v>
      </c>
      <c r="G440" s="2">
        <v>-6.1000000000000004E-3</v>
      </c>
    </row>
    <row r="441" spans="1:7">
      <c r="A441" s="1">
        <v>44204</v>
      </c>
      <c r="B441" s="3">
        <v>3120.9</v>
      </c>
      <c r="C441" s="3">
        <v>3090</v>
      </c>
      <c r="D441" s="3">
        <v>3128</v>
      </c>
      <c r="E441" s="3">
        <v>3060</v>
      </c>
      <c r="F441" t="s">
        <v>289</v>
      </c>
      <c r="G441" s="2">
        <v>2.9000000000000001E-2</v>
      </c>
    </row>
    <row r="442" spans="1:7">
      <c r="A442" s="1">
        <v>44207</v>
      </c>
      <c r="B442" s="3">
        <v>3176.45</v>
      </c>
      <c r="C442" s="3">
        <v>3230</v>
      </c>
      <c r="D442" s="3">
        <v>3230</v>
      </c>
      <c r="E442" s="3">
        <v>3146.55</v>
      </c>
      <c r="F442" t="s">
        <v>290</v>
      </c>
      <c r="G442" s="2">
        <v>1.78E-2</v>
      </c>
    </row>
    <row r="443" spans="1:7">
      <c r="A443" s="1">
        <v>44208</v>
      </c>
      <c r="B443" s="3">
        <v>3174.85</v>
      </c>
      <c r="C443" s="3">
        <v>3176.45</v>
      </c>
      <c r="D443" s="3">
        <v>3210</v>
      </c>
      <c r="E443" s="3">
        <v>3150</v>
      </c>
      <c r="F443" t="s">
        <v>243</v>
      </c>
      <c r="G443" s="2">
        <v>-5.0000000000000001E-4</v>
      </c>
    </row>
    <row r="444" spans="1:7">
      <c r="A444" s="1">
        <v>44209</v>
      </c>
      <c r="B444" s="3">
        <v>3158.95</v>
      </c>
      <c r="C444" s="3">
        <v>3175</v>
      </c>
      <c r="D444" s="3">
        <v>3177</v>
      </c>
      <c r="E444" s="3">
        <v>3126.25</v>
      </c>
      <c r="F444" t="s">
        <v>212</v>
      </c>
      <c r="G444" s="2">
        <v>-5.0000000000000001E-3</v>
      </c>
    </row>
    <row r="445" spans="1:7">
      <c r="A445" s="1">
        <v>44210</v>
      </c>
      <c r="B445" s="3">
        <v>3250.7</v>
      </c>
      <c r="C445" s="3">
        <v>3155</v>
      </c>
      <c r="D445" s="3">
        <v>3266.5</v>
      </c>
      <c r="E445" s="3">
        <v>3120.4</v>
      </c>
      <c r="F445" t="s">
        <v>291</v>
      </c>
      <c r="G445" s="2">
        <v>2.9000000000000001E-2</v>
      </c>
    </row>
    <row r="446" spans="1:7">
      <c r="A446" s="1">
        <v>44211</v>
      </c>
      <c r="B446" s="3">
        <v>3233.35</v>
      </c>
      <c r="C446" s="3">
        <v>3235</v>
      </c>
      <c r="D446" s="3">
        <v>3274</v>
      </c>
      <c r="E446" s="3">
        <v>3210</v>
      </c>
      <c r="F446" t="s">
        <v>292</v>
      </c>
      <c r="G446" s="2">
        <v>-5.3E-3</v>
      </c>
    </row>
    <row r="447" spans="1:7">
      <c r="A447" s="1">
        <v>44214</v>
      </c>
      <c r="B447" s="3">
        <v>3221.75</v>
      </c>
      <c r="C447" s="3">
        <v>3250</v>
      </c>
      <c r="D447" s="3">
        <v>3256.75</v>
      </c>
      <c r="E447" s="3">
        <v>3187.4</v>
      </c>
      <c r="F447" t="s">
        <v>293</v>
      </c>
      <c r="G447" s="2">
        <v>-3.5999999999999999E-3</v>
      </c>
    </row>
    <row r="448" spans="1:7">
      <c r="A448" s="1">
        <v>44215</v>
      </c>
      <c r="B448" s="3">
        <v>3260.7</v>
      </c>
      <c r="C448" s="3">
        <v>3233</v>
      </c>
      <c r="D448" s="3">
        <v>3279</v>
      </c>
      <c r="E448" s="3">
        <v>3232</v>
      </c>
      <c r="F448" t="s">
        <v>125</v>
      </c>
      <c r="G448" s="2">
        <v>1.21E-2</v>
      </c>
    </row>
    <row r="449" spans="1:7">
      <c r="A449" s="1">
        <v>44216</v>
      </c>
      <c r="B449" s="3">
        <v>3308.8</v>
      </c>
      <c r="C449" s="3">
        <v>3270</v>
      </c>
      <c r="D449" s="3">
        <v>3327.95</v>
      </c>
      <c r="E449" s="3">
        <v>3267.1</v>
      </c>
      <c r="F449" t="s">
        <v>294</v>
      </c>
      <c r="G449" s="2">
        <v>1.4800000000000001E-2</v>
      </c>
    </row>
    <row r="450" spans="1:7">
      <c r="A450" s="1">
        <v>44217</v>
      </c>
      <c r="B450" s="3">
        <v>3273.85</v>
      </c>
      <c r="C450" s="3">
        <v>3305</v>
      </c>
      <c r="D450" s="3">
        <v>3309.15</v>
      </c>
      <c r="E450" s="3">
        <v>3262.1</v>
      </c>
      <c r="F450" t="s">
        <v>203</v>
      </c>
      <c r="G450" s="2">
        <v>-1.06E-2</v>
      </c>
    </row>
    <row r="451" spans="1:7">
      <c r="A451" s="1">
        <v>44218</v>
      </c>
      <c r="B451" s="3">
        <v>3303.1</v>
      </c>
      <c r="C451" s="3">
        <v>3241.9</v>
      </c>
      <c r="D451" s="3">
        <v>3325</v>
      </c>
      <c r="E451" s="3">
        <v>3241.9</v>
      </c>
      <c r="F451" t="s">
        <v>48</v>
      </c>
      <c r="G451" s="2">
        <v>8.8999999999999999E-3</v>
      </c>
    </row>
    <row r="452" spans="1:7">
      <c r="A452" s="1">
        <v>44221</v>
      </c>
      <c r="B452" s="3">
        <v>3291.3</v>
      </c>
      <c r="C452" s="3">
        <v>3308.95</v>
      </c>
      <c r="D452" s="3">
        <v>3339.8</v>
      </c>
      <c r="E452" s="3">
        <v>3278.65</v>
      </c>
      <c r="F452" t="s">
        <v>37</v>
      </c>
      <c r="G452" s="2">
        <v>-3.5999999999999999E-3</v>
      </c>
    </row>
    <row r="453" spans="1:7">
      <c r="A453" s="1">
        <v>44223</v>
      </c>
      <c r="B453" s="3">
        <v>3261.05</v>
      </c>
      <c r="C453" s="3">
        <v>3300</v>
      </c>
      <c r="D453" s="3">
        <v>3306.45</v>
      </c>
      <c r="E453" s="3">
        <v>3227</v>
      </c>
      <c r="F453" t="s">
        <v>66</v>
      </c>
      <c r="G453" s="2">
        <v>-9.1999999999999998E-3</v>
      </c>
    </row>
    <row r="454" spans="1:7">
      <c r="A454" s="1">
        <v>44224</v>
      </c>
      <c r="B454" s="3">
        <v>3196.55</v>
      </c>
      <c r="C454" s="3">
        <v>3230</v>
      </c>
      <c r="D454" s="3">
        <v>3275</v>
      </c>
      <c r="E454" s="3">
        <v>3183.8</v>
      </c>
      <c r="F454" t="s">
        <v>221</v>
      </c>
      <c r="G454" s="2">
        <v>-1.9800000000000002E-2</v>
      </c>
    </row>
    <row r="455" spans="1:7">
      <c r="A455" s="1">
        <v>44225</v>
      </c>
      <c r="B455" s="3">
        <v>3111.35</v>
      </c>
      <c r="C455" s="3">
        <v>3210.05</v>
      </c>
      <c r="D455" s="3">
        <v>3216.85</v>
      </c>
      <c r="E455" s="3">
        <v>3100</v>
      </c>
      <c r="F455" t="s">
        <v>295</v>
      </c>
      <c r="G455" s="2">
        <v>-2.6700000000000002E-2</v>
      </c>
    </row>
    <row r="456" spans="1:7">
      <c r="A456" s="1">
        <v>44228</v>
      </c>
      <c r="B456" s="3">
        <v>3139.35</v>
      </c>
      <c r="C456" s="3">
        <v>3100</v>
      </c>
      <c r="D456" s="3">
        <v>3165</v>
      </c>
      <c r="E456" s="3">
        <v>3044.1</v>
      </c>
      <c r="F456" t="s">
        <v>296</v>
      </c>
      <c r="G456" s="2">
        <v>8.9999999999999993E-3</v>
      </c>
    </row>
    <row r="457" spans="1:7">
      <c r="A457" s="1">
        <v>44229</v>
      </c>
      <c r="B457" s="3">
        <v>3203.45</v>
      </c>
      <c r="C457" s="3">
        <v>3174</v>
      </c>
      <c r="D457" s="3">
        <v>3224</v>
      </c>
      <c r="E457" s="3">
        <v>3150</v>
      </c>
      <c r="F457" t="s">
        <v>111</v>
      </c>
      <c r="G457" s="2">
        <v>2.0400000000000001E-2</v>
      </c>
    </row>
    <row r="458" spans="1:7">
      <c r="A458" s="1">
        <v>44230</v>
      </c>
      <c r="B458" s="3">
        <v>3200.05</v>
      </c>
      <c r="C458" s="3">
        <v>3213</v>
      </c>
      <c r="D458" s="3">
        <v>3236</v>
      </c>
      <c r="E458" s="3">
        <v>3162.65</v>
      </c>
      <c r="F458" t="s">
        <v>279</v>
      </c>
      <c r="G458" s="2">
        <v>-1.1000000000000001E-3</v>
      </c>
    </row>
    <row r="459" spans="1:7">
      <c r="A459" s="1">
        <v>44231</v>
      </c>
      <c r="B459" s="3">
        <v>3188.45</v>
      </c>
      <c r="C459" s="3">
        <v>3216.05</v>
      </c>
      <c r="D459" s="3">
        <v>3237.85</v>
      </c>
      <c r="E459" s="3">
        <v>3176</v>
      </c>
      <c r="F459" t="s">
        <v>95</v>
      </c>
      <c r="G459" s="2">
        <v>-3.5999999999999999E-3</v>
      </c>
    </row>
    <row r="460" spans="1:7">
      <c r="A460" s="1">
        <v>44232</v>
      </c>
      <c r="B460" s="3">
        <v>3157.95</v>
      </c>
      <c r="C460" s="3">
        <v>3198.95</v>
      </c>
      <c r="D460" s="3">
        <v>3205.85</v>
      </c>
      <c r="E460" s="3">
        <v>3129</v>
      </c>
      <c r="F460" t="s">
        <v>60</v>
      </c>
      <c r="G460" s="2">
        <v>-9.5999999999999992E-3</v>
      </c>
    </row>
    <row r="461" spans="1:7">
      <c r="A461" s="1">
        <v>44235</v>
      </c>
      <c r="B461" s="3">
        <v>3214.1</v>
      </c>
      <c r="C461" s="3">
        <v>3189.5</v>
      </c>
      <c r="D461" s="3">
        <v>3226</v>
      </c>
      <c r="E461" s="3">
        <v>3155.15</v>
      </c>
      <c r="F461" t="s">
        <v>297</v>
      </c>
      <c r="G461" s="2">
        <v>1.78E-2</v>
      </c>
    </row>
    <row r="462" spans="1:7">
      <c r="A462" s="1">
        <v>44236</v>
      </c>
      <c r="B462" s="3">
        <v>3176.9</v>
      </c>
      <c r="C462" s="3">
        <v>3195</v>
      </c>
      <c r="D462" s="3">
        <v>3245.8</v>
      </c>
      <c r="E462" s="3">
        <v>3164</v>
      </c>
      <c r="F462" t="s">
        <v>46</v>
      </c>
      <c r="G462" s="2">
        <v>-1.1599999999999999E-2</v>
      </c>
    </row>
    <row r="463" spans="1:7">
      <c r="A463" s="1">
        <v>44237</v>
      </c>
      <c r="B463" s="3">
        <v>3213.3</v>
      </c>
      <c r="C463" s="3">
        <v>3185</v>
      </c>
      <c r="D463" s="3">
        <v>3219.4</v>
      </c>
      <c r="E463" s="3">
        <v>3157.3</v>
      </c>
      <c r="F463" t="s">
        <v>51</v>
      </c>
      <c r="G463" s="2">
        <v>1.15E-2</v>
      </c>
    </row>
    <row r="464" spans="1:7">
      <c r="A464" s="1">
        <v>44238</v>
      </c>
      <c r="B464" s="3">
        <v>3206</v>
      </c>
      <c r="C464" s="3">
        <v>3215</v>
      </c>
      <c r="D464" s="3">
        <v>3219.3</v>
      </c>
      <c r="E464" s="3">
        <v>3185.05</v>
      </c>
      <c r="F464" t="s">
        <v>298</v>
      </c>
      <c r="G464" s="2">
        <v>-2.3E-3</v>
      </c>
    </row>
    <row r="465" spans="1:7">
      <c r="A465" s="1">
        <v>44239</v>
      </c>
      <c r="B465" s="3">
        <v>3190.8</v>
      </c>
      <c r="C465" s="3">
        <v>3184.2</v>
      </c>
      <c r="D465" s="3">
        <v>3245.5</v>
      </c>
      <c r="E465" s="3">
        <v>3182</v>
      </c>
      <c r="F465" t="s">
        <v>203</v>
      </c>
      <c r="G465" s="2">
        <v>-4.7000000000000002E-3</v>
      </c>
    </row>
    <row r="466" spans="1:7">
      <c r="A466" s="1">
        <v>44242</v>
      </c>
      <c r="B466" s="3">
        <v>3139.85</v>
      </c>
      <c r="C466" s="3">
        <v>3209</v>
      </c>
      <c r="D466" s="3">
        <v>3209</v>
      </c>
      <c r="E466" s="3">
        <v>3131.55</v>
      </c>
      <c r="F466" t="s">
        <v>33</v>
      </c>
      <c r="G466" s="2">
        <v>-1.6E-2</v>
      </c>
    </row>
    <row r="467" spans="1:7">
      <c r="A467" s="1">
        <v>44243</v>
      </c>
      <c r="B467" s="3">
        <v>3108.8</v>
      </c>
      <c r="C467" s="3">
        <v>3150</v>
      </c>
      <c r="D467" s="3">
        <v>3167.65</v>
      </c>
      <c r="E467" s="3">
        <v>3100</v>
      </c>
      <c r="F467" t="s">
        <v>225</v>
      </c>
      <c r="G467" s="2">
        <v>-9.9000000000000008E-3</v>
      </c>
    </row>
    <row r="468" spans="1:7">
      <c r="A468" s="1">
        <v>44244</v>
      </c>
      <c r="B468" s="3">
        <v>3073.1</v>
      </c>
      <c r="C468" s="3">
        <v>3105.1</v>
      </c>
      <c r="D468" s="3">
        <v>3132.85</v>
      </c>
      <c r="E468" s="3">
        <v>3045.55</v>
      </c>
      <c r="F468" t="s">
        <v>43</v>
      </c>
      <c r="G468" s="2">
        <v>-1.15E-2</v>
      </c>
    </row>
    <row r="469" spans="1:7">
      <c r="A469" s="1">
        <v>44245</v>
      </c>
      <c r="B469" s="3">
        <v>3057.35</v>
      </c>
      <c r="C469" s="3">
        <v>3065</v>
      </c>
      <c r="D469" s="3">
        <v>3097.9</v>
      </c>
      <c r="E469" s="3">
        <v>3031</v>
      </c>
      <c r="F469" t="s">
        <v>222</v>
      </c>
      <c r="G469" s="2">
        <v>-5.1000000000000004E-3</v>
      </c>
    </row>
    <row r="470" spans="1:7">
      <c r="A470" s="1">
        <v>44246</v>
      </c>
      <c r="B470" s="3">
        <v>3071.85</v>
      </c>
      <c r="C470" s="3">
        <v>3058</v>
      </c>
      <c r="D470" s="3">
        <v>3087.15</v>
      </c>
      <c r="E470" s="3">
        <v>3016.15</v>
      </c>
      <c r="F470" t="s">
        <v>150</v>
      </c>
      <c r="G470" s="2">
        <v>4.7000000000000002E-3</v>
      </c>
    </row>
    <row r="471" spans="1:7">
      <c r="A471" s="1">
        <v>44249</v>
      </c>
      <c r="B471" s="3">
        <v>2958.45</v>
      </c>
      <c r="C471" s="3">
        <v>3096</v>
      </c>
      <c r="D471" s="3">
        <v>3096</v>
      </c>
      <c r="E471" s="3">
        <v>2943.15</v>
      </c>
      <c r="F471" t="s">
        <v>299</v>
      </c>
      <c r="G471" s="2">
        <v>-3.6900000000000002E-2</v>
      </c>
    </row>
    <row r="472" spans="1:7">
      <c r="A472" s="1">
        <v>44250</v>
      </c>
      <c r="B472" s="3">
        <v>2980.2</v>
      </c>
      <c r="C472" s="3">
        <v>2970</v>
      </c>
      <c r="D472" s="3">
        <v>3028</v>
      </c>
      <c r="E472" s="3">
        <v>2968</v>
      </c>
      <c r="F472" t="s">
        <v>193</v>
      </c>
      <c r="G472" s="2">
        <v>7.4000000000000003E-3</v>
      </c>
    </row>
    <row r="473" spans="1:7">
      <c r="A473" s="1">
        <v>44251</v>
      </c>
      <c r="B473" s="3">
        <v>2948.1</v>
      </c>
      <c r="C473" s="3">
        <v>2972</v>
      </c>
      <c r="D473" s="3">
        <v>3003.35</v>
      </c>
      <c r="E473" s="3">
        <v>2921.15</v>
      </c>
      <c r="F473" t="s">
        <v>300</v>
      </c>
      <c r="G473" s="2">
        <v>-1.0800000000000001E-2</v>
      </c>
    </row>
    <row r="474" spans="1:7">
      <c r="A474" s="1">
        <v>44252</v>
      </c>
      <c r="B474" s="3">
        <v>2995.3</v>
      </c>
      <c r="C474" s="3">
        <v>2974</v>
      </c>
      <c r="D474" s="3">
        <v>3029.9</v>
      </c>
      <c r="E474" s="3">
        <v>2968.45</v>
      </c>
      <c r="F474" t="s">
        <v>301</v>
      </c>
      <c r="G474" s="2">
        <v>1.6E-2</v>
      </c>
    </row>
    <row r="475" spans="1:7">
      <c r="A475" s="1">
        <v>44253</v>
      </c>
      <c r="B475" s="3">
        <v>2894.3</v>
      </c>
      <c r="C475" s="3">
        <v>2960</v>
      </c>
      <c r="D475" s="3">
        <v>2972.35</v>
      </c>
      <c r="E475" s="3">
        <v>2880</v>
      </c>
      <c r="F475" t="s">
        <v>117</v>
      </c>
      <c r="G475" s="2">
        <v>-3.3700000000000001E-2</v>
      </c>
    </row>
    <row r="476" spans="1:7">
      <c r="A476" s="1">
        <v>44256</v>
      </c>
      <c r="B476" s="3">
        <v>2924.2</v>
      </c>
      <c r="C476" s="3">
        <v>2926</v>
      </c>
      <c r="D476" s="3">
        <v>2965</v>
      </c>
      <c r="E476" s="3">
        <v>2901.8</v>
      </c>
      <c r="F476" t="s">
        <v>302</v>
      </c>
      <c r="G476" s="2">
        <v>1.03E-2</v>
      </c>
    </row>
    <row r="477" spans="1:7">
      <c r="A477" s="1">
        <v>44257</v>
      </c>
      <c r="B477" s="3">
        <v>3006.35</v>
      </c>
      <c r="C477" s="3">
        <v>2960</v>
      </c>
      <c r="D477" s="3">
        <v>3025</v>
      </c>
      <c r="E477" s="3">
        <v>2948</v>
      </c>
      <c r="F477" t="s">
        <v>11</v>
      </c>
      <c r="G477" s="2">
        <v>2.81E-2</v>
      </c>
    </row>
    <row r="478" spans="1:7">
      <c r="A478" s="1">
        <v>44258</v>
      </c>
      <c r="B478" s="3">
        <v>3059.1</v>
      </c>
      <c r="C478" s="3">
        <v>3035</v>
      </c>
      <c r="D478" s="3">
        <v>3064</v>
      </c>
      <c r="E478" s="3">
        <v>2996.9</v>
      </c>
      <c r="F478" t="s">
        <v>113</v>
      </c>
      <c r="G478" s="2">
        <v>1.7500000000000002E-2</v>
      </c>
    </row>
    <row r="479" spans="1:7">
      <c r="A479" s="1">
        <v>44259</v>
      </c>
      <c r="B479" s="3">
        <v>3049.7</v>
      </c>
      <c r="C479" s="3">
        <v>3023</v>
      </c>
      <c r="D479" s="3">
        <v>3081.45</v>
      </c>
      <c r="E479" s="3">
        <v>3016.05</v>
      </c>
      <c r="F479" t="s">
        <v>257</v>
      </c>
      <c r="G479" s="2">
        <v>-3.0999999999999999E-3</v>
      </c>
    </row>
    <row r="480" spans="1:7">
      <c r="A480" s="1">
        <v>44260</v>
      </c>
      <c r="B480" s="3">
        <v>3008.05</v>
      </c>
      <c r="C480" s="3">
        <v>3016.1</v>
      </c>
      <c r="D480" s="3">
        <v>3063.2</v>
      </c>
      <c r="E480" s="3">
        <v>2996.6</v>
      </c>
      <c r="F480" t="s">
        <v>13</v>
      </c>
      <c r="G480" s="2">
        <v>-1.37E-2</v>
      </c>
    </row>
    <row r="481" spans="1:7">
      <c r="A481" s="1">
        <v>44263</v>
      </c>
      <c r="B481" s="3">
        <v>3006.95</v>
      </c>
      <c r="C481" s="3">
        <v>3016</v>
      </c>
      <c r="D481" s="3">
        <v>3033</v>
      </c>
      <c r="E481" s="3">
        <v>2996</v>
      </c>
      <c r="F481" t="s">
        <v>280</v>
      </c>
      <c r="G481" s="2">
        <v>-4.0000000000000002E-4</v>
      </c>
    </row>
    <row r="482" spans="1:7">
      <c r="A482" s="1">
        <v>44264</v>
      </c>
      <c r="B482" s="3">
        <v>3050.95</v>
      </c>
      <c r="C482" s="3">
        <v>3006.95</v>
      </c>
      <c r="D482" s="3">
        <v>3066.9</v>
      </c>
      <c r="E482" s="3">
        <v>2992.1</v>
      </c>
      <c r="F482" t="s">
        <v>217</v>
      </c>
      <c r="G482" s="2">
        <v>1.46E-2</v>
      </c>
    </row>
    <row r="483" spans="1:7">
      <c r="A483" s="1">
        <v>44265</v>
      </c>
      <c r="B483" s="3">
        <v>3070.95</v>
      </c>
      <c r="C483" s="3">
        <v>3075</v>
      </c>
      <c r="D483" s="3">
        <v>3093.2</v>
      </c>
      <c r="E483" s="3">
        <v>3060</v>
      </c>
      <c r="F483" t="s">
        <v>48</v>
      </c>
      <c r="G483" s="2">
        <v>6.6E-3</v>
      </c>
    </row>
    <row r="484" spans="1:7">
      <c r="A484" s="1">
        <v>44267</v>
      </c>
      <c r="B484" s="3">
        <v>3057.95</v>
      </c>
      <c r="C484" s="3">
        <v>3075</v>
      </c>
      <c r="D484" s="3">
        <v>3117</v>
      </c>
      <c r="E484" s="3">
        <v>3041.35</v>
      </c>
      <c r="F484" t="s">
        <v>6</v>
      </c>
      <c r="G484" s="2">
        <v>-4.1999999999999997E-3</v>
      </c>
    </row>
    <row r="485" spans="1:7">
      <c r="A485" s="1">
        <v>44270</v>
      </c>
      <c r="B485" s="3">
        <v>3066.15</v>
      </c>
      <c r="C485" s="3">
        <v>3041</v>
      </c>
      <c r="D485" s="3">
        <v>3099</v>
      </c>
      <c r="E485" s="3">
        <v>3041</v>
      </c>
      <c r="F485" t="s">
        <v>303</v>
      </c>
      <c r="G485" s="2">
        <v>2.7000000000000001E-3</v>
      </c>
    </row>
    <row r="486" spans="1:7">
      <c r="A486" s="1">
        <v>44271</v>
      </c>
      <c r="B486" s="3">
        <v>3110.05</v>
      </c>
      <c r="C486" s="3">
        <v>3060</v>
      </c>
      <c r="D486" s="3">
        <v>3141</v>
      </c>
      <c r="E486" s="3">
        <v>3060</v>
      </c>
      <c r="F486" t="s">
        <v>271</v>
      </c>
      <c r="G486" s="2">
        <v>1.43E-2</v>
      </c>
    </row>
    <row r="487" spans="1:7">
      <c r="A487" s="1">
        <v>44272</v>
      </c>
      <c r="B487" s="3">
        <v>3112.95</v>
      </c>
      <c r="C487" s="3">
        <v>3105</v>
      </c>
      <c r="D487" s="3">
        <v>3155</v>
      </c>
      <c r="E487" s="3">
        <v>3085.3</v>
      </c>
      <c r="F487" t="s">
        <v>304</v>
      </c>
      <c r="G487" s="2">
        <v>8.9999999999999998E-4</v>
      </c>
    </row>
    <row r="488" spans="1:7">
      <c r="A488" s="1">
        <v>44273</v>
      </c>
      <c r="B488" s="3">
        <v>3036.5</v>
      </c>
      <c r="C488" s="3">
        <v>3125.95</v>
      </c>
      <c r="D488" s="3">
        <v>3146.45</v>
      </c>
      <c r="E488" s="3">
        <v>2987.05</v>
      </c>
      <c r="F488" t="s">
        <v>205</v>
      </c>
      <c r="G488" s="2">
        <v>-2.46E-2</v>
      </c>
    </row>
    <row r="489" spans="1:7">
      <c r="A489" s="1">
        <v>44274</v>
      </c>
      <c r="B489" s="3">
        <v>3050.2</v>
      </c>
      <c r="C489" s="3">
        <v>3030</v>
      </c>
      <c r="D489" s="3">
        <v>3099</v>
      </c>
      <c r="E489" s="3">
        <v>3005</v>
      </c>
      <c r="F489" t="s">
        <v>305</v>
      </c>
      <c r="G489" s="2">
        <v>4.4999999999999997E-3</v>
      </c>
    </row>
    <row r="490" spans="1:7">
      <c r="A490" s="1">
        <v>44277</v>
      </c>
      <c r="B490" s="3">
        <v>3129.65</v>
      </c>
      <c r="C490" s="3">
        <v>3048.7</v>
      </c>
      <c r="D490" s="3">
        <v>3139.45</v>
      </c>
      <c r="E490" s="3">
        <v>3018.65</v>
      </c>
      <c r="F490" t="s">
        <v>272</v>
      </c>
      <c r="G490" s="2">
        <v>2.5999999999999999E-2</v>
      </c>
    </row>
    <row r="491" spans="1:7">
      <c r="A491" s="1">
        <v>44278</v>
      </c>
      <c r="B491" s="3">
        <v>3142.6</v>
      </c>
      <c r="C491" s="3">
        <v>3140</v>
      </c>
      <c r="D491" s="3">
        <v>3169</v>
      </c>
      <c r="E491" s="3">
        <v>3122.85</v>
      </c>
      <c r="F491" t="s">
        <v>11</v>
      </c>
      <c r="G491" s="2">
        <v>4.1000000000000003E-3</v>
      </c>
    </row>
    <row r="492" spans="1:7">
      <c r="A492" s="1">
        <v>44279</v>
      </c>
      <c r="B492" s="3">
        <v>3121.1</v>
      </c>
      <c r="C492" s="3">
        <v>3111.2</v>
      </c>
      <c r="D492" s="3">
        <v>3152.3</v>
      </c>
      <c r="E492" s="3">
        <v>3111.15</v>
      </c>
      <c r="F492" t="s">
        <v>306</v>
      </c>
      <c r="G492" s="2">
        <v>-6.7999999999999996E-3</v>
      </c>
    </row>
    <row r="493" spans="1:7">
      <c r="A493" s="1">
        <v>44280</v>
      </c>
      <c r="B493" s="3">
        <v>3064.85</v>
      </c>
      <c r="C493" s="3">
        <v>3112.2</v>
      </c>
      <c r="D493" s="3">
        <v>3130.85</v>
      </c>
      <c r="E493" s="3">
        <v>3050</v>
      </c>
      <c r="F493" t="s">
        <v>307</v>
      </c>
      <c r="G493" s="2">
        <v>-1.7999999999999999E-2</v>
      </c>
    </row>
    <row r="494" spans="1:7">
      <c r="A494" s="1">
        <v>44281</v>
      </c>
      <c r="B494" s="3">
        <v>3066.8</v>
      </c>
      <c r="C494" s="3">
        <v>3090.65</v>
      </c>
      <c r="D494" s="3">
        <v>3118</v>
      </c>
      <c r="E494" s="3">
        <v>3043.05</v>
      </c>
      <c r="F494" t="s">
        <v>210</v>
      </c>
      <c r="G494" s="2">
        <v>5.9999999999999995E-4</v>
      </c>
    </row>
    <row r="495" spans="1:7">
      <c r="A495" s="1">
        <v>44285</v>
      </c>
      <c r="B495" s="3">
        <v>3158.55</v>
      </c>
      <c r="C495" s="3">
        <v>3083</v>
      </c>
      <c r="D495" s="3">
        <v>3188.45</v>
      </c>
      <c r="E495" s="3">
        <v>3060.9</v>
      </c>
      <c r="F495" t="s">
        <v>308</v>
      </c>
      <c r="G495" s="2">
        <v>2.9899999999999999E-2</v>
      </c>
    </row>
    <row r="496" spans="1:7">
      <c r="A496" s="1">
        <v>44286</v>
      </c>
      <c r="B496" s="3">
        <v>3177.85</v>
      </c>
      <c r="C496" s="3">
        <v>3155</v>
      </c>
      <c r="D496" s="3">
        <v>3205</v>
      </c>
      <c r="E496" s="3">
        <v>3132</v>
      </c>
      <c r="F496" t="s">
        <v>309</v>
      </c>
      <c r="G496" s="2">
        <v>6.1000000000000004E-3</v>
      </c>
    </row>
    <row r="497" spans="1:7">
      <c r="A497" s="1">
        <v>44287</v>
      </c>
      <c r="B497" s="3">
        <v>3165</v>
      </c>
      <c r="C497" s="3">
        <v>3191.1</v>
      </c>
      <c r="D497" s="3">
        <v>3215</v>
      </c>
      <c r="E497" s="3">
        <v>3145</v>
      </c>
      <c r="F497" t="s">
        <v>310</v>
      </c>
      <c r="G497" s="2">
        <v>-4.0000000000000001E-3</v>
      </c>
    </row>
    <row r="498" spans="1:7">
      <c r="A498" s="1">
        <v>44291</v>
      </c>
      <c r="B498" s="3">
        <v>3238.9</v>
      </c>
      <c r="C498" s="3">
        <v>3171</v>
      </c>
      <c r="D498" s="3">
        <v>3263</v>
      </c>
      <c r="E498" s="3">
        <v>3151</v>
      </c>
      <c r="F498" t="s">
        <v>311</v>
      </c>
      <c r="G498" s="2">
        <v>2.3300000000000001E-2</v>
      </c>
    </row>
    <row r="499" spans="1:7">
      <c r="A499" s="1">
        <v>44292</v>
      </c>
      <c r="B499" s="3">
        <v>3264.7</v>
      </c>
      <c r="C499" s="3">
        <v>3275</v>
      </c>
      <c r="D499" s="3">
        <v>3275</v>
      </c>
      <c r="E499" s="3">
        <v>3230</v>
      </c>
      <c r="F499" t="s">
        <v>98</v>
      </c>
      <c r="G499" s="2">
        <v>8.0000000000000002E-3</v>
      </c>
    </row>
    <row r="500" spans="1:7">
      <c r="A500" s="1">
        <v>44293</v>
      </c>
      <c r="B500" s="3">
        <v>3271.4</v>
      </c>
      <c r="C500" s="3">
        <v>3259</v>
      </c>
      <c r="D500" s="3">
        <v>3277.55</v>
      </c>
      <c r="E500" s="3">
        <v>3234.8</v>
      </c>
      <c r="F500" t="s">
        <v>166</v>
      </c>
      <c r="G500" s="2">
        <v>2.0999999999999999E-3</v>
      </c>
    </row>
    <row r="501" spans="1:7">
      <c r="A501" s="1">
        <v>44294</v>
      </c>
      <c r="B501" s="3">
        <v>3317.35</v>
      </c>
      <c r="C501" s="3">
        <v>3270</v>
      </c>
      <c r="D501" s="3">
        <v>3335</v>
      </c>
      <c r="E501" s="3">
        <v>3266.05</v>
      </c>
      <c r="F501" t="s">
        <v>92</v>
      </c>
      <c r="G501" s="2">
        <v>1.4E-2</v>
      </c>
    </row>
    <row r="502" spans="1:7">
      <c r="A502" s="1">
        <v>44295</v>
      </c>
      <c r="B502" s="3">
        <v>3322.25</v>
      </c>
      <c r="C502" s="3">
        <v>3354</v>
      </c>
      <c r="D502" s="3">
        <v>3354.35</v>
      </c>
      <c r="E502" s="3">
        <v>3308</v>
      </c>
      <c r="F502" t="s">
        <v>128</v>
      </c>
      <c r="G502" s="2">
        <v>1.5E-3</v>
      </c>
    </row>
    <row r="503" spans="1:7">
      <c r="A503" s="1">
        <v>44298</v>
      </c>
      <c r="B503" s="3">
        <v>3246.55</v>
      </c>
      <c r="C503" s="3">
        <v>3322.25</v>
      </c>
      <c r="D503" s="3">
        <v>3338.1</v>
      </c>
      <c r="E503" s="3">
        <v>3213.2</v>
      </c>
      <c r="F503" t="s">
        <v>312</v>
      </c>
      <c r="G503" s="2">
        <v>-2.2800000000000001E-2</v>
      </c>
    </row>
    <row r="504" spans="1:7">
      <c r="A504" s="1">
        <v>44299</v>
      </c>
      <c r="B504" s="3">
        <v>3104.05</v>
      </c>
      <c r="C504" s="3">
        <v>3214</v>
      </c>
      <c r="D504" s="3">
        <v>3214</v>
      </c>
      <c r="E504" s="3">
        <v>3073.05</v>
      </c>
      <c r="F504" t="s">
        <v>313</v>
      </c>
      <c r="G504" s="2">
        <v>-4.3900000000000002E-2</v>
      </c>
    </row>
    <row r="505" spans="1:7">
      <c r="A505" s="1">
        <v>44301</v>
      </c>
      <c r="B505" s="3">
        <v>3218.95</v>
      </c>
      <c r="C505" s="3">
        <v>3160.3</v>
      </c>
      <c r="D505" s="3">
        <v>3237.25</v>
      </c>
      <c r="E505" s="3">
        <v>3087.45</v>
      </c>
      <c r="F505" t="s">
        <v>141</v>
      </c>
      <c r="G505" s="2">
        <v>3.6999999999999998E-2</v>
      </c>
    </row>
    <row r="506" spans="1:7">
      <c r="A506" s="1">
        <v>44302</v>
      </c>
      <c r="B506" s="3">
        <v>3195.15</v>
      </c>
      <c r="C506" s="3">
        <v>3229</v>
      </c>
      <c r="D506" s="3">
        <v>3247</v>
      </c>
      <c r="E506" s="3">
        <v>3182.6</v>
      </c>
      <c r="F506" t="s">
        <v>314</v>
      </c>
      <c r="G506" s="2">
        <v>-7.4000000000000003E-3</v>
      </c>
    </row>
    <row r="507" spans="1:7">
      <c r="A507" s="1">
        <v>44305</v>
      </c>
      <c r="B507" s="3">
        <v>3161.8</v>
      </c>
      <c r="C507" s="3">
        <v>3169</v>
      </c>
      <c r="D507" s="3">
        <v>3189</v>
      </c>
      <c r="E507" s="3">
        <v>3135.1</v>
      </c>
      <c r="F507" t="s">
        <v>196</v>
      </c>
      <c r="G507" s="2">
        <v>-1.04E-2</v>
      </c>
    </row>
    <row r="508" spans="1:7">
      <c r="A508" s="1">
        <v>44306</v>
      </c>
      <c r="B508" s="3">
        <v>3144.55</v>
      </c>
      <c r="C508" s="3">
        <v>3225</v>
      </c>
      <c r="D508" s="3">
        <v>3225.35</v>
      </c>
      <c r="E508" s="3">
        <v>3126.35</v>
      </c>
      <c r="F508" t="s">
        <v>315</v>
      </c>
      <c r="G508" s="2">
        <v>-5.4999999999999997E-3</v>
      </c>
    </row>
    <row r="509" spans="1:7">
      <c r="A509" s="1">
        <v>44308</v>
      </c>
      <c r="B509" s="3">
        <v>3118.8</v>
      </c>
      <c r="C509" s="3">
        <v>3148</v>
      </c>
      <c r="D509" s="3">
        <v>3148</v>
      </c>
      <c r="E509" s="3">
        <v>3105.25</v>
      </c>
      <c r="F509" t="s">
        <v>285</v>
      </c>
      <c r="G509" s="2">
        <v>-8.2000000000000007E-3</v>
      </c>
    </row>
    <row r="510" spans="1:7">
      <c r="A510" s="1">
        <v>44309</v>
      </c>
      <c r="B510" s="3">
        <v>3109.5</v>
      </c>
      <c r="C510" s="3">
        <v>3105</v>
      </c>
      <c r="D510" s="3">
        <v>3119</v>
      </c>
      <c r="E510" s="3">
        <v>3091.05</v>
      </c>
      <c r="F510" t="s">
        <v>164</v>
      </c>
      <c r="G510" s="2">
        <v>-3.0000000000000001E-3</v>
      </c>
    </row>
    <row r="511" spans="1:7">
      <c r="A511" s="1">
        <v>44312</v>
      </c>
      <c r="B511" s="3">
        <v>3100.8</v>
      </c>
      <c r="C511" s="3">
        <v>3102.05</v>
      </c>
      <c r="D511" s="3">
        <v>3153</v>
      </c>
      <c r="E511" s="3">
        <v>3088.05</v>
      </c>
      <c r="F511" t="s">
        <v>166</v>
      </c>
      <c r="G511" s="2">
        <v>-2.8E-3</v>
      </c>
    </row>
    <row r="512" spans="1:7">
      <c r="A512" s="1">
        <v>44313</v>
      </c>
      <c r="B512" s="3">
        <v>3132</v>
      </c>
      <c r="C512" s="3">
        <v>3106</v>
      </c>
      <c r="D512" s="3">
        <v>3136.1</v>
      </c>
      <c r="E512" s="3">
        <v>3103</v>
      </c>
      <c r="F512" t="s">
        <v>316</v>
      </c>
      <c r="G512" s="2">
        <v>1.01E-2</v>
      </c>
    </row>
    <row r="513" spans="1:7">
      <c r="A513" s="1">
        <v>44314</v>
      </c>
      <c r="B513" s="3">
        <v>3124.1</v>
      </c>
      <c r="C513" s="3">
        <v>3149.95</v>
      </c>
      <c r="D513" s="3">
        <v>3151</v>
      </c>
      <c r="E513" s="3">
        <v>3112</v>
      </c>
      <c r="F513" t="s">
        <v>317</v>
      </c>
      <c r="G513" s="2">
        <v>-2.5000000000000001E-3</v>
      </c>
    </row>
    <row r="514" spans="1:7">
      <c r="A514" s="1">
        <v>44315</v>
      </c>
      <c r="B514" s="3">
        <v>3115.25</v>
      </c>
      <c r="C514" s="3">
        <v>3145.6</v>
      </c>
      <c r="D514" s="3">
        <v>3157.35</v>
      </c>
      <c r="E514" s="3">
        <v>3105.5</v>
      </c>
      <c r="F514" t="s">
        <v>164</v>
      </c>
      <c r="G514" s="2">
        <v>-2.8E-3</v>
      </c>
    </row>
    <row r="515" spans="1:7">
      <c r="A515" s="1">
        <v>44316</v>
      </c>
      <c r="B515" s="3">
        <v>3035.65</v>
      </c>
      <c r="C515" s="3">
        <v>3099</v>
      </c>
      <c r="D515" s="3">
        <v>3132.05</v>
      </c>
      <c r="E515" s="3">
        <v>3020</v>
      </c>
      <c r="F515" t="s">
        <v>73</v>
      </c>
      <c r="G515" s="2">
        <v>-2.5600000000000001E-2</v>
      </c>
    </row>
    <row r="516" spans="1:7">
      <c r="A516" s="1">
        <v>44319</v>
      </c>
      <c r="B516" s="3">
        <v>3037</v>
      </c>
      <c r="C516" s="3">
        <v>3024.9</v>
      </c>
      <c r="D516" s="3">
        <v>3055</v>
      </c>
      <c r="E516" s="3">
        <v>3004</v>
      </c>
      <c r="F516" t="s">
        <v>157</v>
      </c>
      <c r="G516" s="2">
        <v>4.0000000000000002E-4</v>
      </c>
    </row>
    <row r="517" spans="1:7">
      <c r="A517" s="1">
        <v>44320</v>
      </c>
      <c r="B517" s="3">
        <v>3049.75</v>
      </c>
      <c r="C517" s="3">
        <v>3062.8</v>
      </c>
      <c r="D517" s="3">
        <v>3090</v>
      </c>
      <c r="E517" s="3">
        <v>3035</v>
      </c>
      <c r="F517" t="s">
        <v>285</v>
      </c>
      <c r="G517" s="2">
        <v>4.1999999999999997E-3</v>
      </c>
    </row>
    <row r="518" spans="1:7">
      <c r="A518" s="1">
        <v>44321</v>
      </c>
      <c r="B518" s="3">
        <v>3095.7</v>
      </c>
      <c r="C518" s="3">
        <v>3070</v>
      </c>
      <c r="D518" s="3">
        <v>3099.4</v>
      </c>
      <c r="E518" s="3">
        <v>3052.4</v>
      </c>
      <c r="F518" t="s">
        <v>217</v>
      </c>
      <c r="G518" s="2">
        <v>1.5100000000000001E-2</v>
      </c>
    </row>
    <row r="519" spans="1:7">
      <c r="A519" s="1">
        <v>44322</v>
      </c>
      <c r="B519" s="3">
        <v>3111.45</v>
      </c>
      <c r="C519" s="3">
        <v>3105.5</v>
      </c>
      <c r="D519" s="3">
        <v>3134</v>
      </c>
      <c r="E519" s="3">
        <v>3074</v>
      </c>
      <c r="F519" t="s">
        <v>318</v>
      </c>
      <c r="G519" s="2">
        <v>5.1000000000000004E-3</v>
      </c>
    </row>
    <row r="520" spans="1:7">
      <c r="A520" s="1">
        <v>44323</v>
      </c>
      <c r="B520" s="3">
        <v>3132.9</v>
      </c>
      <c r="C520" s="3">
        <v>3133</v>
      </c>
      <c r="D520" s="3">
        <v>3159.85</v>
      </c>
      <c r="E520" s="3">
        <v>3111.8</v>
      </c>
      <c r="F520" t="s">
        <v>146</v>
      </c>
      <c r="G520" s="2">
        <v>6.8999999999999999E-3</v>
      </c>
    </row>
    <row r="521" spans="1:7">
      <c r="A521" s="1">
        <v>44326</v>
      </c>
      <c r="B521" s="3">
        <v>3145.5</v>
      </c>
      <c r="C521" s="3">
        <v>3145.95</v>
      </c>
      <c r="D521" s="3">
        <v>3164.2</v>
      </c>
      <c r="E521" s="3">
        <v>3125</v>
      </c>
      <c r="F521" t="s">
        <v>319</v>
      </c>
      <c r="G521" s="2">
        <v>4.0000000000000001E-3</v>
      </c>
    </row>
    <row r="522" spans="1:7">
      <c r="A522" s="1">
        <v>44327</v>
      </c>
      <c r="B522" s="3">
        <v>3122.6</v>
      </c>
      <c r="C522" s="3">
        <v>3125</v>
      </c>
      <c r="D522" s="3">
        <v>3128.1</v>
      </c>
      <c r="E522" s="3">
        <v>3091.15</v>
      </c>
      <c r="F522" t="s">
        <v>320</v>
      </c>
      <c r="G522" s="2">
        <v>-7.3000000000000001E-3</v>
      </c>
    </row>
    <row r="523" spans="1:7">
      <c r="A523" s="1">
        <v>44328</v>
      </c>
      <c r="B523" s="3">
        <v>3087.6</v>
      </c>
      <c r="C523" s="3">
        <v>3120</v>
      </c>
      <c r="D523" s="3">
        <v>3120</v>
      </c>
      <c r="E523" s="3">
        <v>3070.6</v>
      </c>
      <c r="F523" t="s">
        <v>240</v>
      </c>
      <c r="G523" s="2">
        <v>-1.12E-2</v>
      </c>
    </row>
    <row r="524" spans="1:7">
      <c r="A524" s="1">
        <v>44330</v>
      </c>
      <c r="B524" s="3">
        <v>3051.5</v>
      </c>
      <c r="C524" s="3">
        <v>3098.5</v>
      </c>
      <c r="D524" s="3">
        <v>3098.5</v>
      </c>
      <c r="E524" s="3">
        <v>3040</v>
      </c>
      <c r="F524" t="s">
        <v>29</v>
      </c>
      <c r="G524" s="2">
        <v>-1.17E-2</v>
      </c>
    </row>
    <row r="525" spans="1:7">
      <c r="A525" s="1">
        <v>44333</v>
      </c>
      <c r="B525" s="3">
        <v>3069.75</v>
      </c>
      <c r="C525" s="3">
        <v>3055</v>
      </c>
      <c r="D525" s="3">
        <v>3075.2</v>
      </c>
      <c r="E525" s="3">
        <v>3036</v>
      </c>
      <c r="F525" t="s">
        <v>25</v>
      </c>
      <c r="G525" s="2">
        <v>6.0000000000000001E-3</v>
      </c>
    </row>
    <row r="526" spans="1:7">
      <c r="A526" s="1">
        <v>44334</v>
      </c>
      <c r="B526" s="3">
        <v>3088.8</v>
      </c>
      <c r="C526" s="3">
        <v>3100</v>
      </c>
      <c r="D526" s="3">
        <v>3124</v>
      </c>
      <c r="E526" s="3">
        <v>3078</v>
      </c>
      <c r="F526" t="s">
        <v>4</v>
      </c>
      <c r="G526" s="2">
        <v>6.1999999999999998E-3</v>
      </c>
    </row>
    <row r="527" spans="1:7">
      <c r="A527" s="1">
        <v>44335</v>
      </c>
      <c r="B527" s="3">
        <v>3082</v>
      </c>
      <c r="C527" s="3">
        <v>3084</v>
      </c>
      <c r="D527" s="3">
        <v>3118</v>
      </c>
      <c r="E527" s="3">
        <v>3067.1</v>
      </c>
      <c r="F527" t="s">
        <v>285</v>
      </c>
      <c r="G527" s="2">
        <v>-2.2000000000000001E-3</v>
      </c>
    </row>
    <row r="528" spans="1:7">
      <c r="A528" s="1">
        <v>44336</v>
      </c>
      <c r="B528" s="3">
        <v>3060</v>
      </c>
      <c r="C528" s="3">
        <v>3067.1</v>
      </c>
      <c r="D528" s="3">
        <v>3088.8</v>
      </c>
      <c r="E528" s="3">
        <v>3052.1</v>
      </c>
      <c r="F528" t="s">
        <v>38</v>
      </c>
      <c r="G528" s="2">
        <v>-7.1000000000000004E-3</v>
      </c>
    </row>
    <row r="529" spans="1:7">
      <c r="A529" s="1">
        <v>44337</v>
      </c>
      <c r="B529" s="3">
        <v>3080.5</v>
      </c>
      <c r="C529" s="3">
        <v>3061</v>
      </c>
      <c r="D529" s="3">
        <v>3088.2</v>
      </c>
      <c r="E529" s="3">
        <v>3055.1</v>
      </c>
      <c r="F529" t="s">
        <v>321</v>
      </c>
      <c r="G529" s="2">
        <v>6.7000000000000002E-3</v>
      </c>
    </row>
    <row r="530" spans="1:7">
      <c r="A530" s="1">
        <v>44340</v>
      </c>
      <c r="B530" s="3">
        <v>3081.5</v>
      </c>
      <c r="C530" s="3">
        <v>3081.5</v>
      </c>
      <c r="D530" s="3">
        <v>3105</v>
      </c>
      <c r="E530" s="3">
        <v>3072</v>
      </c>
      <c r="F530" t="s">
        <v>54</v>
      </c>
      <c r="G530" s="2">
        <v>2.9999999999999997E-4</v>
      </c>
    </row>
    <row r="531" spans="1:7">
      <c r="A531" s="1">
        <v>44341</v>
      </c>
      <c r="B531" s="3">
        <v>3114</v>
      </c>
      <c r="C531" s="3">
        <v>3092</v>
      </c>
      <c r="D531" s="3">
        <v>3128.25</v>
      </c>
      <c r="E531" s="3">
        <v>3082.1</v>
      </c>
      <c r="F531" t="s">
        <v>86</v>
      </c>
      <c r="G531" s="2">
        <v>1.0500000000000001E-2</v>
      </c>
    </row>
    <row r="532" spans="1:7">
      <c r="A532" s="1">
        <v>44342</v>
      </c>
      <c r="B532" s="3">
        <v>3158.5</v>
      </c>
      <c r="C532" s="3">
        <v>3120</v>
      </c>
      <c r="D532" s="3">
        <v>3165</v>
      </c>
      <c r="E532" s="3">
        <v>3103.8</v>
      </c>
      <c r="F532" t="s">
        <v>74</v>
      </c>
      <c r="G532" s="2">
        <v>1.43E-2</v>
      </c>
    </row>
    <row r="533" spans="1:7">
      <c r="A533" s="1">
        <v>44343</v>
      </c>
      <c r="B533" s="3">
        <v>3180</v>
      </c>
      <c r="C533" s="3">
        <v>3161.95</v>
      </c>
      <c r="D533" s="3">
        <v>3217.75</v>
      </c>
      <c r="E533" s="3">
        <v>3161.8</v>
      </c>
      <c r="F533" t="s">
        <v>322</v>
      </c>
      <c r="G533" s="2">
        <v>6.7999999999999996E-3</v>
      </c>
    </row>
    <row r="534" spans="1:7">
      <c r="A534" s="1">
        <v>44344</v>
      </c>
      <c r="B534" s="3">
        <v>3143.6</v>
      </c>
      <c r="C534" s="3">
        <v>3189.5</v>
      </c>
      <c r="D534" s="3">
        <v>3198</v>
      </c>
      <c r="E534" s="3">
        <v>3135.65</v>
      </c>
      <c r="F534" t="s">
        <v>58</v>
      </c>
      <c r="G534" s="2">
        <v>-1.14E-2</v>
      </c>
    </row>
    <row r="535" spans="1:7">
      <c r="A535" s="1">
        <v>44347</v>
      </c>
      <c r="B535" s="3">
        <v>3159.15</v>
      </c>
      <c r="C535" s="3">
        <v>3150</v>
      </c>
      <c r="D535" s="3">
        <v>3170.35</v>
      </c>
      <c r="E535" s="3">
        <v>3128.6</v>
      </c>
      <c r="F535" t="s">
        <v>54</v>
      </c>
      <c r="G535" s="2">
        <v>4.8999999999999998E-3</v>
      </c>
    </row>
    <row r="536" spans="1:7">
      <c r="A536" s="1">
        <v>44348</v>
      </c>
      <c r="B536" s="3">
        <v>3153</v>
      </c>
      <c r="C536" s="3">
        <v>3168.6</v>
      </c>
      <c r="D536" s="3">
        <v>3169.95</v>
      </c>
      <c r="E536" s="3">
        <v>3132</v>
      </c>
      <c r="F536" t="s">
        <v>56</v>
      </c>
      <c r="G536" s="2">
        <v>-1.9E-3</v>
      </c>
    </row>
    <row r="537" spans="1:7">
      <c r="A537" s="1">
        <v>44349</v>
      </c>
      <c r="B537" s="3">
        <v>3129.45</v>
      </c>
      <c r="C537" s="3">
        <v>3150.85</v>
      </c>
      <c r="D537" s="3">
        <v>3159.45</v>
      </c>
      <c r="E537" s="3">
        <v>3115</v>
      </c>
      <c r="F537" t="s">
        <v>135</v>
      </c>
      <c r="G537" s="2">
        <v>-7.4999999999999997E-3</v>
      </c>
    </row>
    <row r="538" spans="1:7">
      <c r="A538" s="1">
        <v>44350</v>
      </c>
      <c r="B538" s="3">
        <v>3141.25</v>
      </c>
      <c r="C538" s="3">
        <v>3154.55</v>
      </c>
      <c r="D538" s="3">
        <v>3154.55</v>
      </c>
      <c r="E538" s="3">
        <v>3122.65</v>
      </c>
      <c r="F538" t="s">
        <v>323</v>
      </c>
      <c r="G538" s="2">
        <v>3.8E-3</v>
      </c>
    </row>
    <row r="539" spans="1:7">
      <c r="A539" s="1">
        <v>44351</v>
      </c>
      <c r="B539" s="3">
        <v>3143.75</v>
      </c>
      <c r="C539" s="3">
        <v>3128</v>
      </c>
      <c r="D539" s="3">
        <v>3156.85</v>
      </c>
      <c r="E539" s="3">
        <v>3125</v>
      </c>
      <c r="F539" t="s">
        <v>86</v>
      </c>
      <c r="G539" s="2">
        <v>8.0000000000000004E-4</v>
      </c>
    </row>
    <row r="540" spans="1:7">
      <c r="A540" s="1">
        <v>44354</v>
      </c>
      <c r="B540" s="3">
        <v>3183.2</v>
      </c>
      <c r="C540" s="3">
        <v>3145</v>
      </c>
      <c r="D540" s="3">
        <v>3190.45</v>
      </c>
      <c r="E540" s="3">
        <v>3133.6</v>
      </c>
      <c r="F540" t="s">
        <v>219</v>
      </c>
      <c r="G540" s="2">
        <v>1.2500000000000001E-2</v>
      </c>
    </row>
    <row r="541" spans="1:7">
      <c r="A541" s="1">
        <v>44355</v>
      </c>
      <c r="B541" s="3">
        <v>3200.15</v>
      </c>
      <c r="C541" s="3">
        <v>3198</v>
      </c>
      <c r="D541" s="3">
        <v>3231</v>
      </c>
      <c r="E541" s="3">
        <v>3187.2</v>
      </c>
      <c r="F541" t="s">
        <v>270</v>
      </c>
      <c r="G541" s="2">
        <v>5.3E-3</v>
      </c>
    </row>
    <row r="542" spans="1:7">
      <c r="A542" s="1">
        <v>44356</v>
      </c>
      <c r="B542" s="3">
        <v>3200.25</v>
      </c>
      <c r="C542" s="3">
        <v>3202</v>
      </c>
      <c r="D542" s="3">
        <v>3220</v>
      </c>
      <c r="E542" s="3">
        <v>3186.2</v>
      </c>
      <c r="F542" t="s">
        <v>324</v>
      </c>
      <c r="G542" s="2">
        <v>0</v>
      </c>
    </row>
    <row r="543" spans="1:7">
      <c r="A543" s="1">
        <v>44357</v>
      </c>
      <c r="B543" s="3">
        <v>3216.8</v>
      </c>
      <c r="C543" s="3">
        <v>3210</v>
      </c>
      <c r="D543" s="3">
        <v>3224</v>
      </c>
      <c r="E543" s="3">
        <v>3193</v>
      </c>
      <c r="F543" t="s">
        <v>325</v>
      </c>
      <c r="G543" s="2">
        <v>5.1999999999999998E-3</v>
      </c>
    </row>
    <row r="544" spans="1:7">
      <c r="A544" s="1">
        <v>44358</v>
      </c>
      <c r="B544" s="3">
        <v>3273.8</v>
      </c>
      <c r="C544" s="3">
        <v>3211.55</v>
      </c>
      <c r="D544" s="3">
        <v>3309</v>
      </c>
      <c r="E544" s="3">
        <v>3211</v>
      </c>
      <c r="F544" t="s">
        <v>294</v>
      </c>
      <c r="G544" s="2">
        <v>1.77E-2</v>
      </c>
    </row>
    <row r="545" spans="1:7">
      <c r="A545" s="1">
        <v>44361</v>
      </c>
      <c r="B545" s="3">
        <v>3276.35</v>
      </c>
      <c r="C545" s="3">
        <v>3279</v>
      </c>
      <c r="D545" s="3">
        <v>3308.7</v>
      </c>
      <c r="E545" s="3">
        <v>3270.35</v>
      </c>
      <c r="F545" t="s">
        <v>326</v>
      </c>
      <c r="G545" s="2">
        <v>8.0000000000000004E-4</v>
      </c>
    </row>
    <row r="546" spans="1:7">
      <c r="A546" s="1">
        <v>44362</v>
      </c>
      <c r="B546" s="3">
        <v>3262.75</v>
      </c>
      <c r="C546" s="3">
        <v>3298</v>
      </c>
      <c r="D546" s="3">
        <v>3298</v>
      </c>
      <c r="E546" s="3">
        <v>3251.55</v>
      </c>
      <c r="F546" t="s">
        <v>327</v>
      </c>
      <c r="G546" s="2">
        <v>-4.1999999999999997E-3</v>
      </c>
    </row>
    <row r="547" spans="1:7">
      <c r="A547" s="1">
        <v>44363</v>
      </c>
      <c r="B547" s="3">
        <v>3274.35</v>
      </c>
      <c r="C547" s="3">
        <v>3262.1</v>
      </c>
      <c r="D547" s="3">
        <v>3294.7</v>
      </c>
      <c r="E547" s="3">
        <v>3253</v>
      </c>
      <c r="F547" t="s">
        <v>317</v>
      </c>
      <c r="G547" s="2">
        <v>3.5999999999999999E-3</v>
      </c>
    </row>
    <row r="548" spans="1:7">
      <c r="A548" s="1">
        <v>44364</v>
      </c>
      <c r="B548" s="3">
        <v>3317.75</v>
      </c>
      <c r="C548" s="3">
        <v>3265.5</v>
      </c>
      <c r="D548" s="3">
        <v>3336.05</v>
      </c>
      <c r="E548" s="3">
        <v>3260</v>
      </c>
      <c r="F548" t="s">
        <v>37</v>
      </c>
      <c r="G548" s="2">
        <v>1.3299999999999999E-2</v>
      </c>
    </row>
    <row r="549" spans="1:7">
      <c r="A549" s="1">
        <v>44365</v>
      </c>
      <c r="B549" s="3">
        <v>3297.3</v>
      </c>
      <c r="C549" s="3">
        <v>3350.9</v>
      </c>
      <c r="D549" s="3">
        <v>3358</v>
      </c>
      <c r="E549" s="3">
        <v>3275</v>
      </c>
      <c r="F549" t="s">
        <v>328</v>
      </c>
      <c r="G549" s="2">
        <v>-6.1999999999999998E-3</v>
      </c>
    </row>
    <row r="550" spans="1:7">
      <c r="A550" s="1">
        <v>44368</v>
      </c>
      <c r="B550" s="3">
        <v>3273.1</v>
      </c>
      <c r="C550" s="3">
        <v>3265</v>
      </c>
      <c r="D550" s="3">
        <v>3286</v>
      </c>
      <c r="E550" s="3">
        <v>3251.7</v>
      </c>
      <c r="F550" t="s">
        <v>329</v>
      </c>
      <c r="G550" s="2">
        <v>-7.3000000000000001E-3</v>
      </c>
    </row>
    <row r="551" spans="1:7">
      <c r="A551" s="1">
        <v>44369</v>
      </c>
      <c r="B551" s="3">
        <v>3301.2</v>
      </c>
      <c r="C551" s="3">
        <v>3304</v>
      </c>
      <c r="D551" s="3">
        <v>3327.05</v>
      </c>
      <c r="E551" s="3">
        <v>3285</v>
      </c>
      <c r="F551" t="s">
        <v>324</v>
      </c>
      <c r="G551" s="2">
        <v>8.6E-3</v>
      </c>
    </row>
    <row r="552" spans="1:7">
      <c r="A552" s="1">
        <v>44370</v>
      </c>
      <c r="B552" s="3">
        <v>3261.4</v>
      </c>
      <c r="C552" s="3">
        <v>3329</v>
      </c>
      <c r="D552" s="3">
        <v>3329</v>
      </c>
      <c r="E552" s="3">
        <v>3256.4</v>
      </c>
      <c r="F552" t="s">
        <v>316</v>
      </c>
      <c r="G552" s="2">
        <v>-1.21E-2</v>
      </c>
    </row>
    <row r="553" spans="1:7">
      <c r="A553" s="1">
        <v>44371</v>
      </c>
      <c r="B553" s="3">
        <v>3373.6</v>
      </c>
      <c r="C553" s="3">
        <v>3284</v>
      </c>
      <c r="D553" s="3">
        <v>3383</v>
      </c>
      <c r="E553" s="3">
        <v>3278.5</v>
      </c>
      <c r="F553" t="s">
        <v>293</v>
      </c>
      <c r="G553" s="2">
        <v>3.44E-2</v>
      </c>
    </row>
    <row r="554" spans="1:7">
      <c r="A554" s="1">
        <v>44372</v>
      </c>
      <c r="B554" s="3">
        <v>3380.8</v>
      </c>
      <c r="C554" s="3">
        <v>3375.25</v>
      </c>
      <c r="D554" s="3">
        <v>3399.65</v>
      </c>
      <c r="E554" s="3">
        <v>3350</v>
      </c>
      <c r="F554" t="s">
        <v>21</v>
      </c>
      <c r="G554" s="2">
        <v>2.0999999999999999E-3</v>
      </c>
    </row>
    <row r="555" spans="1:7">
      <c r="A555" s="1">
        <v>44375</v>
      </c>
      <c r="B555" s="3">
        <v>3336.75</v>
      </c>
      <c r="C555" s="3">
        <v>3391.5</v>
      </c>
      <c r="D555" s="3">
        <v>3391.5</v>
      </c>
      <c r="E555" s="3">
        <v>3333</v>
      </c>
      <c r="F555" t="s">
        <v>330</v>
      </c>
      <c r="G555" s="2">
        <v>-1.2999999999999999E-2</v>
      </c>
    </row>
    <row r="556" spans="1:7">
      <c r="A556" s="1">
        <v>44376</v>
      </c>
      <c r="B556" s="3">
        <v>3340.85</v>
      </c>
      <c r="C556" s="3">
        <v>3342</v>
      </c>
      <c r="D556" s="3">
        <v>3366.3</v>
      </c>
      <c r="E556" s="3">
        <v>3326.5</v>
      </c>
      <c r="F556" t="s">
        <v>165</v>
      </c>
      <c r="G556" s="2">
        <v>1.1999999999999999E-3</v>
      </c>
    </row>
    <row r="557" spans="1:7">
      <c r="A557" s="1">
        <v>44377</v>
      </c>
      <c r="B557" s="3">
        <v>3345.75</v>
      </c>
      <c r="C557" s="3">
        <v>3346</v>
      </c>
      <c r="D557" s="3">
        <v>3382</v>
      </c>
      <c r="E557" s="3">
        <v>3338.5</v>
      </c>
      <c r="F557" t="s">
        <v>321</v>
      </c>
      <c r="G557" s="2">
        <v>1.5E-3</v>
      </c>
    </row>
    <row r="558" spans="1:7">
      <c r="A558" s="1">
        <v>44378</v>
      </c>
      <c r="B558" s="3">
        <v>3341.5</v>
      </c>
      <c r="C558" s="3">
        <v>3358</v>
      </c>
      <c r="D558" s="3">
        <v>3362</v>
      </c>
      <c r="E558" s="3">
        <v>3332.35</v>
      </c>
      <c r="F558" t="s">
        <v>331</v>
      </c>
      <c r="G558" s="2">
        <v>-1.2999999999999999E-3</v>
      </c>
    </row>
    <row r="559" spans="1:7">
      <c r="A559" s="1">
        <v>44379</v>
      </c>
      <c r="B559" s="3">
        <v>3325.45</v>
      </c>
      <c r="C559" s="3">
        <v>3331</v>
      </c>
      <c r="D559" s="3">
        <v>3339.7</v>
      </c>
      <c r="E559" s="3">
        <v>3295.2</v>
      </c>
      <c r="F559" t="s">
        <v>332</v>
      </c>
      <c r="G559" s="2">
        <v>-4.7999999999999996E-3</v>
      </c>
    </row>
    <row r="560" spans="1:7">
      <c r="A560" s="1">
        <v>44382</v>
      </c>
      <c r="B560" s="3">
        <v>3321</v>
      </c>
      <c r="C560" s="3">
        <v>3342</v>
      </c>
      <c r="D560" s="3">
        <v>3374</v>
      </c>
      <c r="E560" s="3">
        <v>3302</v>
      </c>
      <c r="F560" t="s">
        <v>333</v>
      </c>
      <c r="G560" s="2">
        <v>-1.2999999999999999E-3</v>
      </c>
    </row>
    <row r="561" spans="1:7">
      <c r="A561" s="1">
        <v>44383</v>
      </c>
      <c r="B561" s="3">
        <v>3262.3</v>
      </c>
      <c r="C561" s="3">
        <v>3313</v>
      </c>
      <c r="D561" s="3">
        <v>3328</v>
      </c>
      <c r="E561" s="3">
        <v>3256.1</v>
      </c>
      <c r="F561" t="s">
        <v>18</v>
      </c>
      <c r="G561" s="2">
        <v>-1.77E-2</v>
      </c>
    </row>
    <row r="562" spans="1:7">
      <c r="A562" s="1">
        <v>44384</v>
      </c>
      <c r="B562" s="3">
        <v>3274.95</v>
      </c>
      <c r="C562" s="3">
        <v>3275</v>
      </c>
      <c r="D562" s="3">
        <v>3282.7</v>
      </c>
      <c r="E562" s="3">
        <v>3241.6</v>
      </c>
      <c r="F562" t="s">
        <v>162</v>
      </c>
      <c r="G562" s="2">
        <v>3.8999999999999998E-3</v>
      </c>
    </row>
    <row r="563" spans="1:7">
      <c r="A563" s="1">
        <v>44385</v>
      </c>
      <c r="B563" s="3">
        <v>3258.5</v>
      </c>
      <c r="C563" s="3">
        <v>3298</v>
      </c>
      <c r="D563" s="3">
        <v>3298</v>
      </c>
      <c r="E563" s="3">
        <v>3231.9</v>
      </c>
      <c r="F563" t="s">
        <v>166</v>
      </c>
      <c r="G563" s="2">
        <v>-5.0000000000000001E-3</v>
      </c>
    </row>
    <row r="564" spans="1:7">
      <c r="A564" s="1">
        <v>44386</v>
      </c>
      <c r="B564" s="3">
        <v>3208.15</v>
      </c>
      <c r="C564" s="3">
        <v>3250</v>
      </c>
      <c r="D564" s="3">
        <v>3282</v>
      </c>
      <c r="E564" s="3">
        <v>3201</v>
      </c>
      <c r="F564" t="s">
        <v>334</v>
      </c>
      <c r="G564" s="2">
        <v>-1.55E-2</v>
      </c>
    </row>
    <row r="565" spans="1:7">
      <c r="A565" s="1">
        <v>44389</v>
      </c>
      <c r="B565" s="3">
        <v>3193.1</v>
      </c>
      <c r="C565" s="3">
        <v>3235</v>
      </c>
      <c r="D565" s="3">
        <v>3236</v>
      </c>
      <c r="E565" s="3">
        <v>3188.35</v>
      </c>
      <c r="F565" t="s">
        <v>96</v>
      </c>
      <c r="G565" s="2">
        <v>-4.7000000000000002E-3</v>
      </c>
    </row>
    <row r="566" spans="1:7">
      <c r="A566" s="1">
        <v>44390</v>
      </c>
      <c r="B566" s="3">
        <v>3187.55</v>
      </c>
      <c r="C566" s="3">
        <v>3214</v>
      </c>
      <c r="D566" s="3">
        <v>3214</v>
      </c>
      <c r="E566" s="3">
        <v>3175</v>
      </c>
      <c r="F566" t="s">
        <v>145</v>
      </c>
      <c r="G566" s="2">
        <v>-1.6999999999999999E-3</v>
      </c>
    </row>
    <row r="567" spans="1:7">
      <c r="A567" s="1">
        <v>44391</v>
      </c>
      <c r="B567" s="3">
        <v>3214.55</v>
      </c>
      <c r="C567" s="3">
        <v>3187</v>
      </c>
      <c r="D567" s="3">
        <v>3222</v>
      </c>
      <c r="E567" s="3">
        <v>3185</v>
      </c>
      <c r="F567" t="s">
        <v>29</v>
      </c>
      <c r="G567" s="2">
        <v>8.5000000000000006E-3</v>
      </c>
    </row>
    <row r="568" spans="1:7">
      <c r="A568" s="1">
        <v>44392</v>
      </c>
      <c r="B568" s="3">
        <v>3202.95</v>
      </c>
      <c r="C568" s="3">
        <v>3227.6</v>
      </c>
      <c r="D568" s="3">
        <v>3231.85</v>
      </c>
      <c r="E568" s="3">
        <v>3194</v>
      </c>
      <c r="F568" t="s">
        <v>94</v>
      </c>
      <c r="G568" s="2">
        <v>-3.5999999999999999E-3</v>
      </c>
    </row>
    <row r="569" spans="1:7">
      <c r="A569" s="1">
        <v>44393</v>
      </c>
      <c r="B569" s="3">
        <v>3194.8</v>
      </c>
      <c r="C569" s="3">
        <v>3213</v>
      </c>
      <c r="D569" s="3">
        <v>3219.85</v>
      </c>
      <c r="E569" s="3">
        <v>3192</v>
      </c>
      <c r="F569" t="s">
        <v>335</v>
      </c>
      <c r="G569" s="2">
        <v>-2.5000000000000001E-3</v>
      </c>
    </row>
    <row r="570" spans="1:7">
      <c r="A570" s="1">
        <v>44396</v>
      </c>
      <c r="B570" s="3">
        <v>3184.6</v>
      </c>
      <c r="C570" s="3">
        <v>3180</v>
      </c>
      <c r="D570" s="3">
        <v>3199.8</v>
      </c>
      <c r="E570" s="3">
        <v>3176</v>
      </c>
      <c r="F570" t="s">
        <v>336</v>
      </c>
      <c r="G570" s="2">
        <v>-3.2000000000000002E-3</v>
      </c>
    </row>
    <row r="571" spans="1:7">
      <c r="A571" s="1">
        <v>44397</v>
      </c>
      <c r="B571" s="3">
        <v>3205.8</v>
      </c>
      <c r="C571" s="3">
        <v>3184.6</v>
      </c>
      <c r="D571" s="3">
        <v>3215</v>
      </c>
      <c r="E571" s="3">
        <v>3156.15</v>
      </c>
      <c r="F571" t="s">
        <v>145</v>
      </c>
      <c r="G571" s="2">
        <v>6.7000000000000002E-3</v>
      </c>
    </row>
    <row r="572" spans="1:7">
      <c r="A572" s="1">
        <v>44399</v>
      </c>
      <c r="B572" s="3">
        <v>3216.35</v>
      </c>
      <c r="C572" s="3">
        <v>3190</v>
      </c>
      <c r="D572" s="3">
        <v>3224.95</v>
      </c>
      <c r="E572" s="3">
        <v>3190</v>
      </c>
      <c r="F572" t="s">
        <v>229</v>
      </c>
      <c r="G572" s="2">
        <v>3.3E-3</v>
      </c>
    </row>
    <row r="573" spans="1:7">
      <c r="A573" s="1">
        <v>44400</v>
      </c>
      <c r="B573" s="3">
        <v>3212.85</v>
      </c>
      <c r="C573" s="3">
        <v>3230</v>
      </c>
      <c r="D573" s="3">
        <v>3241.55</v>
      </c>
      <c r="E573" s="3">
        <v>3206.65</v>
      </c>
      <c r="F573" t="s">
        <v>337</v>
      </c>
      <c r="G573" s="2">
        <v>-1.1000000000000001E-3</v>
      </c>
    </row>
    <row r="574" spans="1:7">
      <c r="A574" s="1">
        <v>44403</v>
      </c>
      <c r="B574" s="3">
        <v>3197.55</v>
      </c>
      <c r="C574" s="3">
        <v>3200</v>
      </c>
      <c r="D574" s="3">
        <v>3224.25</v>
      </c>
      <c r="E574" s="3">
        <v>3190.85</v>
      </c>
      <c r="F574" t="s">
        <v>335</v>
      </c>
      <c r="G574" s="2">
        <v>-4.7999999999999996E-3</v>
      </c>
    </row>
    <row r="575" spans="1:7">
      <c r="A575" s="1">
        <v>44404</v>
      </c>
      <c r="B575" s="3">
        <v>3182.95</v>
      </c>
      <c r="C575" s="3">
        <v>3200</v>
      </c>
      <c r="D575" s="3">
        <v>3210</v>
      </c>
      <c r="E575" s="3">
        <v>3161.15</v>
      </c>
      <c r="F575" t="s">
        <v>338</v>
      </c>
      <c r="G575" s="2">
        <v>-4.5999999999999999E-3</v>
      </c>
    </row>
    <row r="576" spans="1:7">
      <c r="A576" s="1">
        <v>44405</v>
      </c>
      <c r="B576" s="3">
        <v>3197.8</v>
      </c>
      <c r="C576" s="3">
        <v>3188</v>
      </c>
      <c r="D576" s="3">
        <v>3204.45</v>
      </c>
      <c r="E576" s="3">
        <v>3132.4</v>
      </c>
      <c r="F576" t="s">
        <v>63</v>
      </c>
      <c r="G576" s="2">
        <v>4.7000000000000002E-3</v>
      </c>
    </row>
    <row r="577" spans="1:7">
      <c r="A577" s="1">
        <v>44406</v>
      </c>
      <c r="B577" s="3">
        <v>3195.8</v>
      </c>
      <c r="C577" s="3">
        <v>3200.25</v>
      </c>
      <c r="D577" s="3">
        <v>3225.45</v>
      </c>
      <c r="E577" s="3">
        <v>3190.3</v>
      </c>
      <c r="F577" t="s">
        <v>339</v>
      </c>
      <c r="G577" s="2">
        <v>-5.9999999999999995E-4</v>
      </c>
    </row>
    <row r="578" spans="1:7">
      <c r="A578" s="1">
        <v>44407</v>
      </c>
      <c r="B578" s="3">
        <v>3167.45</v>
      </c>
      <c r="C578" s="3">
        <v>3219</v>
      </c>
      <c r="D578" s="3">
        <v>3223.5</v>
      </c>
      <c r="E578" s="3">
        <v>3162.35</v>
      </c>
      <c r="F578" t="s">
        <v>19</v>
      </c>
      <c r="G578" s="2">
        <v>-8.8999999999999999E-3</v>
      </c>
    </row>
    <row r="579" spans="1:7">
      <c r="A579" s="1">
        <v>44410</v>
      </c>
      <c r="B579" s="3">
        <v>3219.4</v>
      </c>
      <c r="C579" s="3">
        <v>3180</v>
      </c>
      <c r="D579" s="3">
        <v>3224.9</v>
      </c>
      <c r="E579" s="3">
        <v>3167</v>
      </c>
      <c r="F579" t="s">
        <v>258</v>
      </c>
      <c r="G579" s="2">
        <v>1.6400000000000001E-2</v>
      </c>
    </row>
    <row r="580" spans="1:7">
      <c r="A580" s="1">
        <v>44411</v>
      </c>
      <c r="B580" s="3">
        <v>3284.9</v>
      </c>
      <c r="C580" s="3">
        <v>3229</v>
      </c>
      <c r="D580" s="3">
        <v>3290</v>
      </c>
      <c r="E580" s="3">
        <v>3218.95</v>
      </c>
      <c r="F580" t="s">
        <v>238</v>
      </c>
      <c r="G580" s="2">
        <v>2.0299999999999999E-2</v>
      </c>
    </row>
    <row r="581" spans="1:7">
      <c r="A581" s="1">
        <v>44412</v>
      </c>
      <c r="B581" s="3">
        <v>3273.95</v>
      </c>
      <c r="C581" s="3">
        <v>3300</v>
      </c>
      <c r="D581" s="3">
        <v>3305.2</v>
      </c>
      <c r="E581" s="3">
        <v>3261.2</v>
      </c>
      <c r="F581" t="s">
        <v>237</v>
      </c>
      <c r="G581" s="2">
        <v>-3.3E-3</v>
      </c>
    </row>
    <row r="582" spans="1:7">
      <c r="A582" s="1">
        <v>44413</v>
      </c>
      <c r="B582" s="3">
        <v>3283.95</v>
      </c>
      <c r="C582" s="3">
        <v>3275</v>
      </c>
      <c r="D582" s="3">
        <v>3315</v>
      </c>
      <c r="E582" s="3">
        <v>3262.5</v>
      </c>
      <c r="F582" t="s">
        <v>297</v>
      </c>
      <c r="G582" s="2">
        <v>3.0999999999999999E-3</v>
      </c>
    </row>
    <row r="583" spans="1:7">
      <c r="A583" s="1">
        <v>44414</v>
      </c>
      <c r="B583" s="3">
        <v>3309.8</v>
      </c>
      <c r="C583" s="3">
        <v>3272.55</v>
      </c>
      <c r="D583" s="3">
        <v>3324</v>
      </c>
      <c r="E583" s="3">
        <v>3265</v>
      </c>
      <c r="F583" t="s">
        <v>98</v>
      </c>
      <c r="G583" s="2">
        <v>7.9000000000000008E-3</v>
      </c>
    </row>
    <row r="584" spans="1:7">
      <c r="A584" s="1">
        <v>44417</v>
      </c>
      <c r="B584" s="3">
        <v>3322.7</v>
      </c>
      <c r="C584" s="3">
        <v>3323.9</v>
      </c>
      <c r="D584" s="3">
        <v>3337</v>
      </c>
      <c r="E584" s="3">
        <v>3310</v>
      </c>
      <c r="F584" t="s">
        <v>340</v>
      </c>
      <c r="G584" s="2">
        <v>3.8999999999999998E-3</v>
      </c>
    </row>
    <row r="585" spans="1:7">
      <c r="A585" s="1">
        <v>44418</v>
      </c>
      <c r="B585" s="3">
        <v>3333.9</v>
      </c>
      <c r="C585" s="3">
        <v>3315.6</v>
      </c>
      <c r="D585" s="3">
        <v>3349.9</v>
      </c>
      <c r="E585" s="3">
        <v>3315.6</v>
      </c>
      <c r="F585" t="s">
        <v>29</v>
      </c>
      <c r="G585" s="2">
        <v>3.3999999999999998E-3</v>
      </c>
    </row>
    <row r="586" spans="1:7">
      <c r="A586" s="1">
        <v>44419</v>
      </c>
      <c r="B586" s="3">
        <v>3344.2</v>
      </c>
      <c r="C586" s="3">
        <v>3350</v>
      </c>
      <c r="D586" s="3">
        <v>3360</v>
      </c>
      <c r="E586" s="3">
        <v>3327.1</v>
      </c>
      <c r="F586" t="s">
        <v>341</v>
      </c>
      <c r="G586" s="2">
        <v>3.0999999999999999E-3</v>
      </c>
    </row>
    <row r="587" spans="1:7">
      <c r="A587" s="1">
        <v>44420</v>
      </c>
      <c r="B587" s="3">
        <v>3351.75</v>
      </c>
      <c r="C587" s="3">
        <v>3326</v>
      </c>
      <c r="D587" s="3">
        <v>3368</v>
      </c>
      <c r="E587" s="3">
        <v>3326</v>
      </c>
      <c r="F587" t="s">
        <v>342</v>
      </c>
      <c r="G587" s="2">
        <v>2.3E-3</v>
      </c>
    </row>
    <row r="588" spans="1:7">
      <c r="A588" s="1">
        <v>44421</v>
      </c>
      <c r="B588" s="3">
        <v>3463.4</v>
      </c>
      <c r="C588" s="3">
        <v>3360.75</v>
      </c>
      <c r="D588" s="3">
        <v>3480</v>
      </c>
      <c r="E588" s="3">
        <v>3357.5</v>
      </c>
      <c r="F588" t="s">
        <v>343</v>
      </c>
      <c r="G588" s="2">
        <v>3.3300000000000003E-2</v>
      </c>
    </row>
    <row r="589" spans="1:7">
      <c r="A589" s="1">
        <v>44424</v>
      </c>
      <c r="B589" s="3">
        <v>3472.95</v>
      </c>
      <c r="C589" s="3">
        <v>3460</v>
      </c>
      <c r="D589" s="3">
        <v>3494.35</v>
      </c>
      <c r="E589" s="3">
        <v>3436.5</v>
      </c>
      <c r="F589" t="s">
        <v>47</v>
      </c>
      <c r="G589" s="2">
        <v>2.8E-3</v>
      </c>
    </row>
    <row r="590" spans="1:7">
      <c r="A590" s="1">
        <v>44425</v>
      </c>
      <c r="B590" s="3">
        <v>3553.05</v>
      </c>
      <c r="C590" s="3">
        <v>3482.1</v>
      </c>
      <c r="D590" s="3">
        <v>3560.8</v>
      </c>
      <c r="E590" s="3">
        <v>3463</v>
      </c>
      <c r="F590" t="s">
        <v>344</v>
      </c>
      <c r="G590" s="2">
        <v>2.3099999999999999E-2</v>
      </c>
    </row>
    <row r="591" spans="1:7">
      <c r="A591" s="1">
        <v>44426</v>
      </c>
      <c r="B591" s="3">
        <v>3560.55</v>
      </c>
      <c r="C591" s="3">
        <v>3573.85</v>
      </c>
      <c r="D591" s="3">
        <v>3595</v>
      </c>
      <c r="E591" s="3">
        <v>3536.6</v>
      </c>
      <c r="F591" t="s">
        <v>33</v>
      </c>
      <c r="G591" s="2">
        <v>2.0999999999999999E-3</v>
      </c>
    </row>
    <row r="592" spans="1:7">
      <c r="A592" s="1">
        <v>44428</v>
      </c>
      <c r="B592" s="3">
        <v>3559.5</v>
      </c>
      <c r="C592" s="3">
        <v>3506</v>
      </c>
      <c r="D592" s="3">
        <v>3575</v>
      </c>
      <c r="E592" s="3">
        <v>3500</v>
      </c>
      <c r="F592" t="s">
        <v>151</v>
      </c>
      <c r="G592" s="2">
        <v>-2.9999999999999997E-4</v>
      </c>
    </row>
    <row r="593" spans="1:7">
      <c r="A593" s="1">
        <v>44431</v>
      </c>
      <c r="B593" s="3">
        <v>3637.4</v>
      </c>
      <c r="C593" s="3">
        <v>3580</v>
      </c>
      <c r="D593" s="3">
        <v>3673</v>
      </c>
      <c r="E593" s="3">
        <v>3561.9</v>
      </c>
      <c r="F593" t="s">
        <v>45</v>
      </c>
      <c r="G593" s="2">
        <v>2.1899999999999999E-2</v>
      </c>
    </row>
    <row r="594" spans="1:7">
      <c r="A594" s="1">
        <v>44432</v>
      </c>
      <c r="B594" s="3">
        <v>3613.2</v>
      </c>
      <c r="C594" s="3">
        <v>3657</v>
      </c>
      <c r="D594" s="3">
        <v>3667.35</v>
      </c>
      <c r="E594" s="3">
        <v>3594.4</v>
      </c>
      <c r="F594" t="s">
        <v>279</v>
      </c>
      <c r="G594" s="2">
        <v>-6.7000000000000002E-3</v>
      </c>
    </row>
    <row r="595" spans="1:7">
      <c r="A595" s="1">
        <v>44433</v>
      </c>
      <c r="B595" s="3">
        <v>3659</v>
      </c>
      <c r="C595" s="3">
        <v>3610</v>
      </c>
      <c r="D595" s="3">
        <v>3697.75</v>
      </c>
      <c r="E595" s="3">
        <v>3607.05</v>
      </c>
      <c r="F595" t="s">
        <v>97</v>
      </c>
      <c r="G595" s="2">
        <v>1.2699999999999999E-2</v>
      </c>
    </row>
    <row r="596" spans="1:7">
      <c r="A596" s="1">
        <v>44434</v>
      </c>
      <c r="B596" s="3">
        <v>3671.85</v>
      </c>
      <c r="C596" s="3">
        <v>3660</v>
      </c>
      <c r="D596" s="3">
        <v>3687.6</v>
      </c>
      <c r="E596" s="3">
        <v>3647.9</v>
      </c>
      <c r="F596" t="s">
        <v>155</v>
      </c>
      <c r="G596" s="2">
        <v>3.5000000000000001E-3</v>
      </c>
    </row>
    <row r="597" spans="1:7">
      <c r="A597" s="1">
        <v>44435</v>
      </c>
      <c r="B597" s="3">
        <v>3720.15</v>
      </c>
      <c r="C597" s="3">
        <v>3666</v>
      </c>
      <c r="D597" s="3">
        <v>3729.5</v>
      </c>
      <c r="E597" s="3">
        <v>3651.1</v>
      </c>
      <c r="F597" t="s">
        <v>171</v>
      </c>
      <c r="G597" s="2">
        <v>1.32E-2</v>
      </c>
    </row>
    <row r="598" spans="1:7">
      <c r="A598" s="1">
        <v>44438</v>
      </c>
      <c r="B598" s="3">
        <v>3701.3</v>
      </c>
      <c r="C598" s="3">
        <v>3715</v>
      </c>
      <c r="D598" s="3">
        <v>3740.35</v>
      </c>
      <c r="E598" s="3">
        <v>3687.6</v>
      </c>
      <c r="F598" t="s">
        <v>345</v>
      </c>
      <c r="G598" s="2">
        <v>-5.1000000000000004E-3</v>
      </c>
    </row>
    <row r="599" spans="1:7">
      <c r="A599" s="1">
        <v>44439</v>
      </c>
      <c r="B599" s="3">
        <v>3786.45</v>
      </c>
      <c r="C599" s="3">
        <v>3709.4</v>
      </c>
      <c r="D599" s="3">
        <v>3804.1</v>
      </c>
      <c r="E599" s="3">
        <v>3703.45</v>
      </c>
      <c r="F599" t="s">
        <v>346</v>
      </c>
      <c r="G599" s="2">
        <v>2.3E-2</v>
      </c>
    </row>
    <row r="600" spans="1:7">
      <c r="A600" s="1">
        <v>44440</v>
      </c>
      <c r="B600" s="3">
        <v>3714.95</v>
      </c>
      <c r="C600" s="3">
        <v>3796</v>
      </c>
      <c r="D600" s="3">
        <v>3816.7</v>
      </c>
      <c r="E600" s="3">
        <v>3707</v>
      </c>
      <c r="F600" t="s">
        <v>162</v>
      </c>
      <c r="G600" s="2">
        <v>-1.89E-2</v>
      </c>
    </row>
    <row r="601" spans="1:7">
      <c r="A601" s="1">
        <v>44441</v>
      </c>
      <c r="B601" s="3">
        <v>3836.75</v>
      </c>
      <c r="C601" s="3">
        <v>3734</v>
      </c>
      <c r="D601" s="3">
        <v>3859.15</v>
      </c>
      <c r="E601" s="3">
        <v>3722</v>
      </c>
      <c r="F601" t="s">
        <v>204</v>
      </c>
      <c r="G601" s="2">
        <v>3.2800000000000003E-2</v>
      </c>
    </row>
    <row r="602" spans="1:7">
      <c r="A602" s="1">
        <v>44442</v>
      </c>
      <c r="B602" s="3">
        <v>3842.05</v>
      </c>
      <c r="C602" s="3">
        <v>3825</v>
      </c>
      <c r="D602" s="3">
        <v>3856.9</v>
      </c>
      <c r="E602" s="3">
        <v>3804.55</v>
      </c>
      <c r="F602" t="s">
        <v>347</v>
      </c>
      <c r="G602" s="2">
        <v>1.4E-3</v>
      </c>
    </row>
    <row r="603" spans="1:7">
      <c r="A603" s="1">
        <v>44445</v>
      </c>
      <c r="B603" s="3">
        <v>3852</v>
      </c>
      <c r="C603" s="3">
        <v>3849.7</v>
      </c>
      <c r="D603" s="3">
        <v>3877.6</v>
      </c>
      <c r="E603" s="3">
        <v>3814</v>
      </c>
      <c r="F603" t="s">
        <v>76</v>
      </c>
      <c r="G603" s="2">
        <v>2.5999999999999999E-3</v>
      </c>
    </row>
    <row r="604" spans="1:7">
      <c r="A604" s="1">
        <v>44446</v>
      </c>
      <c r="B604" s="3">
        <v>3815.9</v>
      </c>
      <c r="C604" s="3">
        <v>3864</v>
      </c>
      <c r="D604" s="3">
        <v>3869.95</v>
      </c>
      <c r="E604" s="3">
        <v>3808.25</v>
      </c>
      <c r="F604" t="s">
        <v>348</v>
      </c>
      <c r="G604" s="2">
        <v>-9.4000000000000004E-3</v>
      </c>
    </row>
    <row r="605" spans="1:7">
      <c r="A605" s="1">
        <v>44447</v>
      </c>
      <c r="B605" s="3">
        <v>3774.15</v>
      </c>
      <c r="C605" s="3">
        <v>3810</v>
      </c>
      <c r="D605" s="3">
        <v>3815</v>
      </c>
      <c r="E605" s="3">
        <v>3756</v>
      </c>
      <c r="F605" t="s">
        <v>247</v>
      </c>
      <c r="G605" s="2">
        <v>-1.09E-2</v>
      </c>
    </row>
    <row r="606" spans="1:7">
      <c r="A606" s="1">
        <v>44448</v>
      </c>
      <c r="B606" s="3">
        <v>3791.4</v>
      </c>
      <c r="C606" s="3">
        <v>3789.7</v>
      </c>
      <c r="D606" s="3">
        <v>3808.7</v>
      </c>
      <c r="E606" s="3">
        <v>3765</v>
      </c>
      <c r="F606" t="s">
        <v>349</v>
      </c>
      <c r="G606" s="2">
        <v>4.5999999999999999E-3</v>
      </c>
    </row>
    <row r="607" spans="1:7">
      <c r="A607" s="1">
        <v>44452</v>
      </c>
      <c r="B607" s="3">
        <v>3845.35</v>
      </c>
      <c r="C607" s="3">
        <v>3767</v>
      </c>
      <c r="D607" s="3">
        <v>3852.4</v>
      </c>
      <c r="E607" s="3">
        <v>3767</v>
      </c>
      <c r="F607" t="s">
        <v>321</v>
      </c>
      <c r="G607" s="2">
        <v>1.4200000000000001E-2</v>
      </c>
    </row>
    <row r="608" spans="1:7">
      <c r="A608" s="1">
        <v>44453</v>
      </c>
      <c r="B608" s="3">
        <v>3885.9</v>
      </c>
      <c r="C608" s="3">
        <v>3849.95</v>
      </c>
      <c r="D608" s="3">
        <v>3896.5</v>
      </c>
      <c r="E608" s="3">
        <v>3825</v>
      </c>
      <c r="F608" t="s">
        <v>285</v>
      </c>
      <c r="G608" s="2">
        <v>1.0500000000000001E-2</v>
      </c>
    </row>
    <row r="609" spans="1:7">
      <c r="A609" s="1">
        <v>44454</v>
      </c>
      <c r="B609" s="3">
        <v>3954.55</v>
      </c>
      <c r="C609" s="3">
        <v>3882.1</v>
      </c>
      <c r="D609" s="3">
        <v>3980</v>
      </c>
      <c r="E609" s="3">
        <v>3866</v>
      </c>
      <c r="F609" t="s">
        <v>23</v>
      </c>
      <c r="G609" s="2">
        <v>1.77E-2</v>
      </c>
    </row>
    <row r="610" spans="1:7">
      <c r="A610" s="1">
        <v>44455</v>
      </c>
      <c r="B610" s="3">
        <v>3903.3</v>
      </c>
      <c r="C610" s="3">
        <v>3930</v>
      </c>
      <c r="D610" s="3">
        <v>3981.75</v>
      </c>
      <c r="E610" s="3">
        <v>3892.1</v>
      </c>
      <c r="F610" t="s">
        <v>152</v>
      </c>
      <c r="G610" s="2">
        <v>-1.2999999999999999E-2</v>
      </c>
    </row>
    <row r="611" spans="1:7">
      <c r="A611" s="1">
        <v>44456</v>
      </c>
      <c r="B611" s="3">
        <v>3827.85</v>
      </c>
      <c r="C611" s="3">
        <v>3920</v>
      </c>
      <c r="D611" s="3">
        <v>3945</v>
      </c>
      <c r="E611" s="3">
        <v>3805</v>
      </c>
      <c r="F611" t="s">
        <v>350</v>
      </c>
      <c r="G611" s="2">
        <v>-1.9300000000000001E-2</v>
      </c>
    </row>
    <row r="612" spans="1:7">
      <c r="A612" s="1">
        <v>44459</v>
      </c>
      <c r="B612" s="3">
        <v>3823.5</v>
      </c>
      <c r="C612" s="3">
        <v>3809</v>
      </c>
      <c r="D612" s="3">
        <v>3871</v>
      </c>
      <c r="E612" s="3">
        <v>3807.85</v>
      </c>
      <c r="F612" t="s">
        <v>280</v>
      </c>
      <c r="G612" s="2">
        <v>-1.1000000000000001E-3</v>
      </c>
    </row>
    <row r="613" spans="1:7">
      <c r="A613" s="1">
        <v>44460</v>
      </c>
      <c r="B613" s="3">
        <v>3862.95</v>
      </c>
      <c r="C613" s="3">
        <v>3858</v>
      </c>
      <c r="D613" s="3">
        <v>3871.55</v>
      </c>
      <c r="E613" s="3">
        <v>3821.65</v>
      </c>
      <c r="F613" t="s">
        <v>351</v>
      </c>
      <c r="G613" s="2">
        <v>1.03E-2</v>
      </c>
    </row>
    <row r="614" spans="1:7">
      <c r="A614" s="1">
        <v>44461</v>
      </c>
      <c r="B614" s="3">
        <v>3862.15</v>
      </c>
      <c r="C614" s="3">
        <v>3862.5</v>
      </c>
      <c r="D614" s="3">
        <v>3896.85</v>
      </c>
      <c r="E614" s="3">
        <v>3852.45</v>
      </c>
      <c r="F614" t="s">
        <v>83</v>
      </c>
      <c r="G614" s="2">
        <v>-2.0000000000000001E-4</v>
      </c>
    </row>
    <row r="615" spans="1:7">
      <c r="A615" s="1">
        <v>44462</v>
      </c>
      <c r="B615" s="3">
        <v>3869.25</v>
      </c>
      <c r="C615" s="3">
        <v>3870</v>
      </c>
      <c r="D615" s="3">
        <v>3879</v>
      </c>
      <c r="E615" s="3">
        <v>3835</v>
      </c>
      <c r="F615" t="s">
        <v>280</v>
      </c>
      <c r="G615" s="2">
        <v>1.8E-3</v>
      </c>
    </row>
    <row r="616" spans="1:7">
      <c r="A616" s="1">
        <v>44463</v>
      </c>
      <c r="B616" s="3">
        <v>3871.3</v>
      </c>
      <c r="C616" s="3">
        <v>3890</v>
      </c>
      <c r="D616" s="3">
        <v>3944.4</v>
      </c>
      <c r="E616" s="3">
        <v>3855</v>
      </c>
      <c r="F616" t="s">
        <v>109</v>
      </c>
      <c r="G616" s="2">
        <v>5.0000000000000001E-4</v>
      </c>
    </row>
    <row r="617" spans="1:7">
      <c r="A617" s="1">
        <v>44466</v>
      </c>
      <c r="B617" s="3">
        <v>3836.95</v>
      </c>
      <c r="C617" s="3">
        <v>3900</v>
      </c>
      <c r="D617" s="3">
        <v>3904</v>
      </c>
      <c r="E617" s="3">
        <v>3802.9</v>
      </c>
      <c r="F617" t="s">
        <v>91</v>
      </c>
      <c r="G617" s="2">
        <v>-8.8999999999999999E-3</v>
      </c>
    </row>
    <row r="618" spans="1:7">
      <c r="A618" s="1">
        <v>44467</v>
      </c>
      <c r="B618" s="3">
        <v>3779.15</v>
      </c>
      <c r="C618" s="3">
        <v>3850</v>
      </c>
      <c r="D618" s="3">
        <v>3850</v>
      </c>
      <c r="E618" s="3">
        <v>3751.25</v>
      </c>
      <c r="F618" t="s">
        <v>144</v>
      </c>
      <c r="G618" s="2">
        <v>-1.5100000000000001E-2</v>
      </c>
    </row>
    <row r="619" spans="1:7">
      <c r="A619" s="1">
        <v>44468</v>
      </c>
      <c r="B619" s="3">
        <v>3791.9</v>
      </c>
      <c r="C619" s="3">
        <v>3759.8</v>
      </c>
      <c r="D619" s="3">
        <v>3806</v>
      </c>
      <c r="E619" s="3">
        <v>3722.15</v>
      </c>
      <c r="F619" t="s">
        <v>166</v>
      </c>
      <c r="G619" s="2">
        <v>3.3999999999999998E-3</v>
      </c>
    </row>
    <row r="620" spans="1:7">
      <c r="A620" s="1">
        <v>44469</v>
      </c>
      <c r="B620" s="3">
        <v>3775.55</v>
      </c>
      <c r="C620" s="3">
        <v>3805</v>
      </c>
      <c r="D620" s="3">
        <v>3805</v>
      </c>
      <c r="E620" s="3">
        <v>3750.1</v>
      </c>
      <c r="F620" t="s">
        <v>144</v>
      </c>
      <c r="G620" s="2">
        <v>-4.3E-3</v>
      </c>
    </row>
    <row r="621" spans="1:7">
      <c r="A621" s="1">
        <v>44470</v>
      </c>
      <c r="B621" s="3">
        <v>3730.2</v>
      </c>
      <c r="C621" s="3">
        <v>3781.75</v>
      </c>
      <c r="D621" s="3">
        <v>3810</v>
      </c>
      <c r="E621" s="3">
        <v>3725</v>
      </c>
      <c r="F621" t="s">
        <v>352</v>
      </c>
      <c r="G621" s="2">
        <v>-1.2E-2</v>
      </c>
    </row>
    <row r="622" spans="1:7">
      <c r="A622" s="1">
        <v>44473</v>
      </c>
      <c r="B622" s="3">
        <v>3773.3</v>
      </c>
      <c r="C622" s="3">
        <v>3724.8</v>
      </c>
      <c r="D622" s="3">
        <v>3783.65</v>
      </c>
      <c r="E622" s="3">
        <v>3707.45</v>
      </c>
      <c r="F622" t="s">
        <v>330</v>
      </c>
      <c r="G622" s="2">
        <v>1.1599999999999999E-2</v>
      </c>
    </row>
    <row r="623" spans="1:7">
      <c r="A623" s="1">
        <v>44474</v>
      </c>
      <c r="B623" s="3">
        <v>3833.3</v>
      </c>
      <c r="C623" s="3">
        <v>3754</v>
      </c>
      <c r="D623" s="3">
        <v>3840</v>
      </c>
      <c r="E623" s="3">
        <v>3741.6</v>
      </c>
      <c r="F623" t="s">
        <v>53</v>
      </c>
      <c r="G623" s="2">
        <v>1.5900000000000001E-2</v>
      </c>
    </row>
    <row r="624" spans="1:7">
      <c r="A624" s="1">
        <v>44475</v>
      </c>
      <c r="B624" s="3">
        <v>3810.9</v>
      </c>
      <c r="C624" s="3">
        <v>3836</v>
      </c>
      <c r="D624" s="3">
        <v>3857.45</v>
      </c>
      <c r="E624" s="3">
        <v>3795</v>
      </c>
      <c r="F624" t="s">
        <v>332</v>
      </c>
      <c r="G624" s="2">
        <v>-5.7999999999999996E-3</v>
      </c>
    </row>
    <row r="625" spans="1:7">
      <c r="A625" s="1">
        <v>44476</v>
      </c>
      <c r="B625" s="3">
        <v>3892.9</v>
      </c>
      <c r="C625" s="3">
        <v>3830</v>
      </c>
      <c r="D625" s="3">
        <v>3899</v>
      </c>
      <c r="E625" s="3">
        <v>3820.05</v>
      </c>
      <c r="F625" t="s">
        <v>54</v>
      </c>
      <c r="G625" s="2">
        <v>2.1499999999999998E-2</v>
      </c>
    </row>
    <row r="626" spans="1:7">
      <c r="A626" s="1">
        <v>44477</v>
      </c>
      <c r="B626" s="3">
        <v>3935.65</v>
      </c>
      <c r="C626" s="3">
        <v>3925</v>
      </c>
      <c r="D626" s="3">
        <v>3989.9</v>
      </c>
      <c r="E626" s="3">
        <v>3900</v>
      </c>
      <c r="F626" t="s">
        <v>237</v>
      </c>
      <c r="G626" s="2">
        <v>1.0999999999999999E-2</v>
      </c>
    </row>
    <row r="627" spans="1:7">
      <c r="A627" s="1">
        <v>44480</v>
      </c>
      <c r="B627" s="3">
        <v>3685.6</v>
      </c>
      <c r="C627" s="3">
        <v>3755</v>
      </c>
      <c r="D627" s="3">
        <v>3757.5</v>
      </c>
      <c r="E627" s="3">
        <v>3660</v>
      </c>
      <c r="F627" t="s">
        <v>353</v>
      </c>
      <c r="G627" s="2">
        <v>-6.3500000000000001E-2</v>
      </c>
    </row>
    <row r="628" spans="1:7">
      <c r="A628" s="1">
        <v>44481</v>
      </c>
      <c r="B628" s="3">
        <v>3652.85</v>
      </c>
      <c r="C628" s="3">
        <v>3706</v>
      </c>
      <c r="D628" s="3">
        <v>3707</v>
      </c>
      <c r="E628" s="3">
        <v>3630.6</v>
      </c>
      <c r="F628" t="s">
        <v>354</v>
      </c>
      <c r="G628" s="2">
        <v>-8.8999999999999999E-3</v>
      </c>
    </row>
    <row r="629" spans="1:7">
      <c r="A629" s="1">
        <v>44482</v>
      </c>
      <c r="B629" s="3">
        <v>3655.2</v>
      </c>
      <c r="C629" s="3">
        <v>3650</v>
      </c>
      <c r="D629" s="3">
        <v>3675.45</v>
      </c>
      <c r="E629" s="3">
        <v>3645</v>
      </c>
      <c r="F629" t="s">
        <v>355</v>
      </c>
      <c r="G629" s="2">
        <v>5.9999999999999995E-4</v>
      </c>
    </row>
    <row r="630" spans="1:7">
      <c r="A630" s="1">
        <v>44483</v>
      </c>
      <c r="B630" s="3">
        <v>3611.45</v>
      </c>
      <c r="C630" s="3">
        <v>3625</v>
      </c>
      <c r="D630" s="3">
        <v>3670</v>
      </c>
      <c r="E630" s="3">
        <v>3608.2</v>
      </c>
      <c r="F630" t="s">
        <v>356</v>
      </c>
      <c r="G630" s="2">
        <v>-1.2E-2</v>
      </c>
    </row>
    <row r="631" spans="1:7">
      <c r="A631" s="1">
        <v>44487</v>
      </c>
      <c r="B631" s="3">
        <v>3647.15</v>
      </c>
      <c r="C631" s="3">
        <v>3603.45</v>
      </c>
      <c r="D631" s="3">
        <v>3652.7</v>
      </c>
      <c r="E631" s="3">
        <v>3601.45</v>
      </c>
      <c r="F631" t="s">
        <v>357</v>
      </c>
      <c r="G631" s="2">
        <v>9.9000000000000008E-3</v>
      </c>
    </row>
    <row r="632" spans="1:7">
      <c r="A632" s="1">
        <v>44488</v>
      </c>
      <c r="B632" s="3">
        <v>3634.15</v>
      </c>
      <c r="C632" s="3">
        <v>3669</v>
      </c>
      <c r="D632" s="3">
        <v>3690.1</v>
      </c>
      <c r="E632" s="3">
        <v>3625.2</v>
      </c>
      <c r="F632" t="s">
        <v>315</v>
      </c>
      <c r="G632" s="2">
        <v>-3.5999999999999999E-3</v>
      </c>
    </row>
    <row r="633" spans="1:7">
      <c r="A633" s="1">
        <v>44489</v>
      </c>
      <c r="B633" s="3">
        <v>3608.85</v>
      </c>
      <c r="C633" s="3">
        <v>3612</v>
      </c>
      <c r="D633" s="3">
        <v>3630</v>
      </c>
      <c r="E633" s="3">
        <v>3578.3</v>
      </c>
      <c r="F633" t="s">
        <v>237</v>
      </c>
      <c r="G633" s="2">
        <v>-7.0000000000000001E-3</v>
      </c>
    </row>
    <row r="634" spans="1:7">
      <c r="A634" s="1">
        <v>44490</v>
      </c>
      <c r="B634" s="3">
        <v>3532.5</v>
      </c>
      <c r="C634" s="3">
        <v>3604.1</v>
      </c>
      <c r="D634" s="3">
        <v>3607.45</v>
      </c>
      <c r="E634" s="3">
        <v>3511.25</v>
      </c>
      <c r="F634" t="s">
        <v>358</v>
      </c>
      <c r="G634" s="2">
        <v>-2.12E-2</v>
      </c>
    </row>
    <row r="635" spans="1:7">
      <c r="A635" s="1">
        <v>44491</v>
      </c>
      <c r="B635" s="3">
        <v>3498.85</v>
      </c>
      <c r="C635" s="3">
        <v>3560</v>
      </c>
      <c r="D635" s="3">
        <v>3561.6</v>
      </c>
      <c r="E635" s="3">
        <v>3485</v>
      </c>
      <c r="F635" t="s">
        <v>10</v>
      </c>
      <c r="G635" s="2">
        <v>-9.4999999999999998E-3</v>
      </c>
    </row>
    <row r="636" spans="1:7">
      <c r="A636" s="1">
        <v>44494</v>
      </c>
      <c r="B636" s="3">
        <v>3492.95</v>
      </c>
      <c r="C636" s="3">
        <v>3503</v>
      </c>
      <c r="D636" s="3">
        <v>3514.55</v>
      </c>
      <c r="E636" s="3">
        <v>3450</v>
      </c>
      <c r="F636" t="s">
        <v>35</v>
      </c>
      <c r="G636" s="2">
        <v>-1.6999999999999999E-3</v>
      </c>
    </row>
    <row r="637" spans="1:7">
      <c r="A637" s="1">
        <v>44495</v>
      </c>
      <c r="B637" s="3">
        <v>3482.6</v>
      </c>
      <c r="C637" s="3">
        <v>3494.5</v>
      </c>
      <c r="D637" s="3">
        <v>3529</v>
      </c>
      <c r="E637" s="3">
        <v>3475</v>
      </c>
      <c r="F637" t="s">
        <v>273</v>
      </c>
      <c r="G637" s="2">
        <v>-3.0000000000000001E-3</v>
      </c>
    </row>
    <row r="638" spans="1:7">
      <c r="A638" s="1">
        <v>44496</v>
      </c>
      <c r="B638" s="3">
        <v>3489.75</v>
      </c>
      <c r="C638" s="3">
        <v>3483</v>
      </c>
      <c r="D638" s="3">
        <v>3511.25</v>
      </c>
      <c r="E638" s="3">
        <v>3483</v>
      </c>
      <c r="F638" t="s">
        <v>279</v>
      </c>
      <c r="G638" s="2">
        <v>2.0999999999999999E-3</v>
      </c>
    </row>
    <row r="639" spans="1:7">
      <c r="A639" s="1">
        <v>44497</v>
      </c>
      <c r="B639" s="3">
        <v>3421.65</v>
      </c>
      <c r="C639" s="3">
        <v>3518</v>
      </c>
      <c r="D639" s="3">
        <v>3518</v>
      </c>
      <c r="E639" s="3">
        <v>3415</v>
      </c>
      <c r="F639" t="s">
        <v>320</v>
      </c>
      <c r="G639" s="2">
        <v>-1.95E-2</v>
      </c>
    </row>
    <row r="640" spans="1:7">
      <c r="A640" s="1">
        <v>44498</v>
      </c>
      <c r="B640" s="3">
        <v>3397.75</v>
      </c>
      <c r="C640" s="3">
        <v>3400.05</v>
      </c>
      <c r="D640" s="3">
        <v>3461</v>
      </c>
      <c r="E640" s="3">
        <v>3385.95</v>
      </c>
      <c r="F640" t="s">
        <v>359</v>
      </c>
      <c r="G640" s="2">
        <v>-7.0000000000000001E-3</v>
      </c>
    </row>
    <row r="641" spans="1:7">
      <c r="A641" s="1">
        <v>44501</v>
      </c>
      <c r="B641" s="3">
        <v>3476.4</v>
      </c>
      <c r="C641" s="3">
        <v>3437.95</v>
      </c>
      <c r="D641" s="3">
        <v>3487</v>
      </c>
      <c r="E641" s="3">
        <v>3412.95</v>
      </c>
      <c r="F641" t="s">
        <v>360</v>
      </c>
      <c r="G641" s="2">
        <v>2.3099999999999999E-2</v>
      </c>
    </row>
    <row r="642" spans="1:7">
      <c r="A642" s="1">
        <v>44502</v>
      </c>
      <c r="B642" s="3">
        <v>3484.2</v>
      </c>
      <c r="C642" s="3">
        <v>3494</v>
      </c>
      <c r="D642" s="3">
        <v>3513.6</v>
      </c>
      <c r="E642" s="3">
        <v>3469.75</v>
      </c>
      <c r="F642" t="s">
        <v>116</v>
      </c>
      <c r="G642" s="2">
        <v>2.2000000000000001E-3</v>
      </c>
    </row>
    <row r="643" spans="1:7">
      <c r="A643" s="1">
        <v>44503</v>
      </c>
      <c r="B643" s="3">
        <v>3492.25</v>
      </c>
      <c r="C643" s="3">
        <v>3504.2</v>
      </c>
      <c r="D643" s="3">
        <v>3519.9</v>
      </c>
      <c r="E643" s="3">
        <v>3466.05</v>
      </c>
      <c r="F643" t="s">
        <v>361</v>
      </c>
      <c r="G643" s="2">
        <v>2.3E-3</v>
      </c>
    </row>
    <row r="644" spans="1:7">
      <c r="A644" s="1">
        <v>44504</v>
      </c>
      <c r="B644" s="3">
        <v>3508.65</v>
      </c>
      <c r="C644" s="3">
        <v>3512.95</v>
      </c>
      <c r="D644" s="3">
        <v>3513.25</v>
      </c>
      <c r="E644" s="3">
        <v>3505</v>
      </c>
      <c r="F644" t="s">
        <v>362</v>
      </c>
      <c r="G644" s="2">
        <v>4.7000000000000002E-3</v>
      </c>
    </row>
    <row r="645" spans="1:7">
      <c r="A645" s="1">
        <v>44508</v>
      </c>
      <c r="B645" s="3">
        <v>3502.75</v>
      </c>
      <c r="C645" s="3">
        <v>3548</v>
      </c>
      <c r="D645" s="3">
        <v>3548</v>
      </c>
      <c r="E645" s="3">
        <v>3481.2</v>
      </c>
      <c r="F645" t="s">
        <v>297</v>
      </c>
      <c r="G645" s="2">
        <v>-1.6999999999999999E-3</v>
      </c>
    </row>
    <row r="646" spans="1:7">
      <c r="A646" s="1">
        <v>44509</v>
      </c>
      <c r="B646" s="3">
        <v>3505.7</v>
      </c>
      <c r="C646" s="3">
        <v>3508</v>
      </c>
      <c r="D646" s="3">
        <v>3535</v>
      </c>
      <c r="E646" s="3">
        <v>3496</v>
      </c>
      <c r="F646" t="s">
        <v>337</v>
      </c>
      <c r="G646" s="2">
        <v>8.0000000000000004E-4</v>
      </c>
    </row>
    <row r="647" spans="1:7">
      <c r="A647" s="1">
        <v>44510</v>
      </c>
      <c r="B647" s="3">
        <v>3484.3</v>
      </c>
      <c r="C647" s="3">
        <v>3498</v>
      </c>
      <c r="D647" s="3">
        <v>3519.7</v>
      </c>
      <c r="E647" s="3">
        <v>3480.2</v>
      </c>
      <c r="F647" t="s">
        <v>363</v>
      </c>
      <c r="G647" s="2">
        <v>-6.1000000000000004E-3</v>
      </c>
    </row>
    <row r="648" spans="1:7">
      <c r="A648" s="1">
        <v>44511</v>
      </c>
      <c r="B648" s="3">
        <v>3488.2</v>
      </c>
      <c r="C648" s="3">
        <v>3480</v>
      </c>
      <c r="D648" s="3">
        <v>3510.05</v>
      </c>
      <c r="E648" s="3">
        <v>3436</v>
      </c>
      <c r="F648" t="s">
        <v>323</v>
      </c>
      <c r="G648" s="2">
        <v>1.1000000000000001E-3</v>
      </c>
    </row>
    <row r="649" spans="1:7">
      <c r="A649" s="1">
        <v>44512</v>
      </c>
      <c r="B649" s="3">
        <v>3526.05</v>
      </c>
      <c r="C649" s="3">
        <v>3506</v>
      </c>
      <c r="D649" s="3">
        <v>3534.15</v>
      </c>
      <c r="E649" s="3">
        <v>3485.7</v>
      </c>
      <c r="F649" t="s">
        <v>347</v>
      </c>
      <c r="G649" s="2">
        <v>1.09E-2</v>
      </c>
    </row>
    <row r="650" spans="1:7">
      <c r="A650" s="1">
        <v>44515</v>
      </c>
      <c r="B650" s="3">
        <v>3553.3</v>
      </c>
      <c r="C650" s="3">
        <v>3528</v>
      </c>
      <c r="D650" s="3">
        <v>3569.6</v>
      </c>
      <c r="E650" s="3">
        <v>3528</v>
      </c>
      <c r="F650" t="s">
        <v>145</v>
      </c>
      <c r="G650" s="2">
        <v>7.7000000000000002E-3</v>
      </c>
    </row>
    <row r="651" spans="1:7">
      <c r="A651" s="1">
        <v>44516</v>
      </c>
      <c r="B651" s="3">
        <v>3556.4</v>
      </c>
      <c r="C651" s="3">
        <v>3569</v>
      </c>
      <c r="D651" s="3">
        <v>3575.55</v>
      </c>
      <c r="E651" s="3">
        <v>3542</v>
      </c>
      <c r="F651" t="s">
        <v>17</v>
      </c>
      <c r="G651" s="2">
        <v>8.9999999999999998E-4</v>
      </c>
    </row>
    <row r="652" spans="1:7">
      <c r="A652" s="1">
        <v>44517</v>
      </c>
      <c r="B652" s="3">
        <v>3521.9</v>
      </c>
      <c r="C652" s="3">
        <v>3550.6</v>
      </c>
      <c r="D652" s="3">
        <v>3562.85</v>
      </c>
      <c r="E652" s="3">
        <v>3506.4</v>
      </c>
      <c r="F652" t="s">
        <v>364</v>
      </c>
      <c r="G652" s="2">
        <v>-9.7000000000000003E-3</v>
      </c>
    </row>
    <row r="653" spans="1:7">
      <c r="A653" s="1">
        <v>44518</v>
      </c>
      <c r="B653" s="3">
        <v>3475.7</v>
      </c>
      <c r="C653" s="3">
        <v>3515.15</v>
      </c>
      <c r="D653" s="3">
        <v>3520.85</v>
      </c>
      <c r="E653" s="3">
        <v>3451.6</v>
      </c>
      <c r="F653" t="s">
        <v>319</v>
      </c>
      <c r="G653" s="2">
        <v>-1.3100000000000001E-2</v>
      </c>
    </row>
    <row r="654" spans="1:7">
      <c r="A654" s="1">
        <v>44522</v>
      </c>
      <c r="B654" s="3">
        <v>3458.4</v>
      </c>
      <c r="C654" s="3">
        <v>3478.4</v>
      </c>
      <c r="D654" s="3">
        <v>3515.95</v>
      </c>
      <c r="E654" s="3">
        <v>3440.3</v>
      </c>
      <c r="F654" t="s">
        <v>200</v>
      </c>
      <c r="G654" s="2">
        <v>-5.0000000000000001E-3</v>
      </c>
    </row>
    <row r="655" spans="1:7">
      <c r="A655" s="1">
        <v>44523</v>
      </c>
      <c r="B655" s="3">
        <v>3464.25</v>
      </c>
      <c r="C655" s="3">
        <v>3445</v>
      </c>
      <c r="D655" s="3">
        <v>3480.95</v>
      </c>
      <c r="E655" s="3">
        <v>3407.8</v>
      </c>
      <c r="F655" t="s">
        <v>215</v>
      </c>
      <c r="G655" s="2">
        <v>1.6999999999999999E-3</v>
      </c>
    </row>
    <row r="656" spans="1:7">
      <c r="A656" s="1">
        <v>44524</v>
      </c>
      <c r="B656" s="3">
        <v>3443.3</v>
      </c>
      <c r="C656" s="3">
        <v>3472.2</v>
      </c>
      <c r="D656" s="3">
        <v>3493.05</v>
      </c>
      <c r="E656" s="3">
        <v>3424</v>
      </c>
      <c r="F656" t="s">
        <v>18</v>
      </c>
      <c r="G656" s="2">
        <v>-6.0000000000000001E-3</v>
      </c>
    </row>
    <row r="657" spans="1:7">
      <c r="A657" s="1">
        <v>44525</v>
      </c>
      <c r="B657" s="3">
        <v>3445.9</v>
      </c>
      <c r="C657" s="3">
        <v>3443.9</v>
      </c>
      <c r="D657" s="3">
        <v>3463</v>
      </c>
      <c r="E657" s="3">
        <v>3434.05</v>
      </c>
      <c r="F657" t="s">
        <v>326</v>
      </c>
      <c r="G657" s="2">
        <v>8.0000000000000004E-4</v>
      </c>
    </row>
    <row r="658" spans="1:7">
      <c r="A658" s="1">
        <v>44526</v>
      </c>
      <c r="B658" s="3">
        <v>3446.85</v>
      </c>
      <c r="C658" s="3">
        <v>3425</v>
      </c>
      <c r="D658" s="3">
        <v>3490</v>
      </c>
      <c r="E658" s="3">
        <v>3411.9</v>
      </c>
      <c r="F658" t="s">
        <v>217</v>
      </c>
      <c r="G658" s="2">
        <v>2.9999999999999997E-4</v>
      </c>
    </row>
    <row r="659" spans="1:7">
      <c r="A659" s="1">
        <v>44529</v>
      </c>
      <c r="B659" s="3">
        <v>3502</v>
      </c>
      <c r="C659" s="3">
        <v>3447.15</v>
      </c>
      <c r="D659" s="3">
        <v>3529.35</v>
      </c>
      <c r="E659" s="3">
        <v>3406.45</v>
      </c>
      <c r="F659" t="s">
        <v>125</v>
      </c>
      <c r="G659" s="2">
        <v>1.6E-2</v>
      </c>
    </row>
    <row r="660" spans="1:7">
      <c r="A660" s="1">
        <v>44530</v>
      </c>
      <c r="B660" s="3">
        <v>3529.15</v>
      </c>
      <c r="C660" s="3">
        <v>3491</v>
      </c>
      <c r="D660" s="3">
        <v>3563.75</v>
      </c>
      <c r="E660" s="3">
        <v>3491</v>
      </c>
      <c r="F660" t="s">
        <v>365</v>
      </c>
      <c r="G660" s="2">
        <v>7.7999999999999996E-3</v>
      </c>
    </row>
    <row r="661" spans="1:7">
      <c r="A661" s="1">
        <v>44531</v>
      </c>
      <c r="B661" s="3">
        <v>3577.8</v>
      </c>
      <c r="C661" s="3">
        <v>3535</v>
      </c>
      <c r="D661" s="3">
        <v>3590</v>
      </c>
      <c r="E661" s="3">
        <v>3535</v>
      </c>
      <c r="F661" t="s">
        <v>4</v>
      </c>
      <c r="G661" s="2">
        <v>1.38E-2</v>
      </c>
    </row>
    <row r="662" spans="1:7">
      <c r="A662" s="1">
        <v>44532</v>
      </c>
      <c r="B662" s="3">
        <v>3642.9</v>
      </c>
      <c r="C662" s="3">
        <v>3589.2</v>
      </c>
      <c r="D662" s="3">
        <v>3648</v>
      </c>
      <c r="E662" s="3">
        <v>3574.1</v>
      </c>
      <c r="F662" t="s">
        <v>8</v>
      </c>
      <c r="G662" s="2">
        <v>1.8200000000000001E-2</v>
      </c>
    </row>
    <row r="663" spans="1:7">
      <c r="A663" s="1">
        <v>44533</v>
      </c>
      <c r="B663" s="3">
        <v>3640.45</v>
      </c>
      <c r="C663" s="3">
        <v>3646.45</v>
      </c>
      <c r="D663" s="3">
        <v>3665.95</v>
      </c>
      <c r="E663" s="3">
        <v>3630.85</v>
      </c>
      <c r="F663" t="s">
        <v>166</v>
      </c>
      <c r="G663" s="2">
        <v>-6.9999999999999999E-4</v>
      </c>
    </row>
    <row r="664" spans="1:7">
      <c r="A664" s="1">
        <v>44536</v>
      </c>
      <c r="B664" s="3">
        <v>3536.4</v>
      </c>
      <c r="C664" s="3">
        <v>3640.45</v>
      </c>
      <c r="D664" s="3">
        <v>3658</v>
      </c>
      <c r="E664" s="3">
        <v>3522</v>
      </c>
      <c r="F664" t="s">
        <v>326</v>
      </c>
      <c r="G664" s="2">
        <v>-2.86E-2</v>
      </c>
    </row>
    <row r="665" spans="1:7">
      <c r="A665" s="1">
        <v>44537</v>
      </c>
      <c r="B665" s="3">
        <v>3584.5</v>
      </c>
      <c r="C665" s="3">
        <v>3562.5</v>
      </c>
      <c r="D665" s="3">
        <v>3598</v>
      </c>
      <c r="E665" s="3">
        <v>3524.3</v>
      </c>
      <c r="F665" t="s">
        <v>366</v>
      </c>
      <c r="G665" s="2">
        <v>1.3599999999999999E-2</v>
      </c>
    </row>
    <row r="666" spans="1:7">
      <c r="A666" s="1">
        <v>44538</v>
      </c>
      <c r="B666" s="3">
        <v>3626.9</v>
      </c>
      <c r="C666" s="3">
        <v>3601</v>
      </c>
      <c r="D666" s="3">
        <v>3646.45</v>
      </c>
      <c r="E666" s="3">
        <v>3601</v>
      </c>
      <c r="F666" t="s">
        <v>367</v>
      </c>
      <c r="G666" s="2">
        <v>1.18E-2</v>
      </c>
    </row>
    <row r="667" spans="1:7">
      <c r="A667" s="1">
        <v>44539</v>
      </c>
      <c r="B667" s="3">
        <v>3601.75</v>
      </c>
      <c r="C667" s="3">
        <v>3610</v>
      </c>
      <c r="D667" s="3">
        <v>3634.75</v>
      </c>
      <c r="E667" s="3">
        <v>3566</v>
      </c>
      <c r="F667" t="s">
        <v>351</v>
      </c>
      <c r="G667" s="2">
        <v>-6.8999999999999999E-3</v>
      </c>
    </row>
    <row r="668" spans="1:7">
      <c r="A668" s="1">
        <v>44540</v>
      </c>
      <c r="B668" s="3">
        <v>3636.8</v>
      </c>
      <c r="C668" s="3">
        <v>3585</v>
      </c>
      <c r="D668" s="3">
        <v>3642</v>
      </c>
      <c r="E668" s="3">
        <v>3575.1</v>
      </c>
      <c r="F668" t="s">
        <v>340</v>
      </c>
      <c r="G668" s="2">
        <v>9.7000000000000003E-3</v>
      </c>
    </row>
    <row r="669" spans="1:7">
      <c r="A669" s="1">
        <v>44543</v>
      </c>
      <c r="B669" s="3">
        <v>3609.65</v>
      </c>
      <c r="C669" s="3">
        <v>3650</v>
      </c>
      <c r="D669" s="3">
        <v>3662</v>
      </c>
      <c r="E669" s="3">
        <v>3601.7</v>
      </c>
      <c r="F669" t="s">
        <v>53</v>
      </c>
      <c r="G669" s="2">
        <v>-7.4999999999999997E-3</v>
      </c>
    </row>
    <row r="670" spans="1:7">
      <c r="A670" s="1">
        <v>44544</v>
      </c>
      <c r="B670" s="3">
        <v>3623.8</v>
      </c>
      <c r="C670" s="3">
        <v>3605</v>
      </c>
      <c r="D670" s="3">
        <v>3635</v>
      </c>
      <c r="E670" s="3">
        <v>3576.7</v>
      </c>
      <c r="F670" t="s">
        <v>347</v>
      </c>
      <c r="G670" s="2">
        <v>3.8999999999999998E-3</v>
      </c>
    </row>
    <row r="671" spans="1:7">
      <c r="A671" s="1">
        <v>44545</v>
      </c>
      <c r="B671" s="3">
        <v>3570.35</v>
      </c>
      <c r="C671" s="3">
        <v>3620</v>
      </c>
      <c r="D671" s="3">
        <v>3623</v>
      </c>
      <c r="E671" s="3">
        <v>3558.15</v>
      </c>
      <c r="F671" t="s">
        <v>336</v>
      </c>
      <c r="G671" s="2">
        <v>-1.47E-2</v>
      </c>
    </row>
    <row r="672" spans="1:7">
      <c r="A672" s="1">
        <v>44546</v>
      </c>
      <c r="B672" s="3">
        <v>3581.6</v>
      </c>
      <c r="C672" s="3">
        <v>3582</v>
      </c>
      <c r="D672" s="3">
        <v>3608.45</v>
      </c>
      <c r="E672" s="3">
        <v>3570</v>
      </c>
      <c r="F672" t="s">
        <v>82</v>
      </c>
      <c r="G672" s="2">
        <v>3.2000000000000002E-3</v>
      </c>
    </row>
    <row r="673" spans="1:7">
      <c r="A673" s="1">
        <v>44547</v>
      </c>
      <c r="B673" s="3">
        <v>3584.35</v>
      </c>
      <c r="C673" s="3">
        <v>3602.5</v>
      </c>
      <c r="D673" s="3">
        <v>3651.35</v>
      </c>
      <c r="E673" s="3">
        <v>3573.7</v>
      </c>
      <c r="F673" t="s">
        <v>182</v>
      </c>
      <c r="G673" s="2">
        <v>8.0000000000000004E-4</v>
      </c>
    </row>
    <row r="674" spans="1:7">
      <c r="A674" s="1">
        <v>44550</v>
      </c>
      <c r="B674" s="3">
        <v>3556.9</v>
      </c>
      <c r="C674" s="3">
        <v>3589</v>
      </c>
      <c r="D674" s="3">
        <v>3606</v>
      </c>
      <c r="E674" s="3">
        <v>3510.15</v>
      </c>
      <c r="F674" t="s">
        <v>158</v>
      </c>
      <c r="G674" s="2">
        <v>-7.7000000000000002E-3</v>
      </c>
    </row>
    <row r="675" spans="1:7">
      <c r="A675" s="1">
        <v>44551</v>
      </c>
      <c r="B675" s="3">
        <v>3608.3</v>
      </c>
      <c r="C675" s="3">
        <v>3582.65</v>
      </c>
      <c r="D675" s="3">
        <v>3641.2</v>
      </c>
      <c r="E675" s="3">
        <v>3566.4</v>
      </c>
      <c r="F675" t="s">
        <v>278</v>
      </c>
      <c r="G675" s="2">
        <v>1.4500000000000001E-2</v>
      </c>
    </row>
    <row r="676" spans="1:7">
      <c r="A676" s="1">
        <v>44552</v>
      </c>
      <c r="B676" s="3">
        <v>3630.75</v>
      </c>
      <c r="C676" s="3">
        <v>3624</v>
      </c>
      <c r="D676" s="3">
        <v>3636.8</v>
      </c>
      <c r="E676" s="3">
        <v>3606.25</v>
      </c>
      <c r="F676" t="s">
        <v>368</v>
      </c>
      <c r="G676" s="2">
        <v>6.1999999999999998E-3</v>
      </c>
    </row>
    <row r="677" spans="1:7">
      <c r="A677" s="1">
        <v>44553</v>
      </c>
      <c r="B677" s="3">
        <v>3662.7</v>
      </c>
      <c r="C677" s="3">
        <v>3648</v>
      </c>
      <c r="D677" s="3">
        <v>3670.5</v>
      </c>
      <c r="E677" s="3">
        <v>3630</v>
      </c>
      <c r="F677" t="s">
        <v>318</v>
      </c>
      <c r="G677" s="2">
        <v>8.8000000000000005E-3</v>
      </c>
    </row>
    <row r="678" spans="1:7">
      <c r="A678" s="1">
        <v>44554</v>
      </c>
      <c r="B678" s="3">
        <v>3670.9</v>
      </c>
      <c r="C678" s="3">
        <v>3685</v>
      </c>
      <c r="D678" s="3">
        <v>3705</v>
      </c>
      <c r="E678" s="3">
        <v>3644.8</v>
      </c>
      <c r="F678" t="s">
        <v>306</v>
      </c>
      <c r="G678" s="2">
        <v>2.2000000000000001E-3</v>
      </c>
    </row>
    <row r="679" spans="1:7">
      <c r="A679" s="1">
        <v>44557</v>
      </c>
      <c r="B679" s="3">
        <v>3696.1</v>
      </c>
      <c r="C679" s="3">
        <v>3671</v>
      </c>
      <c r="D679" s="3">
        <v>3700</v>
      </c>
      <c r="E679" s="3">
        <v>3653.1</v>
      </c>
      <c r="F679" t="s">
        <v>369</v>
      </c>
      <c r="G679" s="2">
        <v>6.8999999999999999E-3</v>
      </c>
    </row>
    <row r="680" spans="1:7">
      <c r="A680" s="1">
        <v>44558</v>
      </c>
      <c r="B680" s="3">
        <v>3706.55</v>
      </c>
      <c r="C680" s="3">
        <v>3710</v>
      </c>
      <c r="D680" s="3">
        <v>3725</v>
      </c>
      <c r="E680" s="3">
        <v>3693.85</v>
      </c>
      <c r="F680" t="s">
        <v>370</v>
      </c>
      <c r="G680" s="2">
        <v>2.8E-3</v>
      </c>
    </row>
    <row r="681" spans="1:7">
      <c r="A681" s="1">
        <v>44559</v>
      </c>
      <c r="B681" s="3">
        <v>3694.7</v>
      </c>
      <c r="C681" s="3">
        <v>3692.25</v>
      </c>
      <c r="D681" s="3">
        <v>3719.95</v>
      </c>
      <c r="E681" s="3">
        <v>3685</v>
      </c>
      <c r="F681" t="s">
        <v>370</v>
      </c>
      <c r="G681" s="2">
        <v>-3.2000000000000002E-3</v>
      </c>
    </row>
    <row r="682" spans="1:7">
      <c r="A682" s="1">
        <v>44560</v>
      </c>
      <c r="B682" s="3">
        <v>3733.75</v>
      </c>
      <c r="C682" s="3">
        <v>3681.35</v>
      </c>
      <c r="D682" s="3">
        <v>3740</v>
      </c>
      <c r="E682" s="3">
        <v>3680</v>
      </c>
      <c r="F682" t="s">
        <v>333</v>
      </c>
      <c r="G682" s="2">
        <v>1.06E-2</v>
      </c>
    </row>
    <row r="683" spans="1:7">
      <c r="A683" s="1">
        <v>44561</v>
      </c>
      <c r="B683" s="3">
        <v>3738.35</v>
      </c>
      <c r="C683" s="3">
        <v>3742.8</v>
      </c>
      <c r="D683" s="3">
        <v>3760</v>
      </c>
      <c r="E683" s="3">
        <v>3731.3</v>
      </c>
      <c r="F683" t="s">
        <v>87</v>
      </c>
      <c r="G683" s="2">
        <v>1.1999999999999999E-3</v>
      </c>
    </row>
    <row r="684" spans="1:7">
      <c r="A684" s="1">
        <v>44564</v>
      </c>
      <c r="B684" s="3">
        <v>3817.75</v>
      </c>
      <c r="C684" s="3">
        <v>3750</v>
      </c>
      <c r="D684" s="3">
        <v>3830</v>
      </c>
      <c r="E684" s="3">
        <v>3745</v>
      </c>
      <c r="F684" t="s">
        <v>31</v>
      </c>
      <c r="G684" s="2">
        <v>2.12E-2</v>
      </c>
    </row>
    <row r="685" spans="1:7">
      <c r="A685" s="1">
        <v>44565</v>
      </c>
      <c r="B685" s="3">
        <v>3884.75</v>
      </c>
      <c r="C685" s="3">
        <v>3831.1</v>
      </c>
      <c r="D685" s="3">
        <v>3889.15</v>
      </c>
      <c r="E685" s="3">
        <v>3811.7</v>
      </c>
      <c r="F685" t="s">
        <v>166</v>
      </c>
      <c r="G685" s="2">
        <v>1.7500000000000002E-2</v>
      </c>
    </row>
    <row r="686" spans="1:7">
      <c r="A686" s="1">
        <v>44566</v>
      </c>
      <c r="B686" s="3">
        <v>3860.95</v>
      </c>
      <c r="C686" s="3">
        <v>3865</v>
      </c>
      <c r="D686" s="3">
        <v>3870</v>
      </c>
      <c r="E686" s="3">
        <v>3812.4</v>
      </c>
      <c r="F686" t="s">
        <v>339</v>
      </c>
      <c r="G686" s="2">
        <v>-6.1000000000000004E-3</v>
      </c>
    </row>
    <row r="687" spans="1:7">
      <c r="A687" s="1">
        <v>44567</v>
      </c>
      <c r="B687" s="3">
        <v>3807.45</v>
      </c>
      <c r="C687" s="3">
        <v>3812</v>
      </c>
      <c r="D687" s="3">
        <v>3835</v>
      </c>
      <c r="E687" s="3">
        <v>3772</v>
      </c>
      <c r="F687" t="s">
        <v>145</v>
      </c>
      <c r="G687" s="2">
        <v>-1.3899999999999999E-2</v>
      </c>
    </row>
    <row r="688" spans="1:7">
      <c r="A688" s="1">
        <v>44568</v>
      </c>
      <c r="B688" s="3">
        <v>3853.5</v>
      </c>
      <c r="C688" s="3">
        <v>3820</v>
      </c>
      <c r="D688" s="3">
        <v>3864.9</v>
      </c>
      <c r="E688" s="3">
        <v>3796.4</v>
      </c>
      <c r="F688" t="s">
        <v>23</v>
      </c>
      <c r="G688" s="2">
        <v>1.21E-2</v>
      </c>
    </row>
    <row r="689" spans="1:7">
      <c r="A689" s="1">
        <v>44571</v>
      </c>
      <c r="B689" s="3">
        <v>3879.85</v>
      </c>
      <c r="C689" s="3">
        <v>3978</v>
      </c>
      <c r="D689" s="3">
        <v>3978</v>
      </c>
      <c r="E689" s="3">
        <v>3861</v>
      </c>
      <c r="F689" t="s">
        <v>171</v>
      </c>
      <c r="G689" s="2">
        <v>6.7999999999999996E-3</v>
      </c>
    </row>
    <row r="690" spans="1:7">
      <c r="A690" s="1">
        <v>44572</v>
      </c>
      <c r="B690" s="3">
        <v>3915.9</v>
      </c>
      <c r="C690" s="3">
        <v>3856</v>
      </c>
      <c r="D690" s="3">
        <v>3925</v>
      </c>
      <c r="E690" s="3">
        <v>3856</v>
      </c>
      <c r="F690" t="s">
        <v>146</v>
      </c>
      <c r="G690" s="2">
        <v>9.2999999999999992E-3</v>
      </c>
    </row>
    <row r="691" spans="1:7">
      <c r="A691" s="1">
        <v>44573</v>
      </c>
      <c r="B691" s="3">
        <v>3859.9</v>
      </c>
      <c r="C691" s="3">
        <v>3925</v>
      </c>
      <c r="D691" s="3">
        <v>3929</v>
      </c>
      <c r="E691" s="3">
        <v>3836.55</v>
      </c>
      <c r="F691" t="s">
        <v>13</v>
      </c>
      <c r="G691" s="2">
        <v>-1.43E-2</v>
      </c>
    </row>
    <row r="692" spans="1:7">
      <c r="A692" s="1">
        <v>44574</v>
      </c>
      <c r="B692" s="3">
        <v>3897.9</v>
      </c>
      <c r="C692" s="3">
        <v>3918</v>
      </c>
      <c r="D692" s="3">
        <v>3923</v>
      </c>
      <c r="E692" s="3">
        <v>3857</v>
      </c>
      <c r="F692" t="s">
        <v>371</v>
      </c>
      <c r="G692" s="2">
        <v>9.7999999999999997E-3</v>
      </c>
    </row>
    <row r="693" spans="1:7">
      <c r="A693" s="1">
        <v>44575</v>
      </c>
      <c r="B693" s="3">
        <v>3968.15</v>
      </c>
      <c r="C693" s="3">
        <v>3877.85</v>
      </c>
      <c r="D693" s="3">
        <v>3977</v>
      </c>
      <c r="E693" s="3">
        <v>3860.05</v>
      </c>
      <c r="F693" t="s">
        <v>372</v>
      </c>
      <c r="G693" s="2">
        <v>1.7999999999999999E-2</v>
      </c>
    </row>
    <row r="694" spans="1:7">
      <c r="A694" s="1">
        <v>44578</v>
      </c>
      <c r="B694" s="3">
        <v>4019.15</v>
      </c>
      <c r="C694" s="3">
        <v>3992.7</v>
      </c>
      <c r="D694" s="3">
        <v>4043</v>
      </c>
      <c r="E694" s="3">
        <v>3962.3</v>
      </c>
      <c r="F694" t="s">
        <v>225</v>
      </c>
      <c r="G694" s="2">
        <v>1.29E-2</v>
      </c>
    </row>
    <row r="695" spans="1:7">
      <c r="A695" s="1">
        <v>44579</v>
      </c>
      <c r="B695" s="3">
        <v>3990.6</v>
      </c>
      <c r="C695" s="3">
        <v>4033.95</v>
      </c>
      <c r="D695" s="3">
        <v>4041.7</v>
      </c>
      <c r="E695" s="3">
        <v>3980</v>
      </c>
      <c r="F695" t="s">
        <v>373</v>
      </c>
      <c r="G695" s="2">
        <v>-7.1000000000000004E-3</v>
      </c>
    </row>
    <row r="696" spans="1:7">
      <c r="A696" s="1">
        <v>44580</v>
      </c>
      <c r="B696" s="3">
        <v>3914.65</v>
      </c>
      <c r="C696" s="3">
        <v>4012</v>
      </c>
      <c r="D696" s="3">
        <v>4012</v>
      </c>
      <c r="E696" s="3">
        <v>3910.5</v>
      </c>
      <c r="F696" t="s">
        <v>303</v>
      </c>
      <c r="G696" s="2">
        <v>-1.9E-2</v>
      </c>
    </row>
    <row r="697" spans="1:7">
      <c r="A697" s="1">
        <v>44581</v>
      </c>
      <c r="B697" s="3">
        <v>3826.55</v>
      </c>
      <c r="C697" s="3">
        <v>3910</v>
      </c>
      <c r="D697" s="3">
        <v>3920</v>
      </c>
      <c r="E697" s="3">
        <v>3811</v>
      </c>
      <c r="F697" t="s">
        <v>374</v>
      </c>
      <c r="G697" s="2">
        <v>-2.2499999999999999E-2</v>
      </c>
    </row>
    <row r="698" spans="1:7">
      <c r="A698" s="1">
        <v>44582</v>
      </c>
      <c r="B698" s="3">
        <v>3833.5</v>
      </c>
      <c r="C698" s="3">
        <v>3807</v>
      </c>
      <c r="D698" s="3">
        <v>3851.55</v>
      </c>
      <c r="E698" s="3">
        <v>3771.1</v>
      </c>
      <c r="F698" t="s">
        <v>269</v>
      </c>
      <c r="G698" s="2">
        <v>1.8E-3</v>
      </c>
    </row>
    <row r="699" spans="1:7">
      <c r="A699" s="1">
        <v>44585</v>
      </c>
      <c r="B699" s="3">
        <v>3771.35</v>
      </c>
      <c r="C699" s="3">
        <v>3840</v>
      </c>
      <c r="D699" s="3">
        <v>3849.65</v>
      </c>
      <c r="E699" s="3">
        <v>3740.1</v>
      </c>
      <c r="F699" t="s">
        <v>202</v>
      </c>
      <c r="G699" s="2">
        <v>-1.6199999999999999E-2</v>
      </c>
    </row>
    <row r="700" spans="1:7">
      <c r="A700" s="1">
        <v>44586</v>
      </c>
      <c r="B700" s="3">
        <v>3769.9</v>
      </c>
      <c r="C700" s="3">
        <v>3769.5</v>
      </c>
      <c r="D700" s="3">
        <v>3809.4</v>
      </c>
      <c r="E700" s="3">
        <v>3722.2</v>
      </c>
      <c r="F700" t="s">
        <v>132</v>
      </c>
      <c r="G700" s="2">
        <v>-4.0000000000000002E-4</v>
      </c>
    </row>
    <row r="701" spans="1:7">
      <c r="A701" s="1">
        <v>44588</v>
      </c>
      <c r="B701" s="3">
        <v>3649.25</v>
      </c>
      <c r="C701" s="3">
        <v>3731</v>
      </c>
      <c r="D701" s="3">
        <v>3733.4</v>
      </c>
      <c r="E701" s="3">
        <v>3625.1</v>
      </c>
      <c r="F701" t="s">
        <v>375</v>
      </c>
      <c r="G701" s="2">
        <v>-3.2000000000000001E-2</v>
      </c>
    </row>
    <row r="702" spans="1:7">
      <c r="A702" s="1">
        <v>44589</v>
      </c>
      <c r="B702" s="3">
        <v>3690.05</v>
      </c>
      <c r="C702" s="3">
        <v>3646</v>
      </c>
      <c r="D702" s="3">
        <v>3729.8</v>
      </c>
      <c r="E702" s="3">
        <v>3646</v>
      </c>
      <c r="F702" t="s">
        <v>315</v>
      </c>
      <c r="G702" s="2">
        <v>1.12E-2</v>
      </c>
    </row>
    <row r="703" spans="1:7">
      <c r="A703" s="1">
        <v>44592</v>
      </c>
      <c r="B703" s="3">
        <v>3736.25</v>
      </c>
      <c r="C703" s="3">
        <v>3749</v>
      </c>
      <c r="D703" s="3">
        <v>3758</v>
      </c>
      <c r="E703" s="3">
        <v>3721.4</v>
      </c>
      <c r="F703" t="s">
        <v>71</v>
      </c>
      <c r="G703" s="2">
        <v>1.2500000000000001E-2</v>
      </c>
    </row>
    <row r="704" spans="1:7">
      <c r="A704" s="1">
        <v>44593</v>
      </c>
      <c r="B704" s="3">
        <v>3800.65</v>
      </c>
      <c r="C704" s="3">
        <v>3770</v>
      </c>
      <c r="D704" s="3">
        <v>3808</v>
      </c>
      <c r="E704" s="3">
        <v>3736.4</v>
      </c>
      <c r="F704" t="s">
        <v>284</v>
      </c>
      <c r="G704" s="2">
        <v>1.72E-2</v>
      </c>
    </row>
    <row r="705" spans="1:7">
      <c r="A705" s="1">
        <v>44594</v>
      </c>
      <c r="B705" s="3">
        <v>3856.2</v>
      </c>
      <c r="C705" s="3">
        <v>3827.9</v>
      </c>
      <c r="D705" s="3">
        <v>3864</v>
      </c>
      <c r="E705" s="3">
        <v>3800.65</v>
      </c>
      <c r="F705" t="s">
        <v>240</v>
      </c>
      <c r="G705" s="2">
        <v>1.46E-2</v>
      </c>
    </row>
    <row r="706" spans="1:7">
      <c r="A706" s="1">
        <v>44595</v>
      </c>
      <c r="B706" s="3">
        <v>3824.6</v>
      </c>
      <c r="C706" s="3">
        <v>3851</v>
      </c>
      <c r="D706" s="3">
        <v>3882.5</v>
      </c>
      <c r="E706" s="3">
        <v>3816.05</v>
      </c>
      <c r="F706" t="s">
        <v>376</v>
      </c>
      <c r="G706" s="2">
        <v>-8.2000000000000007E-3</v>
      </c>
    </row>
    <row r="707" spans="1:7">
      <c r="A707" s="1">
        <v>44596</v>
      </c>
      <c r="B707" s="3">
        <v>3814.9</v>
      </c>
      <c r="C707" s="3">
        <v>3815.3</v>
      </c>
      <c r="D707" s="3">
        <v>3824.7</v>
      </c>
      <c r="E707" s="3">
        <v>3769</v>
      </c>
      <c r="F707" t="s">
        <v>158</v>
      </c>
      <c r="G707" s="2">
        <v>-2.5000000000000001E-3</v>
      </c>
    </row>
    <row r="708" spans="1:7">
      <c r="A708" s="1">
        <v>44599</v>
      </c>
      <c r="B708" s="3">
        <v>3779</v>
      </c>
      <c r="C708" s="3">
        <v>3791</v>
      </c>
      <c r="D708" s="3">
        <v>3831.8</v>
      </c>
      <c r="E708" s="3">
        <v>3756.15</v>
      </c>
      <c r="F708" t="s">
        <v>74</v>
      </c>
      <c r="G708" s="2">
        <v>-9.4000000000000004E-3</v>
      </c>
    </row>
    <row r="709" spans="1:7">
      <c r="A709" s="1">
        <v>44600</v>
      </c>
      <c r="B709" s="3">
        <v>3743.45</v>
      </c>
      <c r="C709" s="3">
        <v>3791.55</v>
      </c>
      <c r="D709" s="3">
        <v>3799.7</v>
      </c>
      <c r="E709" s="3">
        <v>3721</v>
      </c>
      <c r="F709" t="s">
        <v>152</v>
      </c>
      <c r="G709" s="2">
        <v>-9.4000000000000004E-3</v>
      </c>
    </row>
    <row r="710" spans="1:7">
      <c r="A710" s="1">
        <v>44601</v>
      </c>
      <c r="B710" s="3">
        <v>3760.55</v>
      </c>
      <c r="C710" s="3">
        <v>3750</v>
      </c>
      <c r="D710" s="3">
        <v>3777.95</v>
      </c>
      <c r="E710" s="3">
        <v>3746.1</v>
      </c>
      <c r="F710" t="s">
        <v>317</v>
      </c>
      <c r="G710" s="2">
        <v>4.5999999999999999E-3</v>
      </c>
    </row>
    <row r="711" spans="1:7">
      <c r="A711" s="1">
        <v>44602</v>
      </c>
      <c r="B711" s="3">
        <v>3770.35</v>
      </c>
      <c r="C711" s="3">
        <v>3789.8</v>
      </c>
      <c r="D711" s="3">
        <v>3789.8</v>
      </c>
      <c r="E711" s="3">
        <v>3758</v>
      </c>
      <c r="F711" t="s">
        <v>284</v>
      </c>
      <c r="G711" s="2">
        <v>2.5999999999999999E-3</v>
      </c>
    </row>
    <row r="712" spans="1:7">
      <c r="A712" s="1">
        <v>44603</v>
      </c>
      <c r="B712" s="3">
        <v>3694.95</v>
      </c>
      <c r="C712" s="3">
        <v>3752.5</v>
      </c>
      <c r="D712" s="3">
        <v>3752.5</v>
      </c>
      <c r="E712" s="3">
        <v>3690</v>
      </c>
      <c r="F712" t="s">
        <v>377</v>
      </c>
      <c r="G712" s="2">
        <v>-0.02</v>
      </c>
    </row>
    <row r="713" spans="1:7">
      <c r="A713" s="1">
        <v>44606</v>
      </c>
      <c r="B713" s="3">
        <v>3733.75</v>
      </c>
      <c r="C713" s="3">
        <v>3724</v>
      </c>
      <c r="D713" s="3">
        <v>3793.25</v>
      </c>
      <c r="E713" s="3">
        <v>3710</v>
      </c>
      <c r="F713" t="s">
        <v>378</v>
      </c>
      <c r="G713" s="2">
        <v>1.0500000000000001E-2</v>
      </c>
    </row>
    <row r="714" spans="1:7">
      <c r="A714" s="1">
        <v>44607</v>
      </c>
      <c r="B714" s="3">
        <v>3817.8</v>
      </c>
      <c r="C714" s="3">
        <v>3786</v>
      </c>
      <c r="D714" s="3">
        <v>3835</v>
      </c>
      <c r="E714" s="3">
        <v>3748</v>
      </c>
      <c r="F714" t="s">
        <v>184</v>
      </c>
      <c r="G714" s="2">
        <v>2.2499999999999999E-2</v>
      </c>
    </row>
    <row r="715" spans="1:7">
      <c r="A715" s="1">
        <v>44608</v>
      </c>
      <c r="B715" s="3">
        <v>3813.1</v>
      </c>
      <c r="C715" s="3">
        <v>3844</v>
      </c>
      <c r="D715" s="3">
        <v>3854.1</v>
      </c>
      <c r="E715" s="3">
        <v>3806</v>
      </c>
      <c r="F715" t="s">
        <v>202</v>
      </c>
      <c r="G715" s="2">
        <v>-1.1999999999999999E-3</v>
      </c>
    </row>
    <row r="716" spans="1:7">
      <c r="A716" s="1">
        <v>44609</v>
      </c>
      <c r="B716" s="3">
        <v>3784.2</v>
      </c>
      <c r="C716" s="3">
        <v>3825</v>
      </c>
      <c r="D716" s="3">
        <v>3835</v>
      </c>
      <c r="E716" s="3">
        <v>3779</v>
      </c>
      <c r="F716" t="s">
        <v>379</v>
      </c>
      <c r="G716" s="2">
        <v>-7.6E-3</v>
      </c>
    </row>
    <row r="717" spans="1:7">
      <c r="A717" s="1">
        <v>44610</v>
      </c>
      <c r="B717" s="3">
        <v>3793.9</v>
      </c>
      <c r="C717" s="3">
        <v>3769</v>
      </c>
      <c r="D717" s="3">
        <v>3815.95</v>
      </c>
      <c r="E717" s="3">
        <v>3757.6</v>
      </c>
      <c r="F717" t="s">
        <v>380</v>
      </c>
      <c r="G717" s="2">
        <v>2.5999999999999999E-3</v>
      </c>
    </row>
    <row r="718" spans="1:7">
      <c r="A718" s="1">
        <v>44613</v>
      </c>
      <c r="B718" s="3">
        <v>3719.4</v>
      </c>
      <c r="C718" s="3">
        <v>3810</v>
      </c>
      <c r="D718" s="3">
        <v>3827.8</v>
      </c>
      <c r="E718" s="3">
        <v>3705.55</v>
      </c>
      <c r="F718" t="s">
        <v>381</v>
      </c>
      <c r="G718" s="2">
        <v>-1.9599999999999999E-2</v>
      </c>
    </row>
    <row r="719" spans="1:7">
      <c r="A719" s="1">
        <v>44614</v>
      </c>
      <c r="B719" s="3">
        <v>3586.4</v>
      </c>
      <c r="C719" s="3">
        <v>3650</v>
      </c>
      <c r="D719" s="3">
        <v>3667.9</v>
      </c>
      <c r="E719" s="3">
        <v>3570</v>
      </c>
      <c r="F719" t="s">
        <v>382</v>
      </c>
      <c r="G719" s="2">
        <v>-3.5799999999999998E-2</v>
      </c>
    </row>
    <row r="720" spans="1:7">
      <c r="A720" s="1">
        <v>44615</v>
      </c>
      <c r="B720" s="3">
        <v>3563.8</v>
      </c>
      <c r="C720" s="3">
        <v>3611</v>
      </c>
      <c r="D720" s="3">
        <v>3622.9</v>
      </c>
      <c r="E720" s="3">
        <v>3555.65</v>
      </c>
      <c r="F720" t="s">
        <v>149</v>
      </c>
      <c r="G720" s="2">
        <v>-6.3E-3</v>
      </c>
    </row>
    <row r="721" spans="1:7">
      <c r="A721" s="1">
        <v>44616</v>
      </c>
      <c r="B721" s="3">
        <v>3401.65</v>
      </c>
      <c r="C721" s="3">
        <v>3474</v>
      </c>
      <c r="D721" s="3">
        <v>3483.85</v>
      </c>
      <c r="E721" s="3">
        <v>3391.1</v>
      </c>
      <c r="F721" t="s">
        <v>383</v>
      </c>
      <c r="G721" s="2">
        <v>-4.5499999999999999E-2</v>
      </c>
    </row>
    <row r="722" spans="1:7">
      <c r="A722" s="1">
        <v>44617</v>
      </c>
      <c r="B722" s="3">
        <v>3520.75</v>
      </c>
      <c r="C722" s="3">
        <v>3468</v>
      </c>
      <c r="D722" s="3">
        <v>3530</v>
      </c>
      <c r="E722" s="3">
        <v>3462</v>
      </c>
      <c r="F722" t="s">
        <v>93</v>
      </c>
      <c r="G722" s="2">
        <v>3.5000000000000003E-2</v>
      </c>
    </row>
    <row r="723" spans="1:7">
      <c r="A723" s="1">
        <v>44620</v>
      </c>
      <c r="B723" s="3">
        <v>3554.2</v>
      </c>
      <c r="C723" s="3">
        <v>3490</v>
      </c>
      <c r="D723" s="3">
        <v>3563.75</v>
      </c>
      <c r="E723" s="3">
        <v>3455.9</v>
      </c>
      <c r="F723" t="s">
        <v>159</v>
      </c>
      <c r="G723" s="2">
        <v>9.4999999999999998E-3</v>
      </c>
    </row>
    <row r="724" spans="1:7">
      <c r="A724" s="1">
        <v>44622</v>
      </c>
      <c r="B724" s="3">
        <v>3546.15</v>
      </c>
      <c r="C724" s="3">
        <v>3552.5</v>
      </c>
      <c r="D724" s="3">
        <v>3571.95</v>
      </c>
      <c r="E724" s="3">
        <v>3506</v>
      </c>
      <c r="F724" t="s">
        <v>169</v>
      </c>
      <c r="G724" s="2">
        <v>-2.3E-3</v>
      </c>
    </row>
    <row r="725" spans="1:7">
      <c r="A725" s="1">
        <v>44623</v>
      </c>
      <c r="B725" s="3">
        <v>3544.4</v>
      </c>
      <c r="C725" s="3">
        <v>3562.85</v>
      </c>
      <c r="D725" s="3">
        <v>3578.6</v>
      </c>
      <c r="E725" s="3">
        <v>3530.1</v>
      </c>
      <c r="F725" t="s">
        <v>341</v>
      </c>
      <c r="G725" s="2">
        <v>-5.0000000000000001E-4</v>
      </c>
    </row>
    <row r="726" spans="1:7">
      <c r="A726" s="1">
        <v>44624</v>
      </c>
      <c r="B726" s="3">
        <v>3524.35</v>
      </c>
      <c r="C726" s="3">
        <v>3501.5</v>
      </c>
      <c r="D726" s="3">
        <v>3561.2</v>
      </c>
      <c r="E726" s="3">
        <v>3487.05</v>
      </c>
      <c r="F726" t="s">
        <v>60</v>
      </c>
      <c r="G726" s="2">
        <v>-5.7000000000000002E-3</v>
      </c>
    </row>
    <row r="727" spans="1:7">
      <c r="A727" s="1">
        <v>44627</v>
      </c>
      <c r="B727" s="3">
        <v>3484.9</v>
      </c>
      <c r="C727" s="3">
        <v>3450</v>
      </c>
      <c r="D727" s="3">
        <v>3548</v>
      </c>
      <c r="E727" s="3">
        <v>3431.55</v>
      </c>
      <c r="F727" t="s">
        <v>48</v>
      </c>
      <c r="G727" s="2">
        <v>-1.12E-2</v>
      </c>
    </row>
    <row r="728" spans="1:7">
      <c r="A728" s="1">
        <v>44628</v>
      </c>
      <c r="B728" s="3">
        <v>3599.95</v>
      </c>
      <c r="C728" s="3">
        <v>3460</v>
      </c>
      <c r="D728" s="3">
        <v>3609</v>
      </c>
      <c r="E728" s="3">
        <v>3460</v>
      </c>
      <c r="F728" t="s">
        <v>277</v>
      </c>
      <c r="G728" s="2">
        <v>3.3000000000000002E-2</v>
      </c>
    </row>
    <row r="729" spans="1:7">
      <c r="A729" s="1">
        <v>44629</v>
      </c>
      <c r="B729" s="3">
        <v>3632.6</v>
      </c>
      <c r="C729" s="3">
        <v>3605</v>
      </c>
      <c r="D729" s="3">
        <v>3654</v>
      </c>
      <c r="E729" s="3">
        <v>3597.05</v>
      </c>
      <c r="F729" t="s">
        <v>21</v>
      </c>
      <c r="G729" s="2">
        <v>9.1000000000000004E-3</v>
      </c>
    </row>
    <row r="730" spans="1:7">
      <c r="A730" s="1">
        <v>44630</v>
      </c>
      <c r="B730" s="3">
        <v>3620.95</v>
      </c>
      <c r="C730" s="3">
        <v>3684</v>
      </c>
      <c r="D730" s="3">
        <v>3684</v>
      </c>
      <c r="E730" s="3">
        <v>3615</v>
      </c>
      <c r="F730" t="s">
        <v>17</v>
      </c>
      <c r="G730" s="2">
        <v>-3.2000000000000002E-3</v>
      </c>
    </row>
    <row r="731" spans="1:7">
      <c r="A731" s="1">
        <v>44631</v>
      </c>
      <c r="B731" s="3">
        <v>3599.15</v>
      </c>
      <c r="C731" s="3">
        <v>3603.25</v>
      </c>
      <c r="D731" s="3">
        <v>3639.85</v>
      </c>
      <c r="E731" s="3">
        <v>3592.85</v>
      </c>
      <c r="F731" t="s">
        <v>164</v>
      </c>
      <c r="G731" s="2">
        <v>-6.0000000000000001E-3</v>
      </c>
    </row>
    <row r="732" spans="1:7">
      <c r="A732" s="1">
        <v>44634</v>
      </c>
      <c r="B732" s="3">
        <v>3643</v>
      </c>
      <c r="C732" s="3">
        <v>3580</v>
      </c>
      <c r="D732" s="3">
        <v>3648.35</v>
      </c>
      <c r="E732" s="3">
        <v>3580</v>
      </c>
      <c r="F732" t="s">
        <v>62</v>
      </c>
      <c r="G732" s="2">
        <v>1.2200000000000001E-2</v>
      </c>
    </row>
    <row r="733" spans="1:7">
      <c r="A733" s="1">
        <v>44635</v>
      </c>
      <c r="B733" s="3">
        <v>3593.9</v>
      </c>
      <c r="C733" s="3">
        <v>3659</v>
      </c>
      <c r="D733" s="3">
        <v>3659</v>
      </c>
      <c r="E733" s="3">
        <v>3585.4</v>
      </c>
      <c r="F733" t="s">
        <v>274</v>
      </c>
      <c r="G733" s="2">
        <v>-1.35E-2</v>
      </c>
    </row>
    <row r="734" spans="1:7">
      <c r="A734" s="1">
        <v>44636</v>
      </c>
      <c r="B734" s="3">
        <v>3655.9</v>
      </c>
      <c r="C734" s="3">
        <v>3640.5</v>
      </c>
      <c r="D734" s="3">
        <v>3668</v>
      </c>
      <c r="E734" s="3">
        <v>3616.25</v>
      </c>
      <c r="F734" t="s">
        <v>116</v>
      </c>
      <c r="G734" s="2">
        <v>1.7299999999999999E-2</v>
      </c>
    </row>
    <row r="735" spans="1:7">
      <c r="A735" s="1">
        <v>44637</v>
      </c>
      <c r="B735" s="3">
        <v>3672.75</v>
      </c>
      <c r="C735" s="3">
        <v>3696.6</v>
      </c>
      <c r="D735" s="3">
        <v>3710</v>
      </c>
      <c r="E735" s="3">
        <v>3660.3</v>
      </c>
      <c r="F735" t="s">
        <v>384</v>
      </c>
      <c r="G735" s="2">
        <v>4.5999999999999999E-3</v>
      </c>
    </row>
    <row r="736" spans="1:7">
      <c r="A736" s="1">
        <v>44641</v>
      </c>
      <c r="B736" s="3">
        <v>3626.7</v>
      </c>
      <c r="C736" s="3">
        <v>3696</v>
      </c>
      <c r="D736" s="3">
        <v>3713.95</v>
      </c>
      <c r="E736" s="3">
        <v>3615</v>
      </c>
      <c r="F736" t="s">
        <v>44</v>
      </c>
      <c r="G736" s="2">
        <v>-1.2500000000000001E-2</v>
      </c>
    </row>
    <row r="737" spans="1:7">
      <c r="A737" s="1">
        <v>44642</v>
      </c>
      <c r="B737" s="3">
        <v>3700.95</v>
      </c>
      <c r="C737" s="3">
        <v>3640</v>
      </c>
      <c r="D737" s="3">
        <v>3711</v>
      </c>
      <c r="E737" s="3">
        <v>3625</v>
      </c>
      <c r="F737" t="s">
        <v>128</v>
      </c>
      <c r="G737" s="2">
        <v>2.0500000000000001E-2</v>
      </c>
    </row>
    <row r="738" spans="1:7">
      <c r="A738" s="1">
        <v>44643</v>
      </c>
      <c r="B738" s="3">
        <v>3712.4</v>
      </c>
      <c r="C738" s="3">
        <v>3708</v>
      </c>
      <c r="D738" s="3">
        <v>3729.8</v>
      </c>
      <c r="E738" s="3">
        <v>3690</v>
      </c>
      <c r="F738" t="s">
        <v>336</v>
      </c>
      <c r="G738" s="2">
        <v>3.0999999999999999E-3</v>
      </c>
    </row>
    <row r="739" spans="1:7">
      <c r="A739" s="1">
        <v>44644</v>
      </c>
      <c r="B739" s="3">
        <v>3749.85</v>
      </c>
      <c r="C739" s="3">
        <v>3700</v>
      </c>
      <c r="D739" s="3">
        <v>3758.2</v>
      </c>
      <c r="E739" s="3">
        <v>3695</v>
      </c>
      <c r="F739" t="s">
        <v>53</v>
      </c>
      <c r="G739" s="2">
        <v>1.01E-2</v>
      </c>
    </row>
    <row r="740" spans="1:7">
      <c r="A740" s="1">
        <v>44645</v>
      </c>
      <c r="B740" s="3">
        <v>3707.45</v>
      </c>
      <c r="C740" s="3">
        <v>3759.9</v>
      </c>
      <c r="D740" s="3">
        <v>3779.5</v>
      </c>
      <c r="E740" s="3">
        <v>3672</v>
      </c>
      <c r="F740" t="s">
        <v>321</v>
      </c>
      <c r="G740" s="2">
        <v>-1.1299999999999999E-2</v>
      </c>
    </row>
    <row r="741" spans="1:7">
      <c r="A741" s="1">
        <v>44648</v>
      </c>
      <c r="B741" s="3">
        <v>3707.7</v>
      </c>
      <c r="C741" s="3">
        <v>3695</v>
      </c>
      <c r="D741" s="3">
        <v>3713</v>
      </c>
      <c r="E741" s="3">
        <v>3661.2</v>
      </c>
      <c r="F741" t="s">
        <v>58</v>
      </c>
      <c r="G741" s="2">
        <v>1E-4</v>
      </c>
    </row>
    <row r="742" spans="1:7">
      <c r="A742" s="1">
        <v>44649</v>
      </c>
      <c r="B742" s="3">
        <v>3705.35</v>
      </c>
      <c r="C742" s="3">
        <v>3694.75</v>
      </c>
      <c r="D742" s="3">
        <v>3722</v>
      </c>
      <c r="E742" s="3">
        <v>3691</v>
      </c>
      <c r="F742" t="s">
        <v>10</v>
      </c>
      <c r="G742" s="2">
        <v>-5.9999999999999995E-4</v>
      </c>
    </row>
    <row r="743" spans="1:7">
      <c r="A743" s="1">
        <v>44650</v>
      </c>
      <c r="B743" s="3">
        <v>3731.55</v>
      </c>
      <c r="C743" s="3">
        <v>3738</v>
      </c>
      <c r="D743" s="3">
        <v>3738</v>
      </c>
      <c r="E743" s="3">
        <v>3706.2</v>
      </c>
      <c r="F743" t="s">
        <v>352</v>
      </c>
      <c r="G743" s="2">
        <v>7.1000000000000004E-3</v>
      </c>
    </row>
    <row r="744" spans="1:7">
      <c r="A744" s="1">
        <v>44651</v>
      </c>
      <c r="B744" s="3">
        <v>3739.95</v>
      </c>
      <c r="C744" s="3">
        <v>3740</v>
      </c>
      <c r="D744" s="3">
        <v>3754.65</v>
      </c>
      <c r="E744" s="3">
        <v>3720.2</v>
      </c>
      <c r="F744" t="s">
        <v>81</v>
      </c>
      <c r="G744" s="2">
        <v>2.3E-3</v>
      </c>
    </row>
    <row r="745" spans="1:7">
      <c r="A745" s="1">
        <v>44652</v>
      </c>
      <c r="B745" s="3">
        <v>3758.75</v>
      </c>
      <c r="C745" s="3">
        <v>3748</v>
      </c>
      <c r="D745" s="3">
        <v>3763</v>
      </c>
      <c r="E745" s="3">
        <v>3728.05</v>
      </c>
      <c r="F745" t="s">
        <v>57</v>
      </c>
      <c r="G745" s="2">
        <v>5.0000000000000001E-3</v>
      </c>
    </row>
    <row r="746" spans="1:7">
      <c r="A746" s="1">
        <v>44655</v>
      </c>
      <c r="B746" s="3">
        <v>3770.35</v>
      </c>
      <c r="C746" s="3">
        <v>3762</v>
      </c>
      <c r="D746" s="3">
        <v>3780</v>
      </c>
      <c r="E746" s="3">
        <v>3737.1</v>
      </c>
      <c r="F746" t="s">
        <v>316</v>
      </c>
      <c r="G746" s="2">
        <v>3.0999999999999999E-3</v>
      </c>
    </row>
    <row r="747" spans="1:7">
      <c r="A747" s="1">
        <v>44656</v>
      </c>
      <c r="B747" s="3">
        <v>3814.8</v>
      </c>
      <c r="C747" s="3">
        <v>3772</v>
      </c>
      <c r="D747" s="3">
        <v>3835.6</v>
      </c>
      <c r="E747" s="3">
        <v>3772</v>
      </c>
      <c r="F747" t="s">
        <v>158</v>
      </c>
      <c r="G747" s="2">
        <v>1.18E-2</v>
      </c>
    </row>
    <row r="748" spans="1:7">
      <c r="A748" s="1">
        <v>44657</v>
      </c>
      <c r="B748" s="3">
        <v>3755.35</v>
      </c>
      <c r="C748" s="3">
        <v>3809.3</v>
      </c>
      <c r="D748" s="3">
        <v>3809.3</v>
      </c>
      <c r="E748" s="3">
        <v>3731.15</v>
      </c>
      <c r="F748" t="s">
        <v>106</v>
      </c>
      <c r="G748" s="2">
        <v>-1.5599999999999999E-2</v>
      </c>
    </row>
    <row r="749" spans="1:7">
      <c r="A749" s="1">
        <v>44658</v>
      </c>
      <c r="B749" s="3">
        <v>3684.15</v>
      </c>
      <c r="C749" s="3">
        <v>3745.5</v>
      </c>
      <c r="D749" s="3">
        <v>3745.5</v>
      </c>
      <c r="E749" s="3">
        <v>3679</v>
      </c>
      <c r="F749" t="s">
        <v>166</v>
      </c>
      <c r="G749" s="2">
        <v>-1.9E-2</v>
      </c>
    </row>
    <row r="750" spans="1:7">
      <c r="A750" s="1">
        <v>44659</v>
      </c>
      <c r="B750" s="3">
        <v>3685.65</v>
      </c>
      <c r="C750" s="3">
        <v>3690</v>
      </c>
      <c r="D750" s="3">
        <v>3705</v>
      </c>
      <c r="E750" s="3">
        <v>3642.5</v>
      </c>
      <c r="F750" t="s">
        <v>385</v>
      </c>
      <c r="G750" s="2">
        <v>4.0000000000000002E-4</v>
      </c>
    </row>
    <row r="751" spans="1:7">
      <c r="A751" s="1">
        <v>44662</v>
      </c>
      <c r="B751" s="3">
        <v>3696.4</v>
      </c>
      <c r="C751" s="3">
        <v>3690</v>
      </c>
      <c r="D751" s="3">
        <v>3712.35</v>
      </c>
      <c r="E751" s="3">
        <v>3656.1</v>
      </c>
      <c r="F751" t="s">
        <v>98</v>
      </c>
      <c r="G751" s="2">
        <v>2.8999999999999998E-3</v>
      </c>
    </row>
    <row r="752" spans="1:7">
      <c r="A752" s="1">
        <v>44663</v>
      </c>
      <c r="B752" s="3">
        <v>3691.1</v>
      </c>
      <c r="C752" s="3">
        <v>3683</v>
      </c>
      <c r="D752" s="3">
        <v>3739</v>
      </c>
      <c r="E752" s="3">
        <v>3648.35</v>
      </c>
      <c r="F752" t="s">
        <v>386</v>
      </c>
      <c r="G752" s="2">
        <v>-1.4E-3</v>
      </c>
    </row>
    <row r="753" spans="1:7">
      <c r="A753" s="1">
        <v>44664</v>
      </c>
      <c r="B753" s="3">
        <v>3661.95</v>
      </c>
      <c r="C753" s="3">
        <v>3707</v>
      </c>
      <c r="D753" s="3">
        <v>3709.85</v>
      </c>
      <c r="E753" s="3">
        <v>3655.55</v>
      </c>
      <c r="F753" t="s">
        <v>164</v>
      </c>
      <c r="G753" s="2">
        <v>-7.9000000000000008E-3</v>
      </c>
    </row>
    <row r="754" spans="1:7">
      <c r="A754" s="1">
        <v>44669</v>
      </c>
      <c r="B754" s="3">
        <v>3528.05</v>
      </c>
      <c r="C754" s="3">
        <v>3610</v>
      </c>
      <c r="D754" s="3">
        <v>3610</v>
      </c>
      <c r="E754" s="3">
        <v>3522.5</v>
      </c>
      <c r="F754" t="s">
        <v>115</v>
      </c>
      <c r="G754" s="2">
        <v>-3.6600000000000001E-2</v>
      </c>
    </row>
    <row r="755" spans="1:7">
      <c r="A755" s="1">
        <v>44670</v>
      </c>
      <c r="B755" s="3">
        <v>3471.9</v>
      </c>
      <c r="C755" s="3">
        <v>3550</v>
      </c>
      <c r="D755" s="3">
        <v>3563.55</v>
      </c>
      <c r="E755" s="3">
        <v>3439.15</v>
      </c>
      <c r="F755" t="s">
        <v>200</v>
      </c>
      <c r="G755" s="2">
        <v>-1.5900000000000001E-2</v>
      </c>
    </row>
    <row r="756" spans="1:7">
      <c r="A756" s="1">
        <v>44671</v>
      </c>
      <c r="B756" s="3">
        <v>3556.8</v>
      </c>
      <c r="C756" s="3">
        <v>3500</v>
      </c>
      <c r="D756" s="3">
        <v>3569.15</v>
      </c>
      <c r="E756" s="3">
        <v>3480</v>
      </c>
      <c r="F756" t="s">
        <v>162</v>
      </c>
      <c r="G756" s="2">
        <v>2.4500000000000001E-2</v>
      </c>
    </row>
    <row r="757" spans="1:7">
      <c r="A757" s="1">
        <v>44672</v>
      </c>
      <c r="B757" s="3">
        <v>3628.65</v>
      </c>
      <c r="C757" s="3">
        <v>3580</v>
      </c>
      <c r="D757" s="3">
        <v>3644</v>
      </c>
      <c r="E757" s="3">
        <v>3567.4</v>
      </c>
      <c r="F757" t="s">
        <v>387</v>
      </c>
      <c r="G757" s="2">
        <v>2.0199999999999999E-2</v>
      </c>
    </row>
    <row r="758" spans="1:7">
      <c r="A758" s="1">
        <v>44673</v>
      </c>
      <c r="B758" s="3">
        <v>3612.55</v>
      </c>
      <c r="C758" s="3">
        <v>3581.1</v>
      </c>
      <c r="D758" s="3">
        <v>3617</v>
      </c>
      <c r="E758" s="3">
        <v>3571.5</v>
      </c>
      <c r="F758" t="s">
        <v>352</v>
      </c>
      <c r="G758" s="2">
        <v>-4.4000000000000003E-3</v>
      </c>
    </row>
    <row r="759" spans="1:7">
      <c r="A759" s="1">
        <v>44676</v>
      </c>
      <c r="B759" s="3">
        <v>3548.2</v>
      </c>
      <c r="C759" s="3">
        <v>3558</v>
      </c>
      <c r="D759" s="3">
        <v>3584</v>
      </c>
      <c r="E759" s="3">
        <v>3533.1</v>
      </c>
      <c r="F759" t="s">
        <v>376</v>
      </c>
      <c r="G759" s="2">
        <v>-1.78E-2</v>
      </c>
    </row>
    <row r="760" spans="1:7">
      <c r="A760" s="1">
        <v>44677</v>
      </c>
      <c r="B760" s="3">
        <v>3546.3</v>
      </c>
      <c r="C760" s="3">
        <v>3575.15</v>
      </c>
      <c r="D760" s="3">
        <v>3587.9</v>
      </c>
      <c r="E760" s="3">
        <v>3518.15</v>
      </c>
      <c r="F760" t="s">
        <v>217</v>
      </c>
      <c r="G760" s="2">
        <v>-5.0000000000000001E-4</v>
      </c>
    </row>
    <row r="761" spans="1:7">
      <c r="A761" s="1">
        <v>44678</v>
      </c>
      <c r="B761" s="3">
        <v>3561.2</v>
      </c>
      <c r="C761" s="3">
        <v>3546</v>
      </c>
      <c r="D761" s="3">
        <v>3568.45</v>
      </c>
      <c r="E761" s="3">
        <v>3506.3</v>
      </c>
      <c r="F761" t="s">
        <v>339</v>
      </c>
      <c r="G761" s="2">
        <v>4.1999999999999997E-3</v>
      </c>
    </row>
    <row r="762" spans="1:7">
      <c r="A762" s="1">
        <v>44679</v>
      </c>
      <c r="B762" s="3">
        <v>3584.3</v>
      </c>
      <c r="C762" s="3">
        <v>3588</v>
      </c>
      <c r="D762" s="3">
        <v>3604.4</v>
      </c>
      <c r="E762" s="3">
        <v>3538.05</v>
      </c>
      <c r="F762" t="s">
        <v>30</v>
      </c>
      <c r="G762" s="2">
        <v>6.4999999999999997E-3</v>
      </c>
    </row>
    <row r="763" spans="1:7">
      <c r="A763" s="1">
        <v>44680</v>
      </c>
      <c r="B763" s="3">
        <v>3546.7</v>
      </c>
      <c r="C763" s="3">
        <v>3597</v>
      </c>
      <c r="D763" s="3">
        <v>3623.25</v>
      </c>
      <c r="E763" s="3">
        <v>3536.85</v>
      </c>
      <c r="F763" t="s">
        <v>106</v>
      </c>
      <c r="G763" s="2">
        <v>-1.0500000000000001E-2</v>
      </c>
    </row>
    <row r="764" spans="1:7">
      <c r="A764" s="1">
        <v>44683</v>
      </c>
      <c r="B764" s="3">
        <v>3542.4</v>
      </c>
      <c r="C764" s="3">
        <v>3519.9</v>
      </c>
      <c r="D764" s="3">
        <v>3547.95</v>
      </c>
      <c r="E764" s="3">
        <v>3492.75</v>
      </c>
      <c r="F764" t="s">
        <v>156</v>
      </c>
      <c r="G764" s="2">
        <v>-1.1999999999999999E-3</v>
      </c>
    </row>
    <row r="765" spans="1:7">
      <c r="A765" s="1">
        <v>44685</v>
      </c>
      <c r="B765" s="3">
        <v>3479.75</v>
      </c>
      <c r="C765" s="3">
        <v>3538.5</v>
      </c>
      <c r="D765" s="3">
        <v>3545.45</v>
      </c>
      <c r="E765" s="3">
        <v>3465.3</v>
      </c>
      <c r="F765" t="s">
        <v>158</v>
      </c>
      <c r="G765" s="2">
        <v>-1.77E-2</v>
      </c>
    </row>
    <row r="766" spans="1:7">
      <c r="A766" s="1">
        <v>44686</v>
      </c>
      <c r="B766" s="3">
        <v>3513.4</v>
      </c>
      <c r="C766" s="3">
        <v>3512.1</v>
      </c>
      <c r="D766" s="3">
        <v>3533</v>
      </c>
      <c r="E766" s="3">
        <v>3485.35</v>
      </c>
      <c r="F766" t="s">
        <v>126</v>
      </c>
      <c r="G766" s="2">
        <v>9.7000000000000003E-3</v>
      </c>
    </row>
    <row r="767" spans="1:7">
      <c r="A767" s="1">
        <v>44687</v>
      </c>
      <c r="B767" s="3">
        <v>3432.6</v>
      </c>
      <c r="C767" s="3">
        <v>3459</v>
      </c>
      <c r="D767" s="3">
        <v>3474.5</v>
      </c>
      <c r="E767" s="3">
        <v>3424.5</v>
      </c>
      <c r="F767" t="s">
        <v>17</v>
      </c>
      <c r="G767" s="2">
        <v>-2.3E-2</v>
      </c>
    </row>
    <row r="768" spans="1:7">
      <c r="A768" s="1">
        <v>44690</v>
      </c>
      <c r="B768" s="3">
        <v>3445.1</v>
      </c>
      <c r="C768" s="3">
        <v>3398</v>
      </c>
      <c r="D768" s="3">
        <v>3456</v>
      </c>
      <c r="E768" s="3">
        <v>3346.85</v>
      </c>
      <c r="F768" t="s">
        <v>282</v>
      </c>
      <c r="G768" s="2">
        <v>3.5999999999999999E-3</v>
      </c>
    </row>
    <row r="769" spans="1:7">
      <c r="A769" s="1">
        <v>44691</v>
      </c>
      <c r="B769" s="3">
        <v>3438.75</v>
      </c>
      <c r="C769" s="3">
        <v>3434</v>
      </c>
      <c r="D769" s="3">
        <v>3464.8</v>
      </c>
      <c r="E769" s="3">
        <v>3422</v>
      </c>
      <c r="F769" t="s">
        <v>164</v>
      </c>
      <c r="G769" s="2">
        <v>-1.8E-3</v>
      </c>
    </row>
    <row r="770" spans="1:7">
      <c r="A770" s="1">
        <v>44692</v>
      </c>
      <c r="B770" s="3">
        <v>3412</v>
      </c>
      <c r="C770" s="3">
        <v>3435</v>
      </c>
      <c r="D770" s="3">
        <v>3448.45</v>
      </c>
      <c r="E770" s="3">
        <v>3382.15</v>
      </c>
      <c r="F770" t="s">
        <v>86</v>
      </c>
      <c r="G770" s="2">
        <v>-7.7999999999999996E-3</v>
      </c>
    </row>
    <row r="771" spans="1:7">
      <c r="A771" s="1">
        <v>44693</v>
      </c>
      <c r="B771" s="3">
        <v>3408.65</v>
      </c>
      <c r="C771" s="3">
        <v>3378</v>
      </c>
      <c r="D771" s="3">
        <v>3449.7</v>
      </c>
      <c r="E771" s="3">
        <v>3350.1</v>
      </c>
      <c r="F771" t="s">
        <v>59</v>
      </c>
      <c r="G771" s="2">
        <v>-1E-3</v>
      </c>
    </row>
    <row r="772" spans="1:7">
      <c r="A772" s="1">
        <v>44694</v>
      </c>
      <c r="B772" s="3">
        <v>3414.9</v>
      </c>
      <c r="C772" s="3">
        <v>3435</v>
      </c>
      <c r="D772" s="3">
        <v>3439.9</v>
      </c>
      <c r="E772" s="3">
        <v>3382.15</v>
      </c>
      <c r="F772" t="s">
        <v>9</v>
      </c>
      <c r="G772" s="2">
        <v>1.8E-3</v>
      </c>
    </row>
    <row r="773" spans="1:7">
      <c r="A773" s="1">
        <v>44697</v>
      </c>
      <c r="B773" s="3">
        <v>3376.8</v>
      </c>
      <c r="C773" s="3">
        <v>3415</v>
      </c>
      <c r="D773" s="3">
        <v>3430</v>
      </c>
      <c r="E773" s="3">
        <v>3366.6</v>
      </c>
      <c r="F773" t="s">
        <v>388</v>
      </c>
      <c r="G773" s="2">
        <v>-1.12E-2</v>
      </c>
    </row>
    <row r="774" spans="1:7">
      <c r="A774" s="1">
        <v>44698</v>
      </c>
      <c r="B774" s="3">
        <v>3451.6</v>
      </c>
      <c r="C774" s="3">
        <v>3370</v>
      </c>
      <c r="D774" s="3">
        <v>3467</v>
      </c>
      <c r="E774" s="3">
        <v>3350.4</v>
      </c>
      <c r="F774" t="s">
        <v>347</v>
      </c>
      <c r="G774" s="2">
        <v>2.2200000000000001E-2</v>
      </c>
    </row>
    <row r="775" spans="1:7">
      <c r="A775" s="1">
        <v>44699</v>
      </c>
      <c r="B775" s="3">
        <v>3448.8</v>
      </c>
      <c r="C775" s="3">
        <v>3465</v>
      </c>
      <c r="D775" s="3">
        <v>3495</v>
      </c>
      <c r="E775" s="3">
        <v>3443.05</v>
      </c>
      <c r="F775" t="s">
        <v>325</v>
      </c>
      <c r="G775" s="2">
        <v>-8.0000000000000004E-4</v>
      </c>
    </row>
    <row r="776" spans="1:7">
      <c r="A776" s="1">
        <v>44700</v>
      </c>
      <c r="B776" s="3">
        <v>3261.95</v>
      </c>
      <c r="C776" s="3">
        <v>3397</v>
      </c>
      <c r="D776" s="3">
        <v>3405</v>
      </c>
      <c r="E776" s="3">
        <v>3230</v>
      </c>
      <c r="F776" t="s">
        <v>389</v>
      </c>
      <c r="G776" s="2">
        <v>-5.4199999999999998E-2</v>
      </c>
    </row>
    <row r="777" spans="1:7">
      <c r="A777" s="1">
        <v>44701</v>
      </c>
      <c r="B777" s="3">
        <v>3293</v>
      </c>
      <c r="C777" s="3">
        <v>3310</v>
      </c>
      <c r="D777" s="3">
        <v>3313.9</v>
      </c>
      <c r="E777" s="3">
        <v>3270.05</v>
      </c>
      <c r="F777" t="s">
        <v>73</v>
      </c>
      <c r="G777" s="2">
        <v>9.4999999999999998E-3</v>
      </c>
    </row>
    <row r="778" spans="1:7">
      <c r="A778" s="1">
        <v>44704</v>
      </c>
      <c r="B778" s="3">
        <v>3321.75</v>
      </c>
      <c r="C778" s="3">
        <v>3304.8</v>
      </c>
      <c r="D778" s="3">
        <v>3338.9</v>
      </c>
      <c r="E778" s="3">
        <v>3267</v>
      </c>
      <c r="F778" t="s">
        <v>98</v>
      </c>
      <c r="G778" s="2">
        <v>8.6999999999999994E-3</v>
      </c>
    </row>
    <row r="779" spans="1:7">
      <c r="A779" s="1">
        <v>44705</v>
      </c>
      <c r="B779" s="3">
        <v>3288</v>
      </c>
      <c r="C779" s="3">
        <v>3315.15</v>
      </c>
      <c r="D779" s="3">
        <v>3324.85</v>
      </c>
      <c r="E779" s="3">
        <v>3275.6</v>
      </c>
      <c r="F779" t="s">
        <v>324</v>
      </c>
      <c r="G779" s="2">
        <v>-1.0200000000000001E-2</v>
      </c>
    </row>
    <row r="780" spans="1:7">
      <c r="A780" s="1">
        <v>44706</v>
      </c>
      <c r="B780" s="3">
        <v>3167.65</v>
      </c>
      <c r="C780" s="3">
        <v>3292.85</v>
      </c>
      <c r="D780" s="3">
        <v>3292.85</v>
      </c>
      <c r="E780" s="3">
        <v>3154.05</v>
      </c>
      <c r="F780" t="s">
        <v>355</v>
      </c>
      <c r="G780" s="2">
        <v>-3.6600000000000001E-2</v>
      </c>
    </row>
    <row r="781" spans="1:7">
      <c r="A781" s="1">
        <v>44707</v>
      </c>
      <c r="B781" s="3">
        <v>3226.95</v>
      </c>
      <c r="C781" s="3">
        <v>3191</v>
      </c>
      <c r="D781" s="3">
        <v>3241.5</v>
      </c>
      <c r="E781" s="3">
        <v>3180.55</v>
      </c>
      <c r="F781" t="s">
        <v>59</v>
      </c>
      <c r="G781" s="2">
        <v>1.8700000000000001E-2</v>
      </c>
    </row>
    <row r="782" spans="1:7">
      <c r="A782" s="1">
        <v>44708</v>
      </c>
      <c r="B782" s="3">
        <v>3261.3</v>
      </c>
      <c r="C782" s="3">
        <v>3253.2</v>
      </c>
      <c r="D782" s="3">
        <v>3278.9</v>
      </c>
      <c r="E782" s="3">
        <v>3229.2</v>
      </c>
      <c r="F782" t="s">
        <v>303</v>
      </c>
      <c r="G782" s="2">
        <v>1.06E-2</v>
      </c>
    </row>
    <row r="783" spans="1:7">
      <c r="A783" s="1">
        <v>44711</v>
      </c>
      <c r="B783" s="3">
        <v>3375.25</v>
      </c>
      <c r="C783" s="3">
        <v>3297</v>
      </c>
      <c r="D783" s="3">
        <v>3386.6</v>
      </c>
      <c r="E783" s="3">
        <v>3286.35</v>
      </c>
      <c r="F783" t="s">
        <v>390</v>
      </c>
      <c r="G783" s="2">
        <v>3.49E-2</v>
      </c>
    </row>
    <row r="784" spans="1:7">
      <c r="A784" s="1">
        <v>44712</v>
      </c>
      <c r="B784" s="3">
        <v>3364.35</v>
      </c>
      <c r="C784" s="3">
        <v>3354.15</v>
      </c>
      <c r="D784" s="3">
        <v>3383.4</v>
      </c>
      <c r="E784" s="3">
        <v>3325</v>
      </c>
      <c r="F784" t="s">
        <v>391</v>
      </c>
      <c r="G784" s="2">
        <v>-3.2000000000000002E-3</v>
      </c>
    </row>
    <row r="785" spans="1:7">
      <c r="A785" s="1">
        <v>44713</v>
      </c>
      <c r="B785" s="3">
        <v>3355.2</v>
      </c>
      <c r="C785" s="3">
        <v>3388</v>
      </c>
      <c r="D785" s="3">
        <v>3388</v>
      </c>
      <c r="E785" s="3">
        <v>3340.05</v>
      </c>
      <c r="F785" t="s">
        <v>52</v>
      </c>
      <c r="G785" s="2">
        <v>-2.7000000000000001E-3</v>
      </c>
    </row>
    <row r="786" spans="1:7">
      <c r="A786" s="1">
        <v>44714</v>
      </c>
      <c r="B786" s="3">
        <v>3423</v>
      </c>
      <c r="C786" s="3">
        <v>3355</v>
      </c>
      <c r="D786" s="3">
        <v>3432</v>
      </c>
      <c r="E786" s="3">
        <v>3346.3</v>
      </c>
      <c r="F786" t="s">
        <v>46</v>
      </c>
      <c r="G786" s="2">
        <v>2.0199999999999999E-2</v>
      </c>
    </row>
    <row r="787" spans="1:7">
      <c r="A787" s="1">
        <v>44715</v>
      </c>
      <c r="B787" s="3">
        <v>3440.15</v>
      </c>
      <c r="C787" s="3">
        <v>3459.4</v>
      </c>
      <c r="D787" s="3">
        <v>3477.3</v>
      </c>
      <c r="E787" s="3">
        <v>3431.2</v>
      </c>
      <c r="F787" t="s">
        <v>146</v>
      </c>
      <c r="G787" s="2">
        <v>5.0000000000000001E-3</v>
      </c>
    </row>
    <row r="788" spans="1:7">
      <c r="A788" s="1">
        <v>44718</v>
      </c>
      <c r="B788" s="3">
        <v>3430.95</v>
      </c>
      <c r="C788" s="3">
        <v>3418</v>
      </c>
      <c r="D788" s="3">
        <v>3453</v>
      </c>
      <c r="E788" s="3">
        <v>3377.15</v>
      </c>
      <c r="F788" t="s">
        <v>392</v>
      </c>
      <c r="G788" s="2">
        <v>-2.7000000000000001E-3</v>
      </c>
    </row>
    <row r="789" spans="1:7">
      <c r="A789" s="1">
        <v>44719</v>
      </c>
      <c r="B789" s="3">
        <v>3362.7</v>
      </c>
      <c r="C789" s="3">
        <v>3401.05</v>
      </c>
      <c r="D789" s="3">
        <v>3418.85</v>
      </c>
      <c r="E789" s="3">
        <v>3356</v>
      </c>
      <c r="F789" t="s">
        <v>158</v>
      </c>
      <c r="G789" s="2">
        <v>-1.9900000000000001E-2</v>
      </c>
    </row>
    <row r="790" spans="1:7">
      <c r="A790" s="1">
        <v>44720</v>
      </c>
      <c r="B790" s="3">
        <v>3404.15</v>
      </c>
      <c r="C790" s="3">
        <v>3380.15</v>
      </c>
      <c r="D790" s="3">
        <v>3413.95</v>
      </c>
      <c r="E790" s="3">
        <v>3346.5</v>
      </c>
      <c r="F790" t="s">
        <v>9</v>
      </c>
      <c r="G790" s="2">
        <v>1.23E-2</v>
      </c>
    </row>
    <row r="791" spans="1:7">
      <c r="A791" s="1">
        <v>44721</v>
      </c>
      <c r="B791" s="3">
        <v>3427.1</v>
      </c>
      <c r="C791" s="3">
        <v>3385</v>
      </c>
      <c r="D791" s="3">
        <v>3437</v>
      </c>
      <c r="E791" s="3">
        <v>3353.1</v>
      </c>
      <c r="F791" t="s">
        <v>323</v>
      </c>
      <c r="G791" s="2">
        <v>6.7000000000000002E-3</v>
      </c>
    </row>
    <row r="792" spans="1:7">
      <c r="A792" s="1">
        <v>44722</v>
      </c>
      <c r="B792" s="3">
        <v>3359.9</v>
      </c>
      <c r="C792" s="3">
        <v>3382</v>
      </c>
      <c r="D792" s="3">
        <v>3393</v>
      </c>
      <c r="E792" s="3">
        <v>3352</v>
      </c>
      <c r="F792" t="s">
        <v>369</v>
      </c>
      <c r="G792" s="2">
        <v>-1.9599999999999999E-2</v>
      </c>
    </row>
    <row r="793" spans="1:7">
      <c r="A793" s="1">
        <v>44725</v>
      </c>
      <c r="B793" s="3">
        <v>3219.6</v>
      </c>
      <c r="C793" s="3">
        <v>3290</v>
      </c>
      <c r="D793" s="3">
        <v>3293</v>
      </c>
      <c r="E793" s="3">
        <v>3192.45</v>
      </c>
      <c r="F793" t="s">
        <v>114</v>
      </c>
      <c r="G793" s="2">
        <v>-4.1799999999999997E-2</v>
      </c>
    </row>
    <row r="794" spans="1:7">
      <c r="A794" s="1">
        <v>44726</v>
      </c>
      <c r="B794" s="3">
        <v>3210.55</v>
      </c>
      <c r="C794" s="3">
        <v>3190</v>
      </c>
      <c r="D794" s="3">
        <v>3238.9</v>
      </c>
      <c r="E794" s="3">
        <v>3174.7</v>
      </c>
      <c r="F794" t="s">
        <v>258</v>
      </c>
      <c r="G794" s="2">
        <v>-2.8E-3</v>
      </c>
    </row>
    <row r="795" spans="1:7">
      <c r="A795" s="1">
        <v>44727</v>
      </c>
      <c r="B795" s="3">
        <v>3206.3</v>
      </c>
      <c r="C795" s="3">
        <v>3218.5</v>
      </c>
      <c r="D795" s="3">
        <v>3234</v>
      </c>
      <c r="E795" s="3">
        <v>3201</v>
      </c>
      <c r="F795" t="s">
        <v>393</v>
      </c>
      <c r="G795" s="2">
        <v>-1.2999999999999999E-3</v>
      </c>
    </row>
    <row r="796" spans="1:7">
      <c r="A796" s="1">
        <v>44728</v>
      </c>
      <c r="B796" s="3">
        <v>3142</v>
      </c>
      <c r="C796" s="3">
        <v>3240</v>
      </c>
      <c r="D796" s="3">
        <v>3244.85</v>
      </c>
      <c r="E796" s="3">
        <v>3133.05</v>
      </c>
      <c r="F796" t="s">
        <v>345</v>
      </c>
      <c r="G796" s="2">
        <v>-2.01E-2</v>
      </c>
    </row>
    <row r="797" spans="1:7">
      <c r="A797" s="1">
        <v>44729</v>
      </c>
      <c r="B797" s="3">
        <v>3088.9</v>
      </c>
      <c r="C797" s="3">
        <v>3092</v>
      </c>
      <c r="D797" s="3">
        <v>3118.75</v>
      </c>
      <c r="E797" s="3">
        <v>3023.85</v>
      </c>
      <c r="F797" t="s">
        <v>394</v>
      </c>
      <c r="G797" s="2">
        <v>-1.6899999999999998E-2</v>
      </c>
    </row>
    <row r="798" spans="1:7">
      <c r="A798" s="1">
        <v>44732</v>
      </c>
      <c r="B798" s="3">
        <v>3112.4</v>
      </c>
      <c r="C798" s="3">
        <v>3094</v>
      </c>
      <c r="D798" s="3">
        <v>3138.75</v>
      </c>
      <c r="E798" s="3">
        <v>3069</v>
      </c>
      <c r="F798" t="s">
        <v>165</v>
      </c>
      <c r="G798" s="2">
        <v>7.6E-3</v>
      </c>
    </row>
    <row r="799" spans="1:7">
      <c r="A799" s="1">
        <v>44733</v>
      </c>
      <c r="B799" s="3">
        <v>3211.95</v>
      </c>
      <c r="C799" s="3">
        <v>3130</v>
      </c>
      <c r="D799" s="3">
        <v>3237.75</v>
      </c>
      <c r="E799" s="3">
        <v>3125.4</v>
      </c>
      <c r="F799" t="s">
        <v>213</v>
      </c>
      <c r="G799" s="2">
        <v>3.2000000000000001E-2</v>
      </c>
    </row>
    <row r="800" spans="1:7">
      <c r="A800" s="1">
        <v>44734</v>
      </c>
      <c r="B800" s="3">
        <v>3222.95</v>
      </c>
      <c r="C800" s="3">
        <v>3199.9</v>
      </c>
      <c r="D800" s="3">
        <v>3250.55</v>
      </c>
      <c r="E800" s="3">
        <v>3183</v>
      </c>
      <c r="F800" t="s">
        <v>108</v>
      </c>
      <c r="G800" s="2">
        <v>3.3999999999999998E-3</v>
      </c>
    </row>
    <row r="801" spans="1:7">
      <c r="A801" s="1">
        <v>44735</v>
      </c>
      <c r="B801" s="3">
        <v>3308.8</v>
      </c>
      <c r="C801" s="3">
        <v>3222.95</v>
      </c>
      <c r="D801" s="3">
        <v>3318</v>
      </c>
      <c r="E801" s="3">
        <v>3222.95</v>
      </c>
      <c r="F801" t="s">
        <v>380</v>
      </c>
      <c r="G801" s="2">
        <v>2.6599999999999999E-2</v>
      </c>
    </row>
    <row r="802" spans="1:7">
      <c r="A802" s="1">
        <v>44736</v>
      </c>
      <c r="B802" s="3">
        <v>3293.1</v>
      </c>
      <c r="C802" s="3">
        <v>3339</v>
      </c>
      <c r="D802" s="3">
        <v>3345</v>
      </c>
      <c r="E802" s="3">
        <v>3277.5</v>
      </c>
      <c r="F802" t="s">
        <v>51</v>
      </c>
      <c r="G802" s="2">
        <v>-4.7000000000000002E-3</v>
      </c>
    </row>
    <row r="803" spans="1:7">
      <c r="A803" s="1">
        <v>44739</v>
      </c>
      <c r="B803" s="3">
        <v>3314.7</v>
      </c>
      <c r="C803" s="3">
        <v>3350</v>
      </c>
      <c r="D803" s="3">
        <v>3362.9</v>
      </c>
      <c r="E803" s="3">
        <v>3306.5</v>
      </c>
      <c r="F803" t="s">
        <v>29</v>
      </c>
      <c r="G803" s="2">
        <v>6.6E-3</v>
      </c>
    </row>
    <row r="804" spans="1:7">
      <c r="A804" s="1">
        <v>44740</v>
      </c>
      <c r="B804" s="3">
        <v>3318.15</v>
      </c>
      <c r="C804" s="3">
        <v>3307</v>
      </c>
      <c r="D804" s="3">
        <v>3330</v>
      </c>
      <c r="E804" s="3">
        <v>3272.6</v>
      </c>
      <c r="F804" t="s">
        <v>393</v>
      </c>
      <c r="G804" s="2">
        <v>1E-3</v>
      </c>
    </row>
    <row r="805" spans="1:7">
      <c r="A805" s="1">
        <v>44741</v>
      </c>
      <c r="B805" s="3">
        <v>3290.5</v>
      </c>
      <c r="C805" s="3">
        <v>3271</v>
      </c>
      <c r="D805" s="3">
        <v>3333</v>
      </c>
      <c r="E805" s="3">
        <v>3271</v>
      </c>
      <c r="F805" t="s">
        <v>51</v>
      </c>
      <c r="G805" s="2">
        <v>-8.3000000000000001E-3</v>
      </c>
    </row>
    <row r="806" spans="1:7">
      <c r="A806" s="1">
        <v>44742</v>
      </c>
      <c r="B806" s="3">
        <v>3267.1</v>
      </c>
      <c r="C806" s="3">
        <v>3272</v>
      </c>
      <c r="D806" s="3">
        <v>3310.9</v>
      </c>
      <c r="E806" s="3">
        <v>3255</v>
      </c>
      <c r="F806" t="s">
        <v>21</v>
      </c>
      <c r="G806" s="2">
        <v>-7.1000000000000004E-3</v>
      </c>
    </row>
    <row r="807" spans="1:7">
      <c r="A807" s="1">
        <v>44743</v>
      </c>
      <c r="B807" s="3">
        <v>3315.1</v>
      </c>
      <c r="C807" s="3">
        <v>3260</v>
      </c>
      <c r="D807" s="3">
        <v>3333</v>
      </c>
      <c r="E807" s="3">
        <v>3252.05</v>
      </c>
      <c r="F807" t="s">
        <v>165</v>
      </c>
      <c r="G807" s="2">
        <v>1.47E-2</v>
      </c>
    </row>
    <row r="808" spans="1:7">
      <c r="A808" s="1">
        <v>44746</v>
      </c>
      <c r="B808" s="3">
        <v>3235.05</v>
      </c>
      <c r="C808" s="3">
        <v>3312</v>
      </c>
      <c r="D808" s="3">
        <v>3317.95</v>
      </c>
      <c r="E808" s="3">
        <v>3225.05</v>
      </c>
      <c r="F808" t="s">
        <v>107</v>
      </c>
      <c r="G808" s="2">
        <v>-2.41E-2</v>
      </c>
    </row>
    <row r="809" spans="1:7">
      <c r="A809" s="1">
        <v>44747</v>
      </c>
      <c r="B809" s="3">
        <v>3216.3</v>
      </c>
      <c r="C809" s="3">
        <v>3255</v>
      </c>
      <c r="D809" s="3">
        <v>3272</v>
      </c>
      <c r="E809" s="3">
        <v>3206.95</v>
      </c>
      <c r="F809" t="s">
        <v>81</v>
      </c>
      <c r="G809" s="2">
        <v>-5.7999999999999996E-3</v>
      </c>
    </row>
    <row r="810" spans="1:7">
      <c r="A810" s="1">
        <v>44748</v>
      </c>
      <c r="B810" s="3">
        <v>3260.75</v>
      </c>
      <c r="C810" s="3">
        <v>3218.5</v>
      </c>
      <c r="D810" s="3">
        <v>3268.5</v>
      </c>
      <c r="E810" s="3">
        <v>3202.25</v>
      </c>
      <c r="F810" t="s">
        <v>110</v>
      </c>
      <c r="G810" s="2">
        <v>1.38E-2</v>
      </c>
    </row>
    <row r="811" spans="1:7">
      <c r="A811" s="1">
        <v>44749</v>
      </c>
      <c r="B811" s="3">
        <v>3287.85</v>
      </c>
      <c r="C811" s="3">
        <v>3271</v>
      </c>
      <c r="D811" s="3">
        <v>3319.4</v>
      </c>
      <c r="E811" s="3">
        <v>3265.05</v>
      </c>
      <c r="F811" t="s">
        <v>285</v>
      </c>
      <c r="G811" s="2">
        <v>8.3000000000000001E-3</v>
      </c>
    </row>
    <row r="812" spans="1:7">
      <c r="A812" s="1">
        <v>44750</v>
      </c>
      <c r="B812" s="3">
        <v>3265.45</v>
      </c>
      <c r="C812" s="3">
        <v>3300</v>
      </c>
      <c r="D812" s="3">
        <v>3305</v>
      </c>
      <c r="E812" s="3">
        <v>3250</v>
      </c>
      <c r="F812" t="s">
        <v>319</v>
      </c>
      <c r="G812" s="2">
        <v>-6.7999999999999996E-3</v>
      </c>
    </row>
    <row r="813" spans="1:7">
      <c r="A813" s="1">
        <v>44753</v>
      </c>
      <c r="B813" s="3">
        <v>3113.8</v>
      </c>
      <c r="C813" s="3">
        <v>3206.15</v>
      </c>
      <c r="D813" s="3">
        <v>3225</v>
      </c>
      <c r="E813" s="3">
        <v>3106</v>
      </c>
      <c r="F813" t="s">
        <v>395</v>
      </c>
      <c r="G813" s="2">
        <v>-4.6399999999999997E-2</v>
      </c>
    </row>
    <row r="814" spans="1:7">
      <c r="A814" s="1">
        <v>44754</v>
      </c>
      <c r="B814" s="3">
        <v>3084.7</v>
      </c>
      <c r="C814" s="3">
        <v>3114.9</v>
      </c>
      <c r="D814" s="3">
        <v>3136.2</v>
      </c>
      <c r="E814" s="3">
        <v>3080.25</v>
      </c>
      <c r="F814" t="s">
        <v>150</v>
      </c>
      <c r="G814" s="2">
        <v>-9.2999999999999992E-3</v>
      </c>
    </row>
    <row r="815" spans="1:7">
      <c r="A815" s="1">
        <v>44755</v>
      </c>
      <c r="B815" s="3">
        <v>3038.75</v>
      </c>
      <c r="C815" s="3">
        <v>3104</v>
      </c>
      <c r="D815" s="3">
        <v>3110</v>
      </c>
      <c r="E815" s="3">
        <v>3035</v>
      </c>
      <c r="F815" t="s">
        <v>396</v>
      </c>
      <c r="G815" s="2">
        <v>-1.49E-2</v>
      </c>
    </row>
    <row r="816" spans="1:7">
      <c r="A816" s="1">
        <v>44756</v>
      </c>
      <c r="B816" s="3">
        <v>2998.75</v>
      </c>
      <c r="C816" s="3">
        <v>3056</v>
      </c>
      <c r="D816" s="3">
        <v>3057</v>
      </c>
      <c r="E816" s="3">
        <v>2967</v>
      </c>
      <c r="F816" t="s">
        <v>190</v>
      </c>
      <c r="G816" s="2">
        <v>-1.32E-2</v>
      </c>
    </row>
    <row r="817" spans="1:7">
      <c r="A817" s="1">
        <v>44757</v>
      </c>
      <c r="B817" s="3">
        <v>2994.6</v>
      </c>
      <c r="C817" s="3">
        <v>3018.55</v>
      </c>
      <c r="D817" s="3">
        <v>3028.9</v>
      </c>
      <c r="E817" s="3">
        <v>2953</v>
      </c>
      <c r="F817" t="s">
        <v>266</v>
      </c>
      <c r="G817" s="2">
        <v>-1.4E-3</v>
      </c>
    </row>
    <row r="818" spans="1:7">
      <c r="A818" s="1">
        <v>44760</v>
      </c>
      <c r="B818" s="3">
        <v>3063.5</v>
      </c>
      <c r="C818" s="3">
        <v>3023</v>
      </c>
      <c r="D818" s="3">
        <v>3076.95</v>
      </c>
      <c r="E818" s="3">
        <v>3014.3</v>
      </c>
      <c r="F818" t="s">
        <v>13</v>
      </c>
      <c r="G818" s="2">
        <v>2.3E-2</v>
      </c>
    </row>
    <row r="819" spans="1:7">
      <c r="A819" s="1">
        <v>44761</v>
      </c>
      <c r="B819" s="3">
        <v>3074.25</v>
      </c>
      <c r="C819" s="3">
        <v>3030.05</v>
      </c>
      <c r="D819" s="3">
        <v>3078.95</v>
      </c>
      <c r="E819" s="3">
        <v>3030.05</v>
      </c>
      <c r="F819" t="s">
        <v>325</v>
      </c>
      <c r="G819" s="2">
        <v>3.5000000000000001E-3</v>
      </c>
    </row>
    <row r="820" spans="1:7">
      <c r="A820" s="1">
        <v>44762</v>
      </c>
      <c r="B820" s="3">
        <v>3164.8</v>
      </c>
      <c r="C820" s="3">
        <v>3107.8</v>
      </c>
      <c r="D820" s="3">
        <v>3171.95</v>
      </c>
      <c r="E820" s="3">
        <v>3098.05</v>
      </c>
      <c r="F820" t="s">
        <v>204</v>
      </c>
      <c r="G820" s="2">
        <v>2.9499999999999998E-2</v>
      </c>
    </row>
    <row r="821" spans="1:7">
      <c r="A821" s="1">
        <v>44763</v>
      </c>
      <c r="B821" s="3">
        <v>3177.3</v>
      </c>
      <c r="C821" s="3">
        <v>3167</v>
      </c>
      <c r="D821" s="3">
        <v>3184</v>
      </c>
      <c r="E821" s="3">
        <v>3144.05</v>
      </c>
      <c r="F821" t="s">
        <v>320</v>
      </c>
      <c r="G821" s="2">
        <v>3.8999999999999998E-3</v>
      </c>
    </row>
    <row r="822" spans="1:7">
      <c r="A822" s="1">
        <v>44764</v>
      </c>
      <c r="B822" s="3">
        <v>3171</v>
      </c>
      <c r="C822" s="3">
        <v>3185</v>
      </c>
      <c r="D822" s="3">
        <v>3197</v>
      </c>
      <c r="E822" s="3">
        <v>3143.5</v>
      </c>
      <c r="F822" t="s">
        <v>47</v>
      </c>
      <c r="G822" s="2">
        <v>-2E-3</v>
      </c>
    </row>
    <row r="823" spans="1:7">
      <c r="A823" s="1">
        <v>44767</v>
      </c>
      <c r="B823" s="3">
        <v>3166.75</v>
      </c>
      <c r="C823" s="3">
        <v>3165</v>
      </c>
      <c r="D823" s="3">
        <v>3186.45</v>
      </c>
      <c r="E823" s="3">
        <v>3149.1</v>
      </c>
      <c r="F823" t="s">
        <v>72</v>
      </c>
      <c r="G823" s="2">
        <v>-1.2999999999999999E-3</v>
      </c>
    </row>
    <row r="824" spans="1:7">
      <c r="A824" s="1">
        <v>44768</v>
      </c>
      <c r="B824" s="3">
        <v>3115.9</v>
      </c>
      <c r="C824" s="3">
        <v>3164.7</v>
      </c>
      <c r="D824" s="3">
        <v>3168.9</v>
      </c>
      <c r="E824" s="3">
        <v>3096.5</v>
      </c>
      <c r="F824" t="s">
        <v>162</v>
      </c>
      <c r="G824" s="2">
        <v>-1.61E-2</v>
      </c>
    </row>
    <row r="825" spans="1:7">
      <c r="A825" s="1">
        <v>44769</v>
      </c>
      <c r="B825" s="3">
        <v>3188.85</v>
      </c>
      <c r="C825" s="3">
        <v>3115</v>
      </c>
      <c r="D825" s="3">
        <v>3194.1</v>
      </c>
      <c r="E825" s="3">
        <v>3110</v>
      </c>
      <c r="F825" t="s">
        <v>57</v>
      </c>
      <c r="G825" s="2">
        <v>2.3400000000000001E-2</v>
      </c>
    </row>
    <row r="826" spans="1:7">
      <c r="A826" s="1">
        <v>44770</v>
      </c>
      <c r="B826" s="3">
        <v>3260.5</v>
      </c>
      <c r="C826" s="3">
        <v>3216</v>
      </c>
      <c r="D826" s="3">
        <v>3264</v>
      </c>
      <c r="E826" s="3">
        <v>3201.65</v>
      </c>
      <c r="F826" t="s">
        <v>284</v>
      </c>
      <c r="G826" s="2">
        <v>2.2499999999999999E-2</v>
      </c>
    </row>
    <row r="827" spans="1:7">
      <c r="A827" s="1">
        <v>44771</v>
      </c>
      <c r="B827" s="3">
        <v>3301.9</v>
      </c>
      <c r="C827" s="3">
        <v>3290</v>
      </c>
      <c r="D827" s="3">
        <v>3317.3</v>
      </c>
      <c r="E827" s="3">
        <v>3275</v>
      </c>
      <c r="F827" t="s">
        <v>149</v>
      </c>
      <c r="G827" s="2">
        <v>1.2699999999999999E-2</v>
      </c>
    </row>
    <row r="828" spans="1:7">
      <c r="A828" s="1">
        <v>44774</v>
      </c>
      <c r="B828" s="3">
        <v>3298.8</v>
      </c>
      <c r="C828" s="3">
        <v>3327</v>
      </c>
      <c r="D828" s="3">
        <v>3327</v>
      </c>
      <c r="E828" s="3">
        <v>3271</v>
      </c>
      <c r="F828" t="s">
        <v>342</v>
      </c>
      <c r="G828" s="2">
        <v>-8.9999999999999998E-4</v>
      </c>
    </row>
    <row r="829" spans="1:7">
      <c r="A829" s="1">
        <v>44775</v>
      </c>
      <c r="B829" s="3">
        <v>3291.8</v>
      </c>
      <c r="C829" s="3">
        <v>3290</v>
      </c>
      <c r="D829" s="3">
        <v>3312.9</v>
      </c>
      <c r="E829" s="3">
        <v>3271.65</v>
      </c>
      <c r="F829" t="s">
        <v>397</v>
      </c>
      <c r="G829" s="2">
        <v>-2.0999999999999999E-3</v>
      </c>
    </row>
    <row r="830" spans="1:7">
      <c r="A830" s="1">
        <v>44776</v>
      </c>
      <c r="B830" s="3">
        <v>3339.5</v>
      </c>
      <c r="C830" s="3">
        <v>3280</v>
      </c>
      <c r="D830" s="3">
        <v>3349</v>
      </c>
      <c r="E830" s="3">
        <v>3277.05</v>
      </c>
      <c r="F830" t="s">
        <v>70</v>
      </c>
      <c r="G830" s="2">
        <v>1.4500000000000001E-2</v>
      </c>
    </row>
    <row r="831" spans="1:7">
      <c r="A831" s="1">
        <v>44777</v>
      </c>
      <c r="B831" s="3">
        <v>3354.95</v>
      </c>
      <c r="C831" s="3">
        <v>3350</v>
      </c>
      <c r="D831" s="3">
        <v>3387.9</v>
      </c>
      <c r="E831" s="3">
        <v>3307.35</v>
      </c>
      <c r="F831" t="s">
        <v>215</v>
      </c>
      <c r="G831" s="2">
        <v>4.5999999999999999E-3</v>
      </c>
    </row>
    <row r="832" spans="1:7">
      <c r="A832" s="1">
        <v>44778</v>
      </c>
      <c r="B832" s="3">
        <v>3365.05</v>
      </c>
      <c r="C832" s="3">
        <v>3361.2</v>
      </c>
      <c r="D832" s="3">
        <v>3377</v>
      </c>
      <c r="E832" s="3">
        <v>3355</v>
      </c>
      <c r="F832" t="s">
        <v>398</v>
      </c>
      <c r="G832" s="2">
        <v>3.0000000000000001E-3</v>
      </c>
    </row>
    <row r="833" spans="1:7">
      <c r="A833" s="1">
        <v>44781</v>
      </c>
      <c r="B833" s="3">
        <v>3374.45</v>
      </c>
      <c r="C833" s="3">
        <v>3365</v>
      </c>
      <c r="D833" s="3">
        <v>3378.9</v>
      </c>
      <c r="E833" s="3">
        <v>3336</v>
      </c>
      <c r="F833" t="s">
        <v>399</v>
      </c>
      <c r="G833" s="2">
        <v>2.8E-3</v>
      </c>
    </row>
    <row r="834" spans="1:7">
      <c r="A834" s="1">
        <v>44783</v>
      </c>
      <c r="B834" s="3">
        <v>3354.25</v>
      </c>
      <c r="C834" s="3">
        <v>3385</v>
      </c>
      <c r="D834" s="3">
        <v>3385</v>
      </c>
      <c r="E834" s="3">
        <v>3335</v>
      </c>
      <c r="F834" t="s">
        <v>53</v>
      </c>
      <c r="G834" s="2">
        <v>-6.0000000000000001E-3</v>
      </c>
    </row>
    <row r="835" spans="1:7">
      <c r="A835" s="1">
        <v>44784</v>
      </c>
      <c r="B835" s="3">
        <v>3422.5</v>
      </c>
      <c r="C835" s="3">
        <v>3400</v>
      </c>
      <c r="D835" s="3">
        <v>3428.7</v>
      </c>
      <c r="E835" s="3">
        <v>3375.05</v>
      </c>
      <c r="F835" t="s">
        <v>100</v>
      </c>
      <c r="G835" s="2">
        <v>2.0299999999999999E-2</v>
      </c>
    </row>
    <row r="836" spans="1:7">
      <c r="A836" s="1">
        <v>44785</v>
      </c>
      <c r="B836" s="3">
        <v>3401.55</v>
      </c>
      <c r="C836" s="3">
        <v>3419</v>
      </c>
      <c r="D836" s="3">
        <v>3419</v>
      </c>
      <c r="E836" s="3">
        <v>3381.25</v>
      </c>
      <c r="F836" t="s">
        <v>316</v>
      </c>
      <c r="G836" s="2">
        <v>-6.1000000000000004E-3</v>
      </c>
    </row>
    <row r="837" spans="1:7">
      <c r="A837" s="1">
        <v>44789</v>
      </c>
      <c r="B837" s="3">
        <v>3392.7</v>
      </c>
      <c r="C837" s="3">
        <v>3411</v>
      </c>
      <c r="D837" s="3">
        <v>3414.85</v>
      </c>
      <c r="E837" s="3">
        <v>3387.5</v>
      </c>
      <c r="F837" t="s">
        <v>400</v>
      </c>
      <c r="G837" s="2">
        <v>-2.5999999999999999E-3</v>
      </c>
    </row>
    <row r="838" spans="1:7">
      <c r="A838" s="1">
        <v>44790</v>
      </c>
      <c r="B838" s="3">
        <v>3401.1</v>
      </c>
      <c r="C838" s="3">
        <v>3385.1</v>
      </c>
      <c r="D838" s="3">
        <v>3417.95</v>
      </c>
      <c r="E838" s="3">
        <v>3371.1</v>
      </c>
      <c r="F838" t="s">
        <v>164</v>
      </c>
      <c r="G838" s="2">
        <v>2.5000000000000001E-3</v>
      </c>
    </row>
    <row r="839" spans="1:7">
      <c r="A839" s="1">
        <v>44791</v>
      </c>
      <c r="B839" s="3">
        <v>3381.25</v>
      </c>
      <c r="C839" s="3">
        <v>3390</v>
      </c>
      <c r="D839" s="3">
        <v>3392</v>
      </c>
      <c r="E839" s="3">
        <v>3362</v>
      </c>
      <c r="F839" t="s">
        <v>367</v>
      </c>
      <c r="G839" s="2">
        <v>-5.7999999999999996E-3</v>
      </c>
    </row>
    <row r="840" spans="1:7">
      <c r="A840" s="1">
        <v>44792</v>
      </c>
      <c r="B840" s="3">
        <v>3385.75</v>
      </c>
      <c r="C840" s="3">
        <v>3387</v>
      </c>
      <c r="D840" s="3">
        <v>3421.5</v>
      </c>
      <c r="E840" s="3">
        <v>3371.25</v>
      </c>
      <c r="F840" t="s">
        <v>393</v>
      </c>
      <c r="G840" s="2">
        <v>1.2999999999999999E-3</v>
      </c>
    </row>
    <row r="841" spans="1:7">
      <c r="A841" s="1">
        <v>44795</v>
      </c>
      <c r="B841" s="3">
        <v>3354.55</v>
      </c>
      <c r="C841" s="3">
        <v>3365</v>
      </c>
      <c r="D841" s="3">
        <v>3384.1</v>
      </c>
      <c r="E841" s="3">
        <v>3347.4</v>
      </c>
      <c r="F841" t="s">
        <v>361</v>
      </c>
      <c r="G841" s="2">
        <v>-9.1999999999999998E-3</v>
      </c>
    </row>
    <row r="842" spans="1:7">
      <c r="A842" s="1">
        <v>44796</v>
      </c>
      <c r="B842" s="3">
        <v>3284.6</v>
      </c>
      <c r="C842" s="3">
        <v>3319.95</v>
      </c>
      <c r="D842" s="3">
        <v>3341.9</v>
      </c>
      <c r="E842" s="3">
        <v>3270</v>
      </c>
      <c r="F842" t="s">
        <v>326</v>
      </c>
      <c r="G842" s="2">
        <v>-2.0899999999999998E-2</v>
      </c>
    </row>
    <row r="843" spans="1:7">
      <c r="A843" s="1">
        <v>44797</v>
      </c>
      <c r="B843" s="3">
        <v>3255.35</v>
      </c>
      <c r="C843" s="3">
        <v>3292</v>
      </c>
      <c r="D843" s="3">
        <v>3308</v>
      </c>
      <c r="E843" s="3">
        <v>3250.2</v>
      </c>
      <c r="F843" t="s">
        <v>321</v>
      </c>
      <c r="G843" s="2">
        <v>-8.8999999999999999E-3</v>
      </c>
    </row>
    <row r="844" spans="1:7">
      <c r="A844" s="1">
        <v>44798</v>
      </c>
      <c r="B844" s="3">
        <v>3218.2</v>
      </c>
      <c r="C844" s="3">
        <v>3276</v>
      </c>
      <c r="D844" s="3">
        <v>3278.15</v>
      </c>
      <c r="E844" s="3">
        <v>3214.75</v>
      </c>
      <c r="F844" t="s">
        <v>32</v>
      </c>
      <c r="G844" s="2">
        <v>-1.14E-2</v>
      </c>
    </row>
    <row r="845" spans="1:7">
      <c r="A845" s="1">
        <v>44799</v>
      </c>
      <c r="B845" s="3">
        <v>3222.2</v>
      </c>
      <c r="C845" s="3">
        <v>3234.3</v>
      </c>
      <c r="D845" s="3">
        <v>3257</v>
      </c>
      <c r="E845" s="3">
        <v>3216.8</v>
      </c>
      <c r="F845" t="s">
        <v>370</v>
      </c>
      <c r="G845" s="2">
        <v>1.1999999999999999E-3</v>
      </c>
    </row>
    <row r="846" spans="1:7">
      <c r="A846" s="1">
        <v>44802</v>
      </c>
      <c r="B846" s="3">
        <v>3132.55</v>
      </c>
      <c r="C846" s="3">
        <v>3125</v>
      </c>
      <c r="D846" s="3">
        <v>3142.7</v>
      </c>
      <c r="E846" s="3">
        <v>3081</v>
      </c>
      <c r="F846" t="s">
        <v>36</v>
      </c>
      <c r="G846" s="2">
        <v>-2.7799999999999998E-2</v>
      </c>
    </row>
    <row r="847" spans="1:7">
      <c r="A847" s="1">
        <v>44803</v>
      </c>
      <c r="B847" s="3">
        <v>3211.15</v>
      </c>
      <c r="C847" s="3">
        <v>3155</v>
      </c>
      <c r="D847" s="3">
        <v>3226.5</v>
      </c>
      <c r="E847" s="3">
        <v>3142.1</v>
      </c>
      <c r="F847" t="s">
        <v>89</v>
      </c>
      <c r="G847" s="2">
        <v>2.5100000000000001E-2</v>
      </c>
    </row>
    <row r="848" spans="1:7">
      <c r="A848" s="1">
        <v>44805</v>
      </c>
      <c r="B848" s="3">
        <v>3131.7</v>
      </c>
      <c r="C848" s="3">
        <v>3190</v>
      </c>
      <c r="D848" s="3">
        <v>3190</v>
      </c>
      <c r="E848" s="3">
        <v>3121</v>
      </c>
      <c r="F848" t="s">
        <v>355</v>
      </c>
      <c r="G848" s="2">
        <v>-2.47E-2</v>
      </c>
    </row>
    <row r="849" spans="1:7">
      <c r="A849" s="1">
        <v>44806</v>
      </c>
      <c r="B849" s="3">
        <v>3130.4</v>
      </c>
      <c r="C849" s="3">
        <v>3163</v>
      </c>
      <c r="D849" s="3">
        <v>3163</v>
      </c>
      <c r="E849" s="3">
        <v>3120.3</v>
      </c>
      <c r="F849" t="s">
        <v>106</v>
      </c>
      <c r="G849" s="2">
        <v>-4.0000000000000002E-4</v>
      </c>
    </row>
    <row r="850" spans="1:7">
      <c r="A850" s="1">
        <v>44809</v>
      </c>
      <c r="B850" s="3">
        <v>3133.4</v>
      </c>
      <c r="C850" s="3">
        <v>3123.65</v>
      </c>
      <c r="D850" s="3">
        <v>3147.95</v>
      </c>
      <c r="E850" s="3">
        <v>3112.25</v>
      </c>
      <c r="F850" t="s">
        <v>215</v>
      </c>
      <c r="G850" s="2">
        <v>1E-3</v>
      </c>
    </row>
    <row r="851" spans="1:7">
      <c r="A851" s="1">
        <v>44810</v>
      </c>
      <c r="B851" s="3">
        <v>3127.05</v>
      </c>
      <c r="C851" s="3">
        <v>3135.5</v>
      </c>
      <c r="D851" s="3">
        <v>3140.85</v>
      </c>
      <c r="E851" s="3">
        <v>3106.35</v>
      </c>
      <c r="F851" t="s">
        <v>217</v>
      </c>
      <c r="G851" s="2">
        <v>-2E-3</v>
      </c>
    </row>
    <row r="852" spans="1:7">
      <c r="A852" s="1">
        <v>44811</v>
      </c>
      <c r="B852" s="3">
        <v>3149.6</v>
      </c>
      <c r="C852" s="3">
        <v>3102</v>
      </c>
      <c r="D852" s="3">
        <v>3161.9</v>
      </c>
      <c r="E852" s="3">
        <v>3102</v>
      </c>
      <c r="F852" t="s">
        <v>90</v>
      </c>
      <c r="G852" s="2">
        <v>7.1999999999999998E-3</v>
      </c>
    </row>
    <row r="853" spans="1:7">
      <c r="A853" s="1">
        <v>44812</v>
      </c>
      <c r="B853" s="3">
        <v>3169.65</v>
      </c>
      <c r="C853" s="3">
        <v>3170</v>
      </c>
      <c r="D853" s="3">
        <v>3183.5</v>
      </c>
      <c r="E853" s="3">
        <v>3160.1</v>
      </c>
      <c r="F853" t="s">
        <v>147</v>
      </c>
      <c r="G853" s="2">
        <v>6.4000000000000003E-3</v>
      </c>
    </row>
    <row r="854" spans="1:7">
      <c r="A854" s="1">
        <v>44813</v>
      </c>
      <c r="B854" s="3">
        <v>3217.65</v>
      </c>
      <c r="C854" s="3">
        <v>3195</v>
      </c>
      <c r="D854" s="3">
        <v>3233.5</v>
      </c>
      <c r="E854" s="3">
        <v>3168.5</v>
      </c>
      <c r="F854" t="s">
        <v>69</v>
      </c>
      <c r="G854" s="2">
        <v>1.5100000000000001E-2</v>
      </c>
    </row>
    <row r="855" spans="1:7">
      <c r="A855" s="1">
        <v>44816</v>
      </c>
      <c r="B855" s="3">
        <v>3242.95</v>
      </c>
      <c r="C855" s="3">
        <v>3239.9</v>
      </c>
      <c r="D855" s="3">
        <v>3269.8</v>
      </c>
      <c r="E855" s="3">
        <v>3225</v>
      </c>
      <c r="F855" t="s">
        <v>318</v>
      </c>
      <c r="G855" s="2">
        <v>7.9000000000000008E-3</v>
      </c>
    </row>
    <row r="856" spans="1:7">
      <c r="A856" s="1">
        <v>44817</v>
      </c>
      <c r="B856" s="3">
        <v>3229.35</v>
      </c>
      <c r="C856" s="3">
        <v>3263.45</v>
      </c>
      <c r="D856" s="3">
        <v>3263.45</v>
      </c>
      <c r="E856" s="3">
        <v>3225</v>
      </c>
      <c r="F856" t="s">
        <v>333</v>
      </c>
      <c r="G856" s="2">
        <v>-4.1999999999999997E-3</v>
      </c>
    </row>
    <row r="857" spans="1:7">
      <c r="A857" s="1">
        <v>44818</v>
      </c>
      <c r="B857" s="3">
        <v>3120.4</v>
      </c>
      <c r="C857" s="3">
        <v>3135</v>
      </c>
      <c r="D857" s="3">
        <v>3141.4</v>
      </c>
      <c r="E857" s="3">
        <v>3113.8</v>
      </c>
      <c r="F857" t="s">
        <v>401</v>
      </c>
      <c r="G857" s="2">
        <v>-3.3700000000000001E-2</v>
      </c>
    </row>
    <row r="858" spans="1:7">
      <c r="A858" s="1">
        <v>44819</v>
      </c>
      <c r="B858" s="3">
        <v>3104.35</v>
      </c>
      <c r="C858" s="3">
        <v>3130</v>
      </c>
      <c r="D858" s="3">
        <v>3137.75</v>
      </c>
      <c r="E858" s="3">
        <v>3100</v>
      </c>
      <c r="F858" t="s">
        <v>319</v>
      </c>
      <c r="G858" s="2">
        <v>-5.1000000000000004E-3</v>
      </c>
    </row>
    <row r="859" spans="1:7">
      <c r="A859" s="1">
        <v>44820</v>
      </c>
      <c r="B859" s="3">
        <v>3008.7</v>
      </c>
      <c r="C859" s="3">
        <v>3076</v>
      </c>
      <c r="D859" s="3">
        <v>3094.35</v>
      </c>
      <c r="E859" s="3">
        <v>3000</v>
      </c>
      <c r="F859" t="s">
        <v>311</v>
      </c>
      <c r="G859" s="2">
        <v>-3.0800000000000001E-2</v>
      </c>
    </row>
    <row r="860" spans="1:7">
      <c r="A860" s="1">
        <v>44823</v>
      </c>
      <c r="B860" s="3">
        <v>3028.8</v>
      </c>
      <c r="C860" s="3">
        <v>3036</v>
      </c>
      <c r="D860" s="3">
        <v>3042</v>
      </c>
      <c r="E860" s="3">
        <v>2987.8</v>
      </c>
      <c r="F860" t="s">
        <v>82</v>
      </c>
      <c r="G860" s="2">
        <v>6.7000000000000002E-3</v>
      </c>
    </row>
    <row r="861" spans="1:7">
      <c r="A861" s="1">
        <v>44824</v>
      </c>
      <c r="B861" s="3">
        <v>3040.3</v>
      </c>
      <c r="C861" s="3">
        <v>3050</v>
      </c>
      <c r="D861" s="3">
        <v>3079.95</v>
      </c>
      <c r="E861" s="3">
        <v>3030</v>
      </c>
      <c r="F861" t="s">
        <v>361</v>
      </c>
      <c r="G861" s="2">
        <v>3.8E-3</v>
      </c>
    </row>
    <row r="862" spans="1:7">
      <c r="A862" s="1">
        <v>44825</v>
      </c>
      <c r="B862" s="3">
        <v>3001.2</v>
      </c>
      <c r="C862" s="3">
        <v>3028</v>
      </c>
      <c r="D862" s="3">
        <v>3041.4</v>
      </c>
      <c r="E862" s="3">
        <v>2998.15</v>
      </c>
      <c r="F862" t="s">
        <v>144</v>
      </c>
      <c r="G862" s="2">
        <v>-1.29E-2</v>
      </c>
    </row>
    <row r="863" spans="1:7">
      <c r="A863" s="1">
        <v>44826</v>
      </c>
      <c r="B863" s="3">
        <v>3007.4</v>
      </c>
      <c r="C863" s="3">
        <v>2990</v>
      </c>
      <c r="D863" s="3">
        <v>3029.95</v>
      </c>
      <c r="E863" s="3">
        <v>2979.3</v>
      </c>
      <c r="F863" t="s">
        <v>360</v>
      </c>
      <c r="G863" s="2">
        <v>2.0999999999999999E-3</v>
      </c>
    </row>
    <row r="864" spans="1:7">
      <c r="A864" s="1">
        <v>44827</v>
      </c>
      <c r="B864" s="3">
        <v>2982.05</v>
      </c>
      <c r="C864" s="3">
        <v>3004</v>
      </c>
      <c r="D864" s="3">
        <v>3022.5</v>
      </c>
      <c r="E864" s="3">
        <v>2979</v>
      </c>
      <c r="F864" t="s">
        <v>124</v>
      </c>
      <c r="G864" s="2">
        <v>-8.3999999999999995E-3</v>
      </c>
    </row>
    <row r="865" spans="1:7">
      <c r="A865" s="1">
        <v>44830</v>
      </c>
      <c r="B865" s="3">
        <v>2994.4</v>
      </c>
      <c r="C865" s="3">
        <v>2959.85</v>
      </c>
      <c r="D865" s="3">
        <v>3025.85</v>
      </c>
      <c r="E865" s="3">
        <v>2926.1</v>
      </c>
      <c r="F865" t="s">
        <v>237</v>
      </c>
      <c r="G865" s="2">
        <v>4.1000000000000003E-3</v>
      </c>
    </row>
    <row r="866" spans="1:7">
      <c r="A866" s="1">
        <v>44831</v>
      </c>
      <c r="B866" s="3">
        <v>3017.45</v>
      </c>
      <c r="C866" s="3">
        <v>3009.4</v>
      </c>
      <c r="D866" s="3">
        <v>3025</v>
      </c>
      <c r="E866" s="3">
        <v>2976</v>
      </c>
      <c r="F866" t="s">
        <v>94</v>
      </c>
      <c r="G866" s="2">
        <v>7.7000000000000002E-3</v>
      </c>
    </row>
    <row r="867" spans="1:7">
      <c r="A867" s="1">
        <v>44832</v>
      </c>
      <c r="B867" s="3">
        <v>3035.65</v>
      </c>
      <c r="C867" s="3">
        <v>2980</v>
      </c>
      <c r="D867" s="3">
        <v>3049.95</v>
      </c>
      <c r="E867" s="3">
        <v>2980</v>
      </c>
      <c r="F867" t="s">
        <v>71</v>
      </c>
      <c r="G867" s="2">
        <v>6.0000000000000001E-3</v>
      </c>
    </row>
    <row r="868" spans="1:7">
      <c r="A868" s="1">
        <v>44833</v>
      </c>
      <c r="B868" s="3">
        <v>2997.3</v>
      </c>
      <c r="C868" s="3">
        <v>3054</v>
      </c>
      <c r="D868" s="3">
        <v>3055.85</v>
      </c>
      <c r="E868" s="3">
        <v>2990</v>
      </c>
      <c r="F868" t="s">
        <v>166</v>
      </c>
      <c r="G868" s="2">
        <v>-1.26E-2</v>
      </c>
    </row>
    <row r="869" spans="1:7">
      <c r="A869" s="1">
        <v>44834</v>
      </c>
      <c r="B869" s="3">
        <v>3004.55</v>
      </c>
      <c r="C869" s="3">
        <v>2990.85</v>
      </c>
      <c r="D869" s="3">
        <v>3019.7</v>
      </c>
      <c r="E869" s="3">
        <v>2950.1</v>
      </c>
      <c r="F869" t="s">
        <v>272</v>
      </c>
      <c r="G869" s="2">
        <v>2.3999999999999998E-3</v>
      </c>
    </row>
    <row r="870" spans="1:7">
      <c r="A870" s="1">
        <v>44837</v>
      </c>
      <c r="B870" s="3">
        <v>2984.95</v>
      </c>
      <c r="C870" s="3">
        <v>2995</v>
      </c>
      <c r="D870" s="3">
        <v>3020.7</v>
      </c>
      <c r="E870" s="3">
        <v>2974</v>
      </c>
      <c r="F870" t="s">
        <v>58</v>
      </c>
      <c r="G870" s="2">
        <v>-6.4999999999999997E-3</v>
      </c>
    </row>
    <row r="871" spans="1:7">
      <c r="A871" s="1">
        <v>44838</v>
      </c>
      <c r="B871" s="3">
        <v>3091.15</v>
      </c>
      <c r="C871" s="3">
        <v>3029.95</v>
      </c>
      <c r="D871" s="3">
        <v>3098</v>
      </c>
      <c r="E871" s="3">
        <v>3023</v>
      </c>
      <c r="F871" t="s">
        <v>215</v>
      </c>
      <c r="G871" s="2">
        <v>3.56E-2</v>
      </c>
    </row>
    <row r="872" spans="1:7">
      <c r="A872" s="1">
        <v>44840</v>
      </c>
      <c r="B872" s="3">
        <v>3101.95</v>
      </c>
      <c r="C872" s="3">
        <v>3111</v>
      </c>
      <c r="D872" s="3">
        <v>3124</v>
      </c>
      <c r="E872" s="3">
        <v>3092.45</v>
      </c>
      <c r="F872" t="s">
        <v>318</v>
      </c>
      <c r="G872" s="2">
        <v>3.5000000000000001E-3</v>
      </c>
    </row>
    <row r="873" spans="1:7">
      <c r="A873" s="1">
        <v>44841</v>
      </c>
      <c r="B873" s="3">
        <v>3064.9</v>
      </c>
      <c r="C873" s="3">
        <v>3097.4</v>
      </c>
      <c r="D873" s="3">
        <v>3105</v>
      </c>
      <c r="E873" s="3">
        <v>3058.1</v>
      </c>
      <c r="F873" t="s">
        <v>217</v>
      </c>
      <c r="G873" s="2">
        <v>-1.1900000000000001E-2</v>
      </c>
    </row>
    <row r="874" spans="1:7">
      <c r="A874" s="1">
        <v>44844</v>
      </c>
      <c r="B874" s="3">
        <v>3118.55</v>
      </c>
      <c r="C874" s="3">
        <v>3010</v>
      </c>
      <c r="D874" s="3">
        <v>3127</v>
      </c>
      <c r="E874" s="3">
        <v>3005</v>
      </c>
      <c r="F874" t="s">
        <v>402</v>
      </c>
      <c r="G874" s="2">
        <v>1.7500000000000002E-2</v>
      </c>
    </row>
    <row r="875" spans="1:7">
      <c r="A875" s="1">
        <v>44845</v>
      </c>
      <c r="B875" s="3">
        <v>3069.55</v>
      </c>
      <c r="C875" s="3">
        <v>3100</v>
      </c>
      <c r="D875" s="3">
        <v>3145</v>
      </c>
      <c r="E875" s="3">
        <v>3053.35</v>
      </c>
      <c r="F875" t="s">
        <v>160</v>
      </c>
      <c r="G875" s="2">
        <v>-1.5699999999999999E-2</v>
      </c>
    </row>
    <row r="876" spans="1:7">
      <c r="A876" s="1">
        <v>44846</v>
      </c>
      <c r="B876" s="3">
        <v>3100.75</v>
      </c>
      <c r="C876" s="3">
        <v>3084.9</v>
      </c>
      <c r="D876" s="3">
        <v>3109.9</v>
      </c>
      <c r="E876" s="3">
        <v>3062.05</v>
      </c>
      <c r="F876" t="s">
        <v>91</v>
      </c>
      <c r="G876" s="2">
        <v>1.0200000000000001E-2</v>
      </c>
    </row>
    <row r="877" spans="1:7">
      <c r="A877" s="1">
        <v>44847</v>
      </c>
      <c r="B877" s="3">
        <v>3103.3</v>
      </c>
      <c r="C877" s="3">
        <v>3100.75</v>
      </c>
      <c r="D877" s="3">
        <v>3110</v>
      </c>
      <c r="E877" s="3">
        <v>3052.35</v>
      </c>
      <c r="F877" t="s">
        <v>106</v>
      </c>
      <c r="G877" s="2">
        <v>8.0000000000000004E-4</v>
      </c>
    </row>
    <row r="878" spans="1:7">
      <c r="A878" s="1">
        <v>44848</v>
      </c>
      <c r="B878" s="3">
        <v>3099.15</v>
      </c>
      <c r="C878" s="3">
        <v>3145</v>
      </c>
      <c r="D878" s="3">
        <v>3150</v>
      </c>
      <c r="E878" s="3">
        <v>3071</v>
      </c>
      <c r="F878" t="s">
        <v>144</v>
      </c>
      <c r="G878" s="2">
        <v>-1.2999999999999999E-3</v>
      </c>
    </row>
    <row r="879" spans="1:7">
      <c r="A879" s="1">
        <v>44851</v>
      </c>
      <c r="B879" s="3">
        <v>3111.75</v>
      </c>
      <c r="C879" s="3">
        <v>3072.65</v>
      </c>
      <c r="D879" s="3">
        <v>3128.4</v>
      </c>
      <c r="E879" s="3">
        <v>3071.45</v>
      </c>
      <c r="F879" t="s">
        <v>363</v>
      </c>
      <c r="G879" s="2">
        <v>4.1000000000000003E-3</v>
      </c>
    </row>
    <row r="880" spans="1:7">
      <c r="A880" s="1">
        <v>44852</v>
      </c>
      <c r="B880" s="3">
        <v>3144.7</v>
      </c>
      <c r="C880" s="3">
        <v>3150</v>
      </c>
      <c r="D880" s="3">
        <v>3155.35</v>
      </c>
      <c r="E880" s="3">
        <v>3128.55</v>
      </c>
      <c r="F880" t="s">
        <v>318</v>
      </c>
      <c r="G880" s="2">
        <v>1.06E-2</v>
      </c>
    </row>
    <row r="881" spans="1:7">
      <c r="A881" s="1">
        <v>44853</v>
      </c>
      <c r="B881" s="3">
        <v>3121.85</v>
      </c>
      <c r="C881" s="3">
        <v>3159</v>
      </c>
      <c r="D881" s="3">
        <v>3159</v>
      </c>
      <c r="E881" s="3">
        <v>3112</v>
      </c>
      <c r="F881" t="s">
        <v>403</v>
      </c>
      <c r="G881" s="2">
        <v>-7.3000000000000001E-3</v>
      </c>
    </row>
    <row r="882" spans="1:7">
      <c r="A882" s="1">
        <v>44854</v>
      </c>
      <c r="B882" s="3">
        <v>3157.3</v>
      </c>
      <c r="C882" s="3">
        <v>3105</v>
      </c>
      <c r="D882" s="3">
        <v>3160</v>
      </c>
      <c r="E882" s="3">
        <v>3105</v>
      </c>
      <c r="F882" t="s">
        <v>348</v>
      </c>
      <c r="G882" s="2">
        <v>1.14E-2</v>
      </c>
    </row>
    <row r="883" spans="1:7">
      <c r="A883" s="1">
        <v>44855</v>
      </c>
      <c r="B883" s="3">
        <v>3137.4</v>
      </c>
      <c r="C883" s="3">
        <v>3157.8</v>
      </c>
      <c r="D883" s="3">
        <v>3160.4</v>
      </c>
      <c r="E883" s="3">
        <v>3127</v>
      </c>
      <c r="F883" t="s">
        <v>404</v>
      </c>
      <c r="G883" s="2">
        <v>-6.3E-3</v>
      </c>
    </row>
    <row r="884" spans="1:7">
      <c r="A884" s="1">
        <v>44858</v>
      </c>
      <c r="B884" s="3">
        <v>3161.7</v>
      </c>
      <c r="C884" s="3">
        <v>3170.1</v>
      </c>
      <c r="D884" s="3">
        <v>3178</v>
      </c>
      <c r="E884" s="3">
        <v>3155</v>
      </c>
      <c r="F884" t="s">
        <v>405</v>
      </c>
      <c r="G884" s="2">
        <v>7.7000000000000002E-3</v>
      </c>
    </row>
    <row r="885" spans="1:7">
      <c r="A885" s="1">
        <v>44859</v>
      </c>
      <c r="B885" s="3">
        <v>3162.1</v>
      </c>
      <c r="C885" s="3">
        <v>3180.5</v>
      </c>
      <c r="D885" s="3">
        <v>3184.25</v>
      </c>
      <c r="E885" s="3">
        <v>3151.15</v>
      </c>
      <c r="F885" t="s">
        <v>82</v>
      </c>
      <c r="G885" s="2">
        <v>1E-4</v>
      </c>
    </row>
    <row r="886" spans="1:7">
      <c r="A886" s="1">
        <v>44861</v>
      </c>
      <c r="B886" s="3">
        <v>3157.4</v>
      </c>
      <c r="C886" s="3">
        <v>3160.7</v>
      </c>
      <c r="D886" s="3">
        <v>3174</v>
      </c>
      <c r="E886" s="3">
        <v>3134.35</v>
      </c>
      <c r="F886" t="s">
        <v>161</v>
      </c>
      <c r="G886" s="2">
        <v>-1.5E-3</v>
      </c>
    </row>
    <row r="887" spans="1:7">
      <c r="A887" s="1">
        <v>44862</v>
      </c>
      <c r="B887" s="3">
        <v>3163.25</v>
      </c>
      <c r="C887" s="3">
        <v>3150</v>
      </c>
      <c r="D887" s="3">
        <v>3178.5</v>
      </c>
      <c r="E887" s="3">
        <v>3145</v>
      </c>
      <c r="F887" t="s">
        <v>330</v>
      </c>
      <c r="G887" s="2">
        <v>1.9E-3</v>
      </c>
    </row>
    <row r="888" spans="1:7">
      <c r="A888" s="1">
        <v>44865</v>
      </c>
      <c r="B888" s="3">
        <v>3193.15</v>
      </c>
      <c r="C888" s="3">
        <v>3199</v>
      </c>
      <c r="D888" s="3">
        <v>3199</v>
      </c>
      <c r="E888" s="3">
        <v>3177.8</v>
      </c>
      <c r="F888" t="s">
        <v>74</v>
      </c>
      <c r="G888" s="2">
        <v>9.4999999999999998E-3</v>
      </c>
    </row>
    <row r="889" spans="1:7">
      <c r="A889" s="1">
        <v>44866</v>
      </c>
      <c r="B889" s="3">
        <v>3259.7</v>
      </c>
      <c r="C889" s="3">
        <v>3214.5</v>
      </c>
      <c r="D889" s="3">
        <v>3262.6</v>
      </c>
      <c r="E889" s="3">
        <v>3203.45</v>
      </c>
      <c r="F889" t="s">
        <v>189</v>
      </c>
      <c r="G889" s="2">
        <v>2.0799999999999999E-2</v>
      </c>
    </row>
    <row r="890" spans="1:7">
      <c r="A890" s="1">
        <v>44867</v>
      </c>
      <c r="B890" s="3">
        <v>3241.7</v>
      </c>
      <c r="C890" s="3">
        <v>3270</v>
      </c>
      <c r="D890" s="3">
        <v>3270</v>
      </c>
      <c r="E890" s="3">
        <v>3222.05</v>
      </c>
      <c r="F890" t="s">
        <v>406</v>
      </c>
      <c r="G890" s="2">
        <v>-5.4999999999999997E-3</v>
      </c>
    </row>
    <row r="891" spans="1:7">
      <c r="A891" s="1">
        <v>44868</v>
      </c>
      <c r="B891" s="3">
        <v>3206.75</v>
      </c>
      <c r="C891" s="3">
        <v>3228.05</v>
      </c>
      <c r="D891" s="3">
        <v>3228.05</v>
      </c>
      <c r="E891" s="3">
        <v>3195</v>
      </c>
      <c r="F891" t="s">
        <v>407</v>
      </c>
      <c r="G891" s="2">
        <v>-1.0800000000000001E-2</v>
      </c>
    </row>
    <row r="892" spans="1:7">
      <c r="A892" s="1">
        <v>44869</v>
      </c>
      <c r="B892" s="3">
        <v>3217.4</v>
      </c>
      <c r="C892" s="3">
        <v>3217</v>
      </c>
      <c r="D892" s="3">
        <v>3220.05</v>
      </c>
      <c r="E892" s="3">
        <v>3166.15</v>
      </c>
      <c r="F892" t="s">
        <v>370</v>
      </c>
      <c r="G892" s="2">
        <v>3.3E-3</v>
      </c>
    </row>
    <row r="893" spans="1:7">
      <c r="A893" s="1">
        <v>44872</v>
      </c>
      <c r="B893" s="3">
        <v>3233.7</v>
      </c>
      <c r="C893" s="3">
        <v>3229</v>
      </c>
      <c r="D893" s="3">
        <v>3242.8</v>
      </c>
      <c r="E893" s="3">
        <v>3195.1</v>
      </c>
      <c r="F893" t="s">
        <v>316</v>
      </c>
      <c r="G893" s="2">
        <v>5.1000000000000004E-3</v>
      </c>
    </row>
    <row r="894" spans="1:7">
      <c r="A894" s="1">
        <v>44874</v>
      </c>
      <c r="B894" s="3">
        <v>3216.05</v>
      </c>
      <c r="C894" s="3">
        <v>3249.8</v>
      </c>
      <c r="D894" s="3">
        <v>3249.8</v>
      </c>
      <c r="E894" s="3">
        <v>3201.65</v>
      </c>
      <c r="F894" t="s">
        <v>408</v>
      </c>
      <c r="G894" s="2">
        <v>-5.4999999999999997E-3</v>
      </c>
    </row>
    <row r="895" spans="1:7">
      <c r="A895" s="1">
        <v>44875</v>
      </c>
      <c r="B895" s="3">
        <v>3205.65</v>
      </c>
      <c r="C895" s="3">
        <v>3170</v>
      </c>
      <c r="D895" s="3">
        <v>3225</v>
      </c>
      <c r="E895" s="3">
        <v>3170</v>
      </c>
      <c r="F895" t="s">
        <v>351</v>
      </c>
      <c r="G895" s="2">
        <v>-3.2000000000000002E-3</v>
      </c>
    </row>
    <row r="896" spans="1:7">
      <c r="A896" s="1">
        <v>44876</v>
      </c>
      <c r="B896" s="3">
        <v>3315.95</v>
      </c>
      <c r="C896" s="3">
        <v>3269.6</v>
      </c>
      <c r="D896" s="3">
        <v>3341.6</v>
      </c>
      <c r="E896" s="3">
        <v>3255.05</v>
      </c>
      <c r="F896" t="s">
        <v>302</v>
      </c>
      <c r="G896" s="2">
        <v>3.44E-2</v>
      </c>
    </row>
    <row r="897" spans="1:7">
      <c r="A897" s="1">
        <v>44879</v>
      </c>
      <c r="B897" s="3">
        <v>3335.5</v>
      </c>
      <c r="C897" s="3">
        <v>3324</v>
      </c>
      <c r="D897" s="3">
        <v>3349</v>
      </c>
      <c r="E897" s="3">
        <v>3309</v>
      </c>
      <c r="F897" t="s">
        <v>163</v>
      </c>
      <c r="G897" s="2">
        <v>5.8999999999999999E-3</v>
      </c>
    </row>
    <row r="898" spans="1:7">
      <c r="A898" s="1">
        <v>44880</v>
      </c>
      <c r="B898" s="3">
        <v>3332.6</v>
      </c>
      <c r="C898" s="3">
        <v>3321</v>
      </c>
      <c r="D898" s="3">
        <v>3339.95</v>
      </c>
      <c r="E898" s="3">
        <v>3292</v>
      </c>
      <c r="F898" t="s">
        <v>393</v>
      </c>
      <c r="G898" s="2">
        <v>-8.9999999999999998E-4</v>
      </c>
    </row>
    <row r="899" spans="1:7">
      <c r="A899" s="1">
        <v>44881</v>
      </c>
      <c r="B899" s="3">
        <v>3355.35</v>
      </c>
      <c r="C899" s="3">
        <v>3338.9</v>
      </c>
      <c r="D899" s="3">
        <v>3367.9</v>
      </c>
      <c r="E899" s="3">
        <v>3321.45</v>
      </c>
      <c r="F899" t="s">
        <v>347</v>
      </c>
      <c r="G899" s="2">
        <v>6.7999999999999996E-3</v>
      </c>
    </row>
    <row r="900" spans="1:7">
      <c r="A900" s="1">
        <v>44882</v>
      </c>
      <c r="B900" s="3">
        <v>3349</v>
      </c>
      <c r="C900" s="3">
        <v>3340</v>
      </c>
      <c r="D900" s="3">
        <v>3360</v>
      </c>
      <c r="E900" s="3">
        <v>3317.75</v>
      </c>
      <c r="F900" t="s">
        <v>407</v>
      </c>
      <c r="G900" s="2">
        <v>-1.9E-3</v>
      </c>
    </row>
    <row r="901" spans="1:7">
      <c r="A901" s="1">
        <v>44883</v>
      </c>
      <c r="B901" s="3">
        <v>3343.45</v>
      </c>
      <c r="C901" s="3">
        <v>3350</v>
      </c>
      <c r="D901" s="3">
        <v>3362.75</v>
      </c>
      <c r="E901" s="3">
        <v>3321</v>
      </c>
      <c r="F901" t="s">
        <v>408</v>
      </c>
      <c r="G901" s="2">
        <v>-1.6999999999999999E-3</v>
      </c>
    </row>
    <row r="902" spans="1:7">
      <c r="A902" s="1">
        <v>44886</v>
      </c>
      <c r="B902" s="3">
        <v>3283.5</v>
      </c>
      <c r="C902" s="3">
        <v>3322.5</v>
      </c>
      <c r="D902" s="3">
        <v>3333.7</v>
      </c>
      <c r="E902" s="3">
        <v>3273</v>
      </c>
      <c r="F902" t="s">
        <v>327</v>
      </c>
      <c r="G902" s="2">
        <v>-1.7899999999999999E-2</v>
      </c>
    </row>
    <row r="903" spans="1:7">
      <c r="A903" s="1">
        <v>44887</v>
      </c>
      <c r="B903" s="3">
        <v>3314.95</v>
      </c>
      <c r="C903" s="3">
        <v>3280</v>
      </c>
      <c r="D903" s="3">
        <v>3318.95</v>
      </c>
      <c r="E903" s="3">
        <v>3255.25</v>
      </c>
      <c r="F903" t="s">
        <v>409</v>
      </c>
      <c r="G903" s="2">
        <v>9.5999999999999992E-3</v>
      </c>
    </row>
    <row r="904" spans="1:7">
      <c r="A904" s="1">
        <v>44888</v>
      </c>
      <c r="B904" s="3">
        <v>3308.3</v>
      </c>
      <c r="C904" s="3">
        <v>3330</v>
      </c>
      <c r="D904" s="3">
        <v>3330</v>
      </c>
      <c r="E904" s="3">
        <v>3291</v>
      </c>
      <c r="F904" t="s">
        <v>409</v>
      </c>
      <c r="G904" s="2">
        <v>-2E-3</v>
      </c>
    </row>
    <row r="905" spans="1:7">
      <c r="A905" s="1">
        <v>44889</v>
      </c>
      <c r="B905" s="3">
        <v>3380.15</v>
      </c>
      <c r="C905" s="3">
        <v>3316.25</v>
      </c>
      <c r="D905" s="3">
        <v>3392.95</v>
      </c>
      <c r="E905" s="3">
        <v>3308.3</v>
      </c>
      <c r="F905" t="s">
        <v>327</v>
      </c>
      <c r="G905" s="2">
        <v>2.1700000000000001E-2</v>
      </c>
    </row>
    <row r="906" spans="1:7">
      <c r="A906" s="1">
        <v>44890</v>
      </c>
      <c r="B906" s="3">
        <v>3389.65</v>
      </c>
      <c r="C906" s="3">
        <v>3383</v>
      </c>
      <c r="D906" s="3">
        <v>3403.35</v>
      </c>
      <c r="E906" s="3">
        <v>3348</v>
      </c>
      <c r="F906" t="s">
        <v>348</v>
      </c>
      <c r="G906" s="2">
        <v>2.8E-3</v>
      </c>
    </row>
    <row r="907" spans="1:7">
      <c r="A907" s="1">
        <v>44893</v>
      </c>
      <c r="B907" s="3">
        <v>3395.25</v>
      </c>
      <c r="C907" s="3">
        <v>3366</v>
      </c>
      <c r="D907" s="3">
        <v>3417</v>
      </c>
      <c r="E907" s="3">
        <v>3365.55</v>
      </c>
      <c r="F907" t="s">
        <v>26</v>
      </c>
      <c r="G907" s="2">
        <v>1.6999999999999999E-3</v>
      </c>
    </row>
    <row r="908" spans="1:7">
      <c r="A908" s="1">
        <v>44894</v>
      </c>
      <c r="B908" s="3">
        <v>3397.35</v>
      </c>
      <c r="C908" s="3">
        <v>3383</v>
      </c>
      <c r="D908" s="3">
        <v>3429</v>
      </c>
      <c r="E908" s="3">
        <v>3383</v>
      </c>
      <c r="F908" t="s">
        <v>352</v>
      </c>
      <c r="G908" s="2">
        <v>5.9999999999999995E-4</v>
      </c>
    </row>
    <row r="909" spans="1:7">
      <c r="A909" s="1">
        <v>44895</v>
      </c>
      <c r="B909" s="3">
        <v>3390.8</v>
      </c>
      <c r="C909" s="3">
        <v>3383</v>
      </c>
      <c r="D909" s="3">
        <v>3414.9</v>
      </c>
      <c r="E909" s="3">
        <v>3375</v>
      </c>
      <c r="F909" t="s">
        <v>16</v>
      </c>
      <c r="G909" s="2">
        <v>-1.9E-3</v>
      </c>
    </row>
    <row r="910" spans="1:7">
      <c r="A910" s="1">
        <v>44896</v>
      </c>
      <c r="B910" s="3">
        <v>3475.65</v>
      </c>
      <c r="C910" s="3">
        <v>3425</v>
      </c>
      <c r="D910" s="3">
        <v>3480</v>
      </c>
      <c r="E910" s="3">
        <v>3420</v>
      </c>
      <c r="F910" t="s">
        <v>110</v>
      </c>
      <c r="G910" s="2">
        <v>2.5000000000000001E-2</v>
      </c>
    </row>
    <row r="911" spans="1:7">
      <c r="A911" s="1">
        <v>44897</v>
      </c>
      <c r="B911" s="3">
        <v>3439.15</v>
      </c>
      <c r="C911" s="3">
        <v>3458.1</v>
      </c>
      <c r="D911" s="3">
        <v>3468.9</v>
      </c>
      <c r="E911" s="3">
        <v>3413</v>
      </c>
      <c r="F911" t="s">
        <v>44</v>
      </c>
      <c r="G911" s="2">
        <v>-1.0500000000000001E-2</v>
      </c>
    </row>
    <row r="912" spans="1:7">
      <c r="A912" s="1">
        <v>44900</v>
      </c>
      <c r="B912" s="3">
        <v>3425.9</v>
      </c>
      <c r="C912" s="3">
        <v>3433</v>
      </c>
      <c r="D912" s="3">
        <v>3439.15</v>
      </c>
      <c r="E912" s="3">
        <v>3407</v>
      </c>
      <c r="F912" t="s">
        <v>366</v>
      </c>
      <c r="G912" s="2">
        <v>-3.8999999999999998E-3</v>
      </c>
    </row>
    <row r="913" spans="1:7">
      <c r="A913" s="1">
        <v>44901</v>
      </c>
      <c r="B913" s="3">
        <v>3385.35</v>
      </c>
      <c r="C913" s="3">
        <v>3400.05</v>
      </c>
      <c r="D913" s="3">
        <v>3407.95</v>
      </c>
      <c r="E913" s="3">
        <v>3368</v>
      </c>
      <c r="F913" t="s">
        <v>298</v>
      </c>
      <c r="G913" s="2">
        <v>-1.18E-2</v>
      </c>
    </row>
    <row r="914" spans="1:7">
      <c r="A914" s="1">
        <v>44902</v>
      </c>
      <c r="B914" s="3">
        <v>3380.6</v>
      </c>
      <c r="C914" s="3">
        <v>3368.3</v>
      </c>
      <c r="D914" s="3">
        <v>3393.7</v>
      </c>
      <c r="E914" s="3">
        <v>3354</v>
      </c>
      <c r="F914" t="s">
        <v>298</v>
      </c>
      <c r="G914" s="2">
        <v>-1.4E-3</v>
      </c>
    </row>
    <row r="915" spans="1:7">
      <c r="A915" s="1">
        <v>44903</v>
      </c>
      <c r="B915" s="3">
        <v>3350.55</v>
      </c>
      <c r="C915" s="3">
        <v>3360</v>
      </c>
      <c r="D915" s="3">
        <v>3380.6</v>
      </c>
      <c r="E915" s="3">
        <v>3339.45</v>
      </c>
      <c r="F915" t="s">
        <v>90</v>
      </c>
      <c r="G915" s="2">
        <v>-8.8999999999999999E-3</v>
      </c>
    </row>
    <row r="916" spans="1:7">
      <c r="A916" s="1">
        <v>44904</v>
      </c>
      <c r="B916" s="3">
        <v>3292.75</v>
      </c>
      <c r="C916" s="3">
        <v>3374.1</v>
      </c>
      <c r="D916" s="3">
        <v>3374.1</v>
      </c>
      <c r="E916" s="3">
        <v>3276.35</v>
      </c>
      <c r="F916" t="s">
        <v>72</v>
      </c>
      <c r="G916" s="2">
        <v>-1.7299999999999999E-2</v>
      </c>
    </row>
    <row r="917" spans="1:7">
      <c r="A917" s="1">
        <v>44907</v>
      </c>
      <c r="B917" s="3">
        <v>3286.45</v>
      </c>
      <c r="C917" s="3">
        <v>3255.5</v>
      </c>
      <c r="D917" s="3">
        <v>3296</v>
      </c>
      <c r="E917" s="3">
        <v>3236.1</v>
      </c>
      <c r="F917" t="s">
        <v>369</v>
      </c>
      <c r="G917" s="2">
        <v>-1.9E-3</v>
      </c>
    </row>
    <row r="918" spans="1:7">
      <c r="A918" s="1">
        <v>44908</v>
      </c>
      <c r="B918" s="3">
        <v>3332.1</v>
      </c>
      <c r="C918" s="3">
        <v>3277.2</v>
      </c>
      <c r="D918" s="3">
        <v>3336.45</v>
      </c>
      <c r="E918" s="3">
        <v>3267.8</v>
      </c>
      <c r="F918" t="s">
        <v>56</v>
      </c>
      <c r="G918" s="2">
        <v>1.3899999999999999E-2</v>
      </c>
    </row>
    <row r="919" spans="1:7">
      <c r="A919" s="1">
        <v>44909</v>
      </c>
      <c r="B919" s="3">
        <v>3365.35</v>
      </c>
      <c r="C919" s="3">
        <v>3348.8</v>
      </c>
      <c r="D919" s="3">
        <v>3377</v>
      </c>
      <c r="E919" s="3">
        <v>3340.9</v>
      </c>
      <c r="F919" t="s">
        <v>87</v>
      </c>
      <c r="G919" s="2">
        <v>0.01</v>
      </c>
    </row>
    <row r="920" spans="1:7">
      <c r="A920" s="1">
        <v>44910</v>
      </c>
      <c r="B920" s="3">
        <v>3305.1</v>
      </c>
      <c r="C920" s="3">
        <v>3358.8</v>
      </c>
      <c r="D920" s="3">
        <v>3364.75</v>
      </c>
      <c r="E920" s="3">
        <v>3298.95</v>
      </c>
      <c r="F920" t="s">
        <v>407</v>
      </c>
      <c r="G920" s="2">
        <v>-1.7899999999999999E-2</v>
      </c>
    </row>
    <row r="921" spans="1:7">
      <c r="A921" s="1">
        <v>44911</v>
      </c>
      <c r="B921" s="3">
        <v>3240.25</v>
      </c>
      <c r="C921" s="3">
        <v>3275</v>
      </c>
      <c r="D921" s="3">
        <v>3292</v>
      </c>
      <c r="E921" s="3">
        <v>3225.2</v>
      </c>
      <c r="F921" t="s">
        <v>216</v>
      </c>
      <c r="G921" s="2">
        <v>-1.9599999999999999E-2</v>
      </c>
    </row>
    <row r="922" spans="1:7">
      <c r="A922" s="1">
        <v>44914</v>
      </c>
      <c r="B922" s="3">
        <v>3202.05</v>
      </c>
      <c r="C922" s="3">
        <v>3227</v>
      </c>
      <c r="D922" s="3">
        <v>3245.5</v>
      </c>
      <c r="E922" s="3">
        <v>3194.5</v>
      </c>
      <c r="F922" t="s">
        <v>97</v>
      </c>
      <c r="G922" s="2">
        <v>-1.18E-2</v>
      </c>
    </row>
    <row r="923" spans="1:7">
      <c r="A923" s="1">
        <v>44915</v>
      </c>
      <c r="B923" s="3">
        <v>3243.95</v>
      </c>
      <c r="C923" s="3">
        <v>3198.9</v>
      </c>
      <c r="D923" s="3">
        <v>3249</v>
      </c>
      <c r="E923" s="3">
        <v>3163.65</v>
      </c>
      <c r="F923" t="s">
        <v>369</v>
      </c>
      <c r="G923" s="2">
        <v>1.3100000000000001E-2</v>
      </c>
    </row>
    <row r="924" spans="1:7">
      <c r="A924" s="1">
        <v>44916</v>
      </c>
      <c r="B924" s="3">
        <v>3268.55</v>
      </c>
      <c r="C924" s="3">
        <v>3249</v>
      </c>
      <c r="D924" s="3">
        <v>3283.05</v>
      </c>
      <c r="E924" s="3">
        <v>3240</v>
      </c>
      <c r="F924" t="s">
        <v>367</v>
      </c>
      <c r="G924" s="2">
        <v>7.6E-3</v>
      </c>
    </row>
    <row r="925" spans="1:7">
      <c r="A925" s="1">
        <v>44917</v>
      </c>
      <c r="B925" s="3">
        <v>3259.7</v>
      </c>
      <c r="C925" s="3">
        <v>3294</v>
      </c>
      <c r="D925" s="3">
        <v>3294</v>
      </c>
      <c r="E925" s="3">
        <v>3245.1</v>
      </c>
      <c r="F925" t="s">
        <v>56</v>
      </c>
      <c r="G925" s="2">
        <v>-2.7000000000000001E-3</v>
      </c>
    </row>
    <row r="926" spans="1:7">
      <c r="A926" s="1">
        <v>44918</v>
      </c>
      <c r="B926" s="3">
        <v>3228.35</v>
      </c>
      <c r="C926" s="3">
        <v>3217</v>
      </c>
      <c r="D926" s="3">
        <v>3266.85</v>
      </c>
      <c r="E926" s="3">
        <v>3217</v>
      </c>
      <c r="F926" t="s">
        <v>330</v>
      </c>
      <c r="G926" s="2">
        <v>-9.5999999999999992E-3</v>
      </c>
    </row>
    <row r="927" spans="1:7">
      <c r="A927" s="1">
        <v>44921</v>
      </c>
      <c r="B927" s="3">
        <v>3252.9</v>
      </c>
      <c r="C927" s="3">
        <v>3228.35</v>
      </c>
      <c r="D927" s="3">
        <v>3272</v>
      </c>
      <c r="E927" s="3">
        <v>3225.05</v>
      </c>
      <c r="F927" t="s">
        <v>410</v>
      </c>
      <c r="G927" s="2">
        <v>7.6E-3</v>
      </c>
    </row>
    <row r="928" spans="1:7">
      <c r="A928" s="1">
        <v>44922</v>
      </c>
      <c r="B928" s="3">
        <v>3259.5</v>
      </c>
      <c r="C928" s="3">
        <v>3269.2</v>
      </c>
      <c r="D928" s="3">
        <v>3273.8</v>
      </c>
      <c r="E928" s="3">
        <v>3231.5</v>
      </c>
      <c r="F928" t="s">
        <v>411</v>
      </c>
      <c r="G928" s="2">
        <v>2E-3</v>
      </c>
    </row>
    <row r="929" spans="1:7">
      <c r="A929" s="1">
        <v>44923</v>
      </c>
      <c r="B929" s="3">
        <v>3257.1</v>
      </c>
      <c r="C929" s="3">
        <v>3249.8</v>
      </c>
      <c r="D929" s="3">
        <v>3266.1</v>
      </c>
      <c r="E929" s="3">
        <v>3226</v>
      </c>
      <c r="F929" t="s">
        <v>412</v>
      </c>
      <c r="G929" s="2">
        <v>-6.9999999999999999E-4</v>
      </c>
    </row>
    <row r="930" spans="1:7">
      <c r="A930" s="1">
        <v>44924</v>
      </c>
      <c r="B930" s="3">
        <v>3268.75</v>
      </c>
      <c r="C930" s="3">
        <v>3231.1</v>
      </c>
      <c r="D930" s="3">
        <v>3271.5</v>
      </c>
      <c r="E930" s="3">
        <v>3228</v>
      </c>
      <c r="F930" t="s">
        <v>413</v>
      </c>
      <c r="G930" s="2">
        <v>3.5999999999999999E-3</v>
      </c>
    </row>
    <row r="931" spans="1:7">
      <c r="A931" s="1">
        <v>44925</v>
      </c>
      <c r="B931" s="3">
        <v>3256.7</v>
      </c>
      <c r="C931" s="3">
        <v>3286.05</v>
      </c>
      <c r="D931" s="3">
        <v>3299</v>
      </c>
      <c r="E931" s="3">
        <v>3246.2</v>
      </c>
      <c r="F931" t="s">
        <v>408</v>
      </c>
      <c r="G931" s="2">
        <v>-3.7000000000000002E-3</v>
      </c>
    </row>
    <row r="932" spans="1:7">
      <c r="A932" s="1">
        <v>44928</v>
      </c>
      <c r="B932" s="3">
        <v>3261.45</v>
      </c>
      <c r="C932" s="3">
        <v>3261</v>
      </c>
      <c r="D932" s="3">
        <v>3266.85</v>
      </c>
      <c r="E932" s="3">
        <v>3235.2</v>
      </c>
      <c r="F932" t="s">
        <v>414</v>
      </c>
      <c r="G932" s="2">
        <v>1.5E-3</v>
      </c>
    </row>
    <row r="933" spans="1:7">
      <c r="A933" s="1">
        <v>44929</v>
      </c>
      <c r="B933" s="3">
        <v>3311.35</v>
      </c>
      <c r="C933" s="3">
        <v>3252</v>
      </c>
      <c r="D933" s="3">
        <v>3320</v>
      </c>
      <c r="E933" s="3">
        <v>3245.3</v>
      </c>
      <c r="F933" t="s">
        <v>415</v>
      </c>
      <c r="G933" s="2">
        <v>1.5299999999999999E-2</v>
      </c>
    </row>
    <row r="934" spans="1:7">
      <c r="A934" s="1">
        <v>44930</v>
      </c>
      <c r="B934" s="3">
        <v>3314.65</v>
      </c>
      <c r="C934" s="3">
        <v>3306.7</v>
      </c>
      <c r="D934" s="3">
        <v>3327.35</v>
      </c>
      <c r="E934" s="3">
        <v>3286.2</v>
      </c>
      <c r="F934" t="s">
        <v>416</v>
      </c>
      <c r="G934" s="2">
        <v>1E-3</v>
      </c>
    </row>
    <row r="935" spans="1:7">
      <c r="A935" s="1">
        <v>44931</v>
      </c>
      <c r="B935" s="3">
        <v>3311.1</v>
      </c>
      <c r="C935" s="3">
        <v>3330.2</v>
      </c>
      <c r="D935" s="3">
        <v>3337.3</v>
      </c>
      <c r="E935" s="3">
        <v>3281.95</v>
      </c>
      <c r="F935" t="s">
        <v>134</v>
      </c>
      <c r="G935" s="2">
        <v>-1.1000000000000001E-3</v>
      </c>
    </row>
    <row r="936" spans="1:7">
      <c r="A936" s="1">
        <v>44932</v>
      </c>
      <c r="B936" s="3">
        <v>3211.55</v>
      </c>
      <c r="C936" s="3">
        <v>3300</v>
      </c>
      <c r="D936" s="3">
        <v>3301.55</v>
      </c>
      <c r="E936" s="3">
        <v>3200</v>
      </c>
      <c r="F936" t="s">
        <v>166</v>
      </c>
      <c r="G936" s="2">
        <v>-3.0099999999999998E-2</v>
      </c>
    </row>
    <row r="937" spans="1:7">
      <c r="A937" s="1">
        <v>44935</v>
      </c>
      <c r="B937" s="3">
        <v>3319.95</v>
      </c>
      <c r="C937" s="3">
        <v>3229</v>
      </c>
      <c r="D937" s="3">
        <v>3327</v>
      </c>
      <c r="E937" s="3">
        <v>3221.15</v>
      </c>
      <c r="F937" t="s">
        <v>25</v>
      </c>
      <c r="G937" s="2">
        <v>3.3799999999999997E-2</v>
      </c>
    </row>
    <row r="938" spans="1:7">
      <c r="A938" s="1">
        <v>44936</v>
      </c>
      <c r="B938" s="3">
        <v>3286.4</v>
      </c>
      <c r="C938" s="3">
        <v>3285</v>
      </c>
      <c r="D938" s="3">
        <v>3298</v>
      </c>
      <c r="E938" s="3">
        <v>3230.1</v>
      </c>
      <c r="F938" t="s">
        <v>396</v>
      </c>
      <c r="G938" s="2">
        <v>-1.01E-2</v>
      </c>
    </row>
    <row r="939" spans="1:7">
      <c r="A939" s="1">
        <v>44937</v>
      </c>
      <c r="B939" s="3">
        <v>3328.7</v>
      </c>
      <c r="C939" s="3">
        <v>3290.1</v>
      </c>
      <c r="D939" s="3">
        <v>3349.5</v>
      </c>
      <c r="E939" s="3">
        <v>3271.15</v>
      </c>
      <c r="F939" t="s">
        <v>21</v>
      </c>
      <c r="G939" s="2">
        <v>1.29E-2</v>
      </c>
    </row>
    <row r="940" spans="1:7">
      <c r="A940" s="1">
        <v>44938</v>
      </c>
      <c r="B940" s="3">
        <v>3334.35</v>
      </c>
      <c r="C940" s="3">
        <v>3329</v>
      </c>
      <c r="D940" s="3">
        <v>3350</v>
      </c>
      <c r="E940" s="3">
        <v>3315.55</v>
      </c>
      <c r="F940" t="s">
        <v>144</v>
      </c>
      <c r="G940" s="2">
        <v>1.6999999999999999E-3</v>
      </c>
    </row>
    <row r="941" spans="1:7">
      <c r="A941" s="1">
        <v>44939</v>
      </c>
      <c r="B941" s="3">
        <v>3374.55</v>
      </c>
      <c r="C941" s="3">
        <v>3342.9</v>
      </c>
      <c r="D941" s="3">
        <v>3379</v>
      </c>
      <c r="E941" s="3">
        <v>3305</v>
      </c>
      <c r="F941" t="s">
        <v>83</v>
      </c>
      <c r="G941" s="2">
        <v>1.21E-2</v>
      </c>
    </row>
    <row r="942" spans="1:7">
      <c r="A942" s="1">
        <v>44942</v>
      </c>
      <c r="B942" s="3">
        <v>3334.05</v>
      </c>
      <c r="C942" s="3">
        <v>3317</v>
      </c>
      <c r="D942" s="3">
        <v>3353</v>
      </c>
      <c r="E942" s="3">
        <v>3298.05</v>
      </c>
      <c r="F942" t="s">
        <v>86</v>
      </c>
      <c r="G942" s="2">
        <v>-1.2E-2</v>
      </c>
    </row>
    <row r="943" spans="1:7">
      <c r="A943" s="1">
        <v>44943</v>
      </c>
      <c r="B943" s="3">
        <v>3378.4</v>
      </c>
      <c r="C943" s="3">
        <v>3330</v>
      </c>
      <c r="D943" s="3">
        <v>3381.8</v>
      </c>
      <c r="E943" s="3">
        <v>3321</v>
      </c>
      <c r="F943" t="s">
        <v>321</v>
      </c>
      <c r="G943" s="2">
        <v>1.3299999999999999E-2</v>
      </c>
    </row>
    <row r="944" spans="1:7">
      <c r="A944" s="1">
        <v>44944</v>
      </c>
      <c r="B944" s="3">
        <v>3390</v>
      </c>
      <c r="C944" s="3">
        <v>3380</v>
      </c>
      <c r="D944" s="3">
        <v>3408.95</v>
      </c>
      <c r="E944" s="3">
        <v>3372.25</v>
      </c>
      <c r="F944" t="s">
        <v>320</v>
      </c>
      <c r="G944" s="2">
        <v>3.3999999999999998E-3</v>
      </c>
    </row>
    <row r="945" spans="1:7">
      <c r="A945" s="1">
        <v>44945</v>
      </c>
      <c r="B945" s="3">
        <v>3373.1</v>
      </c>
      <c r="C945" s="3">
        <v>3380</v>
      </c>
      <c r="D945" s="3">
        <v>3387</v>
      </c>
      <c r="E945" s="3">
        <v>3361</v>
      </c>
      <c r="F945" t="s">
        <v>348</v>
      </c>
      <c r="G945" s="2">
        <v>-5.0000000000000001E-3</v>
      </c>
    </row>
    <row r="946" spans="1:7">
      <c r="A946" s="1">
        <v>44946</v>
      </c>
      <c r="B946" s="3">
        <v>3363.1</v>
      </c>
      <c r="C946" s="3">
        <v>3365</v>
      </c>
      <c r="D946" s="3">
        <v>3394.65</v>
      </c>
      <c r="E946" s="3">
        <v>3355.6</v>
      </c>
      <c r="F946" t="s">
        <v>369</v>
      </c>
      <c r="G946" s="2">
        <v>-3.0000000000000001E-3</v>
      </c>
    </row>
    <row r="947" spans="1:7">
      <c r="A947" s="1">
        <v>44949</v>
      </c>
      <c r="B947" s="3">
        <v>3414.9</v>
      </c>
      <c r="C947" s="3">
        <v>3388</v>
      </c>
      <c r="D947" s="3">
        <v>3419</v>
      </c>
      <c r="E947" s="3">
        <v>3355.6</v>
      </c>
      <c r="F947" t="s">
        <v>399</v>
      </c>
      <c r="G947" s="2">
        <v>1.54E-2</v>
      </c>
    </row>
    <row r="948" spans="1:7">
      <c r="A948" s="1">
        <v>44950</v>
      </c>
      <c r="B948" s="3">
        <v>3436.3</v>
      </c>
      <c r="C948" s="3">
        <v>3425</v>
      </c>
      <c r="D948" s="3">
        <v>3451.95</v>
      </c>
      <c r="E948" s="3">
        <v>3417.3</v>
      </c>
      <c r="F948" t="s">
        <v>57</v>
      </c>
      <c r="G948" s="2">
        <v>6.3E-3</v>
      </c>
    </row>
    <row r="949" spans="1:7">
      <c r="A949" s="1">
        <v>44951</v>
      </c>
      <c r="B949" s="3">
        <v>3429.75</v>
      </c>
      <c r="C949" s="3">
        <v>3425.3</v>
      </c>
      <c r="D949" s="3">
        <v>3435</v>
      </c>
      <c r="E949" s="3">
        <v>3405</v>
      </c>
      <c r="F949" t="s">
        <v>417</v>
      </c>
      <c r="G949" s="2">
        <v>-1.9E-3</v>
      </c>
    </row>
    <row r="950" spans="1:7">
      <c r="A950" s="1">
        <v>44953</v>
      </c>
      <c r="B950" s="3">
        <v>3411.05</v>
      </c>
      <c r="C950" s="3">
        <v>3426</v>
      </c>
      <c r="D950" s="3">
        <v>3446</v>
      </c>
      <c r="E950" s="3">
        <v>3382.3</v>
      </c>
      <c r="F950" t="s">
        <v>318</v>
      </c>
      <c r="G950" s="2">
        <v>-5.4999999999999997E-3</v>
      </c>
    </row>
    <row r="951" spans="1:7">
      <c r="A951" s="1">
        <v>44956</v>
      </c>
      <c r="B951" s="3">
        <v>3433.65</v>
      </c>
      <c r="C951" s="3">
        <v>3420</v>
      </c>
      <c r="D951" s="3">
        <v>3458.45</v>
      </c>
      <c r="E951" s="3">
        <v>3385.55</v>
      </c>
      <c r="F951" t="s">
        <v>32</v>
      </c>
      <c r="G951" s="2">
        <v>6.6E-3</v>
      </c>
    </row>
    <row r="952" spans="1:7">
      <c r="A952" s="1">
        <v>44957</v>
      </c>
      <c r="B952" s="3">
        <v>3358.7</v>
      </c>
      <c r="C952" s="3">
        <v>3449</v>
      </c>
      <c r="D952" s="3">
        <v>3449</v>
      </c>
      <c r="E952" s="3">
        <v>3351</v>
      </c>
      <c r="F952" t="s">
        <v>272</v>
      </c>
      <c r="G952" s="2">
        <v>-2.18E-2</v>
      </c>
    </row>
    <row r="953" spans="1:7">
      <c r="A953" s="1">
        <v>44958</v>
      </c>
      <c r="B953" s="3">
        <v>3408.35</v>
      </c>
      <c r="C953" s="3">
        <v>3363</v>
      </c>
      <c r="D953" s="3">
        <v>3419</v>
      </c>
      <c r="E953" s="3">
        <v>3355</v>
      </c>
      <c r="F953" t="s">
        <v>306</v>
      </c>
      <c r="G953" s="2">
        <v>1.4800000000000001E-2</v>
      </c>
    </row>
    <row r="954" spans="1:7">
      <c r="A954" s="1">
        <v>44959</v>
      </c>
      <c r="B954" s="3">
        <v>3460.4</v>
      </c>
      <c r="C954" s="3">
        <v>3427</v>
      </c>
      <c r="D954" s="3">
        <v>3469</v>
      </c>
      <c r="E954" s="3">
        <v>3420.1</v>
      </c>
      <c r="F954" t="s">
        <v>145</v>
      </c>
      <c r="G954" s="2">
        <v>1.5299999999999999E-2</v>
      </c>
    </row>
    <row r="955" spans="1:7">
      <c r="A955" s="1">
        <v>44960</v>
      </c>
      <c r="B955" s="3">
        <v>3482.3</v>
      </c>
      <c r="C955" s="3">
        <v>3504</v>
      </c>
      <c r="D955" s="3">
        <v>3504</v>
      </c>
      <c r="E955" s="3">
        <v>3452.9</v>
      </c>
      <c r="F955" t="s">
        <v>72</v>
      </c>
      <c r="G955" s="2">
        <v>6.3E-3</v>
      </c>
    </row>
    <row r="956" spans="1:7">
      <c r="A956" s="1">
        <v>44963</v>
      </c>
      <c r="B956" s="3">
        <v>3459.95</v>
      </c>
      <c r="C956" s="3">
        <v>3473.15</v>
      </c>
      <c r="D956" s="3">
        <v>3473.15</v>
      </c>
      <c r="E956" s="3">
        <v>3436.85</v>
      </c>
      <c r="F956" t="s">
        <v>418</v>
      </c>
      <c r="G956" s="2">
        <v>-6.4000000000000003E-3</v>
      </c>
    </row>
    <row r="957" spans="1:7">
      <c r="A957" s="1">
        <v>44964</v>
      </c>
      <c r="B957" s="3">
        <v>3472.55</v>
      </c>
      <c r="C957" s="3">
        <v>3468.9</v>
      </c>
      <c r="D957" s="3">
        <v>3493</v>
      </c>
      <c r="E957" s="3">
        <v>3461.4</v>
      </c>
      <c r="F957" t="s">
        <v>370</v>
      </c>
      <c r="G957" s="2">
        <v>3.5999999999999999E-3</v>
      </c>
    </row>
    <row r="958" spans="1:7">
      <c r="A958" s="1">
        <v>44965</v>
      </c>
      <c r="B958" s="3">
        <v>3520.1</v>
      </c>
      <c r="C958" s="3">
        <v>3478.05</v>
      </c>
      <c r="D958" s="3">
        <v>3539.9</v>
      </c>
      <c r="E958" s="3">
        <v>3478.05</v>
      </c>
      <c r="F958" t="s">
        <v>285</v>
      </c>
      <c r="G958" s="2">
        <v>1.37E-2</v>
      </c>
    </row>
    <row r="959" spans="1:7">
      <c r="A959" s="1">
        <v>44966</v>
      </c>
      <c r="B959" s="3">
        <v>3540.85</v>
      </c>
      <c r="C959" s="3">
        <v>3515</v>
      </c>
      <c r="D959" s="3">
        <v>3547.6</v>
      </c>
      <c r="E959" s="3">
        <v>3505.3</v>
      </c>
      <c r="F959" t="s">
        <v>63</v>
      </c>
      <c r="G959" s="2">
        <v>5.8999999999999999E-3</v>
      </c>
    </row>
    <row r="960" spans="1:7">
      <c r="A960" s="1">
        <v>44967</v>
      </c>
      <c r="B960" s="3">
        <v>3537.55</v>
      </c>
      <c r="C960" s="3">
        <v>3520</v>
      </c>
      <c r="D960" s="3">
        <v>3542.35</v>
      </c>
      <c r="E960" s="3">
        <v>3508.15</v>
      </c>
      <c r="F960" t="s">
        <v>403</v>
      </c>
      <c r="G960" s="2">
        <v>-8.9999999999999998E-4</v>
      </c>
    </row>
    <row r="961" spans="1:7">
      <c r="A961" s="1">
        <v>44970</v>
      </c>
      <c r="B961" s="3">
        <v>3482.4</v>
      </c>
      <c r="C961" s="3">
        <v>3549</v>
      </c>
      <c r="D961" s="3">
        <v>3549</v>
      </c>
      <c r="E961" s="3">
        <v>3473.4</v>
      </c>
      <c r="F961" t="s">
        <v>419</v>
      </c>
      <c r="G961" s="2">
        <v>-1.5599999999999999E-2</v>
      </c>
    </row>
    <row r="962" spans="1:7">
      <c r="A962" s="1">
        <v>44971</v>
      </c>
      <c r="B962" s="3">
        <v>3500.1</v>
      </c>
      <c r="C962" s="3">
        <v>3505</v>
      </c>
      <c r="D962" s="3">
        <v>3524.85</v>
      </c>
      <c r="E962" s="3">
        <v>3495</v>
      </c>
      <c r="F962" t="s">
        <v>352</v>
      </c>
      <c r="G962" s="2">
        <v>5.1000000000000004E-3</v>
      </c>
    </row>
    <row r="963" spans="1:7">
      <c r="A963" s="1">
        <v>44972</v>
      </c>
      <c r="B963" s="3">
        <v>3520.65</v>
      </c>
      <c r="C963" s="3">
        <v>3487</v>
      </c>
      <c r="D963" s="3">
        <v>3526</v>
      </c>
      <c r="E963" s="3">
        <v>3460.15</v>
      </c>
      <c r="F963" t="s">
        <v>367</v>
      </c>
      <c r="G963" s="2">
        <v>5.8999999999999999E-3</v>
      </c>
    </row>
    <row r="964" spans="1:7">
      <c r="A964" s="1">
        <v>44973</v>
      </c>
      <c r="B964" s="3">
        <v>3558.05</v>
      </c>
      <c r="C964" s="3">
        <v>3527.2</v>
      </c>
      <c r="D964" s="3">
        <v>3575</v>
      </c>
      <c r="E964" s="3">
        <v>3527</v>
      </c>
      <c r="F964" t="s">
        <v>164</v>
      </c>
      <c r="G964" s="2">
        <v>1.06E-2</v>
      </c>
    </row>
    <row r="965" spans="1:7">
      <c r="A965" s="1">
        <v>44974</v>
      </c>
      <c r="B965" s="3">
        <v>3501.15</v>
      </c>
      <c r="C965" s="3">
        <v>3526.15</v>
      </c>
      <c r="D965" s="3">
        <v>3538.9</v>
      </c>
      <c r="E965" s="3">
        <v>3490</v>
      </c>
      <c r="F965" t="s">
        <v>420</v>
      </c>
      <c r="G965" s="2">
        <v>-1.6E-2</v>
      </c>
    </row>
    <row r="966" spans="1:7">
      <c r="A966" s="1">
        <v>44977</v>
      </c>
      <c r="B966" s="3">
        <v>3487.3</v>
      </c>
      <c r="C966" s="3">
        <v>3502</v>
      </c>
      <c r="D966" s="3">
        <v>3522</v>
      </c>
      <c r="E966" s="3">
        <v>3475.05</v>
      </c>
      <c r="F966" t="s">
        <v>327</v>
      </c>
      <c r="G966" s="2">
        <v>-4.0000000000000001E-3</v>
      </c>
    </row>
    <row r="967" spans="1:7">
      <c r="A967" s="1">
        <v>44978</v>
      </c>
      <c r="B967" s="3">
        <v>3451</v>
      </c>
      <c r="C967" s="3">
        <v>3494</v>
      </c>
      <c r="D967" s="3">
        <v>3508.9</v>
      </c>
      <c r="E967" s="3">
        <v>3444.75</v>
      </c>
      <c r="F967" t="s">
        <v>418</v>
      </c>
      <c r="G967" s="2">
        <v>-1.04E-2</v>
      </c>
    </row>
    <row r="968" spans="1:7">
      <c r="A968" s="1">
        <v>44979</v>
      </c>
      <c r="B968" s="3">
        <v>3401.55</v>
      </c>
      <c r="C968" s="3">
        <v>3414.95</v>
      </c>
      <c r="D968" s="3">
        <v>3447</v>
      </c>
      <c r="E968" s="3">
        <v>3395</v>
      </c>
      <c r="F968" t="s">
        <v>368</v>
      </c>
      <c r="G968" s="2">
        <v>-1.43E-2</v>
      </c>
    </row>
    <row r="969" spans="1:7">
      <c r="A969" s="1">
        <v>44980</v>
      </c>
      <c r="B969" s="3">
        <v>3413.8</v>
      </c>
      <c r="C969" s="3">
        <v>3421</v>
      </c>
      <c r="D969" s="3">
        <v>3452.4</v>
      </c>
      <c r="E969" s="3">
        <v>3408</v>
      </c>
      <c r="F969" t="s">
        <v>349</v>
      </c>
      <c r="G969" s="2">
        <v>3.5999999999999999E-3</v>
      </c>
    </row>
    <row r="970" spans="1:7">
      <c r="A970" s="1">
        <v>44981</v>
      </c>
      <c r="B970" s="3">
        <v>3400.45</v>
      </c>
      <c r="C970" s="3">
        <v>3422.5</v>
      </c>
      <c r="D970" s="3">
        <v>3433.95</v>
      </c>
      <c r="E970" s="3">
        <v>3382.3</v>
      </c>
      <c r="F970" t="s">
        <v>421</v>
      </c>
      <c r="G970" s="2">
        <v>-3.8999999999999998E-3</v>
      </c>
    </row>
    <row r="971" spans="1:7">
      <c r="A971" s="1">
        <v>44984</v>
      </c>
      <c r="B971" s="3">
        <v>3331.85</v>
      </c>
      <c r="C971" s="3">
        <v>3390</v>
      </c>
      <c r="D971" s="3">
        <v>3390</v>
      </c>
      <c r="E971" s="3">
        <v>3316</v>
      </c>
      <c r="F971" t="s">
        <v>329</v>
      </c>
      <c r="G971" s="2">
        <v>-2.0199999999999999E-2</v>
      </c>
    </row>
    <row r="972" spans="1:7">
      <c r="A972" s="1">
        <v>44985</v>
      </c>
      <c r="B972" s="3">
        <v>3312.85</v>
      </c>
      <c r="C972" s="3">
        <v>3328.5</v>
      </c>
      <c r="D972" s="3">
        <v>3392</v>
      </c>
      <c r="E972" s="3">
        <v>3299.9</v>
      </c>
      <c r="F972" t="s">
        <v>422</v>
      </c>
      <c r="G972" s="2">
        <v>-5.7000000000000002E-3</v>
      </c>
    </row>
    <row r="973" spans="1:7">
      <c r="A973" s="1">
        <v>44986</v>
      </c>
      <c r="B973" s="3">
        <v>3385.7</v>
      </c>
      <c r="C973" s="3">
        <v>3323</v>
      </c>
      <c r="D973" s="3">
        <v>3389</v>
      </c>
      <c r="E973" s="3">
        <v>3315</v>
      </c>
      <c r="F973" t="s">
        <v>91</v>
      </c>
      <c r="G973" s="2">
        <v>2.1999999999999999E-2</v>
      </c>
    </row>
    <row r="974" spans="1:7">
      <c r="A974" s="1">
        <v>44987</v>
      </c>
      <c r="B974" s="3">
        <v>3321.45</v>
      </c>
      <c r="C974" s="3">
        <v>3361</v>
      </c>
      <c r="D974" s="3">
        <v>3369.9</v>
      </c>
      <c r="E974" s="3">
        <v>3318</v>
      </c>
      <c r="F974" t="s">
        <v>69</v>
      </c>
      <c r="G974" s="2">
        <v>-1.9E-2</v>
      </c>
    </row>
    <row r="975" spans="1:7">
      <c r="A975" s="1">
        <v>44988</v>
      </c>
      <c r="B975" s="3">
        <v>3342.15</v>
      </c>
      <c r="C975" s="3">
        <v>3354</v>
      </c>
      <c r="D975" s="3">
        <v>3358</v>
      </c>
      <c r="E975" s="3">
        <v>3331.1</v>
      </c>
      <c r="F975" t="s">
        <v>413</v>
      </c>
      <c r="G975" s="2">
        <v>6.1999999999999998E-3</v>
      </c>
    </row>
    <row r="976" spans="1:7">
      <c r="A976" s="1">
        <v>44991</v>
      </c>
      <c r="B976" s="3">
        <v>3371.85</v>
      </c>
      <c r="C976" s="3">
        <v>3361.9</v>
      </c>
      <c r="D976" s="3">
        <v>3404.95</v>
      </c>
      <c r="E976" s="3">
        <v>3359</v>
      </c>
      <c r="F976" t="s">
        <v>423</v>
      </c>
      <c r="G976" s="2">
        <v>8.8999999999999999E-3</v>
      </c>
    </row>
    <row r="977" spans="1:7">
      <c r="A977" s="1">
        <v>44993</v>
      </c>
      <c r="B977" s="3">
        <v>3390.4</v>
      </c>
      <c r="C977" s="3">
        <v>3364</v>
      </c>
      <c r="D977" s="3">
        <v>3396</v>
      </c>
      <c r="E977" s="3">
        <v>3330.85</v>
      </c>
      <c r="F977" t="s">
        <v>86</v>
      </c>
      <c r="G977" s="2">
        <v>5.4999999999999997E-3</v>
      </c>
    </row>
    <row r="978" spans="1:7">
      <c r="A978" s="1">
        <v>44994</v>
      </c>
      <c r="B978" s="3">
        <v>3336.85</v>
      </c>
      <c r="C978" s="3">
        <v>3385</v>
      </c>
      <c r="D978" s="3">
        <v>3385</v>
      </c>
      <c r="E978" s="3">
        <v>3330.85</v>
      </c>
      <c r="F978" t="s">
        <v>54</v>
      </c>
      <c r="G978" s="2">
        <v>-1.5800000000000002E-2</v>
      </c>
    </row>
    <row r="979" spans="1:7">
      <c r="A979" s="1">
        <v>44995</v>
      </c>
      <c r="B979" s="3">
        <v>3331</v>
      </c>
      <c r="C979" s="3">
        <v>3312.9</v>
      </c>
      <c r="D979" s="3">
        <v>3337.25</v>
      </c>
      <c r="E979" s="3">
        <v>3290</v>
      </c>
      <c r="F979" t="s">
        <v>404</v>
      </c>
      <c r="G979" s="2">
        <v>-1.8E-3</v>
      </c>
    </row>
    <row r="980" spans="1:7">
      <c r="A980" s="1">
        <v>44998</v>
      </c>
      <c r="B980" s="3">
        <v>3281.95</v>
      </c>
      <c r="C980" s="3">
        <v>3333</v>
      </c>
      <c r="D980" s="3">
        <v>3369.8</v>
      </c>
      <c r="E980" s="3">
        <v>3272</v>
      </c>
      <c r="F980" t="s">
        <v>155</v>
      </c>
      <c r="G980" s="2">
        <v>-1.47E-2</v>
      </c>
    </row>
    <row r="981" spans="1:7">
      <c r="A981" s="1">
        <v>44999</v>
      </c>
      <c r="B981" s="3">
        <v>3214.95</v>
      </c>
      <c r="C981" s="3">
        <v>3280</v>
      </c>
      <c r="D981" s="3">
        <v>3304.4</v>
      </c>
      <c r="E981" s="3">
        <v>3209.4</v>
      </c>
      <c r="F981" t="s">
        <v>167</v>
      </c>
      <c r="G981" s="2">
        <v>-2.0400000000000001E-2</v>
      </c>
    </row>
    <row r="982" spans="1:7">
      <c r="A982" s="1">
        <v>45000</v>
      </c>
      <c r="B982" s="3">
        <v>3198.9</v>
      </c>
      <c r="C982" s="3">
        <v>3250</v>
      </c>
      <c r="D982" s="3">
        <v>3260.35</v>
      </c>
      <c r="E982" s="3">
        <v>3192</v>
      </c>
      <c r="F982" t="s">
        <v>337</v>
      </c>
      <c r="G982" s="2">
        <v>-5.0000000000000001E-3</v>
      </c>
    </row>
    <row r="983" spans="1:7">
      <c r="A983" s="1">
        <v>45001</v>
      </c>
      <c r="B983" s="3">
        <v>3185</v>
      </c>
      <c r="C983" s="3">
        <v>3208</v>
      </c>
      <c r="D983" s="3">
        <v>3219.8</v>
      </c>
      <c r="E983" s="3">
        <v>3172</v>
      </c>
      <c r="F983" t="s">
        <v>155</v>
      </c>
      <c r="G983" s="2">
        <v>-4.3E-3</v>
      </c>
    </row>
    <row r="984" spans="1:7">
      <c r="A984" s="1">
        <v>45002</v>
      </c>
      <c r="B984" s="3">
        <v>3179.3</v>
      </c>
      <c r="C984" s="3">
        <v>3150.5</v>
      </c>
      <c r="D984" s="3">
        <v>3221.4</v>
      </c>
      <c r="E984" s="3">
        <v>3144</v>
      </c>
      <c r="F984" t="s">
        <v>424</v>
      </c>
      <c r="G984" s="2">
        <v>-1.8E-3</v>
      </c>
    </row>
    <row r="985" spans="1:7">
      <c r="A985" s="1">
        <v>45005</v>
      </c>
      <c r="B985" s="3">
        <v>3143.3</v>
      </c>
      <c r="C985" s="3">
        <v>3169.65</v>
      </c>
      <c r="D985" s="3">
        <v>3169.65</v>
      </c>
      <c r="E985" s="3">
        <v>3095.05</v>
      </c>
      <c r="F985" t="s">
        <v>98</v>
      </c>
      <c r="G985" s="2">
        <v>-1.1299999999999999E-2</v>
      </c>
    </row>
    <row r="986" spans="1:7">
      <c r="A986" s="1">
        <v>45006</v>
      </c>
      <c r="B986" s="3">
        <v>3106.1</v>
      </c>
      <c r="C986" s="3">
        <v>3143.3</v>
      </c>
      <c r="D986" s="3">
        <v>3156.75</v>
      </c>
      <c r="E986" s="3">
        <v>3097.45</v>
      </c>
      <c r="F986" t="s">
        <v>27</v>
      </c>
      <c r="G986" s="2">
        <v>-1.18E-2</v>
      </c>
    </row>
    <row r="987" spans="1:7">
      <c r="A987" s="1">
        <v>45007</v>
      </c>
      <c r="B987" s="3">
        <v>3130.8</v>
      </c>
      <c r="C987" s="3">
        <v>3130.05</v>
      </c>
      <c r="D987" s="3">
        <v>3143.5</v>
      </c>
      <c r="E987" s="3">
        <v>3106.1</v>
      </c>
      <c r="F987" t="s">
        <v>338</v>
      </c>
      <c r="G987" s="2">
        <v>8.0000000000000002E-3</v>
      </c>
    </row>
    <row r="988" spans="1:7">
      <c r="A988" s="1">
        <v>45008</v>
      </c>
      <c r="B988" s="3">
        <v>3124.65</v>
      </c>
      <c r="C988" s="3">
        <v>3114.9</v>
      </c>
      <c r="D988" s="3">
        <v>3146.35</v>
      </c>
      <c r="E988" s="3">
        <v>3101</v>
      </c>
      <c r="F988" t="s">
        <v>425</v>
      </c>
      <c r="G988" s="2">
        <v>-2E-3</v>
      </c>
    </row>
    <row r="989" spans="1:7">
      <c r="A989" s="1">
        <v>45009</v>
      </c>
      <c r="B989" s="3">
        <v>3120.5</v>
      </c>
      <c r="C989" s="3">
        <v>3148.9</v>
      </c>
      <c r="D989" s="3">
        <v>3170</v>
      </c>
      <c r="E989" s="3">
        <v>3106</v>
      </c>
      <c r="F989" t="s">
        <v>423</v>
      </c>
      <c r="G989" s="2">
        <v>-1.2999999999999999E-3</v>
      </c>
    </row>
    <row r="990" spans="1:7">
      <c r="A990" s="1">
        <v>45012</v>
      </c>
      <c r="B990" s="3">
        <v>3122.3</v>
      </c>
      <c r="C990" s="3">
        <v>3135</v>
      </c>
      <c r="D990" s="3">
        <v>3152.75</v>
      </c>
      <c r="E990" s="3">
        <v>3106</v>
      </c>
      <c r="F990" t="s">
        <v>363</v>
      </c>
      <c r="G990" s="2">
        <v>5.9999999999999995E-4</v>
      </c>
    </row>
    <row r="991" spans="1:7">
      <c r="A991" s="1">
        <v>45013</v>
      </c>
      <c r="B991" s="3">
        <v>3115.9</v>
      </c>
      <c r="C991" s="3">
        <v>3127</v>
      </c>
      <c r="D991" s="3">
        <v>3149.55</v>
      </c>
      <c r="E991" s="3">
        <v>3110.15</v>
      </c>
      <c r="F991" t="s">
        <v>327</v>
      </c>
      <c r="G991" s="2">
        <v>-2E-3</v>
      </c>
    </row>
    <row r="992" spans="1:7">
      <c r="A992" s="1">
        <v>45014</v>
      </c>
      <c r="B992" s="3">
        <v>3138.9</v>
      </c>
      <c r="C992" s="3">
        <v>3129</v>
      </c>
      <c r="D992" s="3">
        <v>3150</v>
      </c>
      <c r="E992" s="3">
        <v>3104.1</v>
      </c>
      <c r="F992" t="s">
        <v>83</v>
      </c>
      <c r="G992" s="2">
        <v>7.4000000000000003E-3</v>
      </c>
    </row>
    <row r="993" spans="1:7">
      <c r="A993" s="1">
        <v>45016</v>
      </c>
      <c r="B993" s="3">
        <v>3205.9</v>
      </c>
      <c r="C993" s="3">
        <v>3189.95</v>
      </c>
      <c r="D993" s="3">
        <v>3213</v>
      </c>
      <c r="E993" s="3">
        <v>3152</v>
      </c>
      <c r="F993" t="s">
        <v>78</v>
      </c>
      <c r="G993" s="2">
        <v>2.1299999999999999E-2</v>
      </c>
    </row>
    <row r="994" spans="1:7">
      <c r="A994" s="1">
        <v>45019</v>
      </c>
      <c r="B994" s="3">
        <v>3200</v>
      </c>
      <c r="C994" s="3">
        <v>3224.95</v>
      </c>
      <c r="D994" s="3">
        <v>3224.95</v>
      </c>
      <c r="E994" s="3">
        <v>3173.75</v>
      </c>
      <c r="F994" t="s">
        <v>363</v>
      </c>
      <c r="G994" s="2">
        <v>-1.8E-3</v>
      </c>
    </row>
    <row r="995" spans="1:7">
      <c r="A995" s="1">
        <v>45021</v>
      </c>
      <c r="B995" s="3">
        <v>3239.8</v>
      </c>
      <c r="C995" s="3">
        <v>3185.5</v>
      </c>
      <c r="D995" s="3">
        <v>3264.35</v>
      </c>
      <c r="E995" s="3">
        <v>3185.5</v>
      </c>
      <c r="F995" t="s">
        <v>46</v>
      </c>
      <c r="G995" s="2">
        <v>1.24E-2</v>
      </c>
    </row>
    <row r="996" spans="1:7">
      <c r="A996" s="1">
        <v>45022</v>
      </c>
      <c r="B996" s="3">
        <v>3220.7</v>
      </c>
      <c r="C996" s="3">
        <v>3225</v>
      </c>
      <c r="D996" s="3">
        <v>3257.35</v>
      </c>
      <c r="E996" s="3">
        <v>3215</v>
      </c>
      <c r="F996" t="s">
        <v>30</v>
      </c>
      <c r="G996" s="2">
        <v>-5.8999999999999999E-3</v>
      </c>
    </row>
    <row r="997" spans="1:7">
      <c r="A997" s="1">
        <v>45026</v>
      </c>
      <c r="B997" s="3">
        <v>3263.4</v>
      </c>
      <c r="C997" s="3">
        <v>3220</v>
      </c>
      <c r="D997" s="3">
        <v>3272</v>
      </c>
      <c r="E997" s="3">
        <v>3215</v>
      </c>
      <c r="F997" t="s">
        <v>26</v>
      </c>
      <c r="G997" s="2">
        <v>1.3299999999999999E-2</v>
      </c>
    </row>
    <row r="998" spans="1:7">
      <c r="A998" s="1">
        <v>45027</v>
      </c>
      <c r="B998" s="3">
        <v>3213.8</v>
      </c>
      <c r="C998" s="3">
        <v>3264</v>
      </c>
      <c r="D998" s="3">
        <v>3272.95</v>
      </c>
      <c r="E998" s="3">
        <v>3192.15</v>
      </c>
      <c r="F998" t="s">
        <v>31</v>
      </c>
      <c r="G998" s="2">
        <v>-1.52E-2</v>
      </c>
    </row>
    <row r="999" spans="1:7">
      <c r="A999" s="1">
        <v>45028</v>
      </c>
      <c r="B999" s="3">
        <v>3241.65</v>
      </c>
      <c r="C999" s="3">
        <v>3227.95</v>
      </c>
      <c r="D999" s="3">
        <v>3260.95</v>
      </c>
      <c r="E999" s="3">
        <v>3199</v>
      </c>
      <c r="F999" t="s">
        <v>320</v>
      </c>
      <c r="G999" s="2">
        <v>8.6999999999999994E-3</v>
      </c>
    </row>
    <row r="1000" spans="1:7">
      <c r="A1000" s="1">
        <v>45029</v>
      </c>
      <c r="B1000" s="3">
        <v>3188.85</v>
      </c>
      <c r="C1000" s="3">
        <v>3210</v>
      </c>
      <c r="D1000" s="3">
        <v>3230</v>
      </c>
      <c r="E1000" s="3">
        <v>3180</v>
      </c>
      <c r="F1000" t="s">
        <v>123</v>
      </c>
      <c r="G1000" s="2">
        <v>-1.6299999999999999E-2</v>
      </c>
    </row>
    <row r="1001" spans="1:7">
      <c r="A1001" s="1">
        <v>45033</v>
      </c>
      <c r="B1001" s="3">
        <v>3139.5</v>
      </c>
      <c r="C1001" s="3">
        <v>3134.1</v>
      </c>
      <c r="D1001" s="3">
        <v>3163.4</v>
      </c>
      <c r="E1001" s="3">
        <v>3070.25</v>
      </c>
      <c r="F1001" t="s">
        <v>426</v>
      </c>
      <c r="G1001" s="2">
        <v>-1.55E-2</v>
      </c>
    </row>
    <row r="1002" spans="1:7">
      <c r="A1002" s="1">
        <v>45034</v>
      </c>
      <c r="B1002" s="3">
        <v>3130.75</v>
      </c>
      <c r="C1002" s="3">
        <v>3154.95</v>
      </c>
      <c r="D1002" s="3">
        <v>3156.85</v>
      </c>
      <c r="E1002" s="3">
        <v>3110.6</v>
      </c>
      <c r="F1002" t="s">
        <v>107</v>
      </c>
      <c r="G1002" s="2">
        <v>-2.8E-3</v>
      </c>
    </row>
    <row r="1003" spans="1:7">
      <c r="A1003" s="1">
        <v>45035</v>
      </c>
      <c r="B1003" s="3">
        <v>3089.6</v>
      </c>
      <c r="C1003" s="3">
        <v>3130.75</v>
      </c>
      <c r="D1003" s="3">
        <v>3140</v>
      </c>
      <c r="E1003" s="3">
        <v>3071.5</v>
      </c>
      <c r="F1003" t="s">
        <v>277</v>
      </c>
      <c r="G1003" s="2">
        <v>-1.3100000000000001E-2</v>
      </c>
    </row>
    <row r="1004" spans="1:7">
      <c r="A1004" s="1">
        <v>45036</v>
      </c>
      <c r="B1004" s="3">
        <v>3104.8</v>
      </c>
      <c r="C1004" s="3">
        <v>3090</v>
      </c>
      <c r="D1004" s="3">
        <v>3113</v>
      </c>
      <c r="E1004" s="3">
        <v>3078</v>
      </c>
      <c r="F1004" t="s">
        <v>320</v>
      </c>
      <c r="G1004" s="2">
        <v>4.8999999999999998E-3</v>
      </c>
    </row>
    <row r="1005" spans="1:7">
      <c r="A1005" s="1">
        <v>45037</v>
      </c>
      <c r="B1005" s="3">
        <v>3160.85</v>
      </c>
      <c r="C1005" s="3">
        <v>3110</v>
      </c>
      <c r="D1005" s="3">
        <v>3164.45</v>
      </c>
      <c r="E1005" s="3">
        <v>3100.8</v>
      </c>
      <c r="F1005" t="s">
        <v>341</v>
      </c>
      <c r="G1005" s="2">
        <v>1.8100000000000002E-2</v>
      </c>
    </row>
    <row r="1006" spans="1:7">
      <c r="A1006" s="1">
        <v>45040</v>
      </c>
      <c r="B1006" s="3">
        <v>3174.8</v>
      </c>
      <c r="C1006" s="3">
        <v>3151.1</v>
      </c>
      <c r="D1006" s="3">
        <v>3180.95</v>
      </c>
      <c r="E1006" s="3">
        <v>3126.15</v>
      </c>
      <c r="F1006" t="s">
        <v>317</v>
      </c>
      <c r="G1006" s="2">
        <v>4.4000000000000003E-3</v>
      </c>
    </row>
    <row r="1007" spans="1:7">
      <c r="A1007" s="1">
        <v>45041</v>
      </c>
      <c r="B1007" s="3">
        <v>3176</v>
      </c>
      <c r="C1007" s="3">
        <v>3183</v>
      </c>
      <c r="D1007" s="3">
        <v>3191.2</v>
      </c>
      <c r="E1007" s="3">
        <v>3147.5</v>
      </c>
      <c r="F1007" t="s">
        <v>360</v>
      </c>
      <c r="G1007" s="2">
        <v>4.0000000000000002E-4</v>
      </c>
    </row>
    <row r="1008" spans="1:7">
      <c r="A1008" s="1">
        <v>45042</v>
      </c>
      <c r="B1008" s="3">
        <v>3198.15</v>
      </c>
      <c r="C1008" s="3">
        <v>3181</v>
      </c>
      <c r="D1008" s="3">
        <v>3208.4</v>
      </c>
      <c r="E1008" s="3">
        <v>3181</v>
      </c>
      <c r="F1008" t="s">
        <v>280</v>
      </c>
      <c r="G1008" s="2">
        <v>7.0000000000000001E-3</v>
      </c>
    </row>
    <row r="1009" spans="1:7">
      <c r="A1009" s="1">
        <v>45043</v>
      </c>
      <c r="B1009" s="3">
        <v>3187.95</v>
      </c>
      <c r="C1009" s="3">
        <v>3185</v>
      </c>
      <c r="D1009" s="3">
        <v>3199.2</v>
      </c>
      <c r="E1009" s="3">
        <v>3170.65</v>
      </c>
      <c r="F1009" t="s">
        <v>149</v>
      </c>
      <c r="G1009" s="2">
        <v>-3.2000000000000002E-3</v>
      </c>
    </row>
    <row r="1010" spans="1:7">
      <c r="A1010" s="1">
        <v>45044</v>
      </c>
      <c r="B1010" s="3">
        <v>3219.25</v>
      </c>
      <c r="C1010" s="3">
        <v>3200.4</v>
      </c>
      <c r="D1010" s="3">
        <v>3227.25</v>
      </c>
      <c r="E1010" s="3">
        <v>3196.25</v>
      </c>
      <c r="F1010" t="s">
        <v>237</v>
      </c>
      <c r="G1010" s="2">
        <v>9.7999999999999997E-3</v>
      </c>
    </row>
    <row r="1011" spans="1:7">
      <c r="A1011" s="1">
        <v>45048</v>
      </c>
      <c r="B1011" s="3">
        <v>3219.4</v>
      </c>
      <c r="C1011" s="3">
        <v>3235</v>
      </c>
      <c r="D1011" s="3">
        <v>3235</v>
      </c>
      <c r="E1011" s="3">
        <v>3210</v>
      </c>
      <c r="F1011" t="s">
        <v>109</v>
      </c>
      <c r="G1011" s="2">
        <v>0</v>
      </c>
    </row>
    <row r="1012" spans="1:7">
      <c r="A1012" s="1">
        <v>45049</v>
      </c>
      <c r="B1012" s="3">
        <v>3179.9</v>
      </c>
      <c r="C1012" s="3">
        <v>3216</v>
      </c>
      <c r="D1012" s="3">
        <v>3216</v>
      </c>
      <c r="E1012" s="3">
        <v>3173.15</v>
      </c>
      <c r="F1012" t="s">
        <v>427</v>
      </c>
      <c r="G1012" s="2">
        <v>-1.23E-2</v>
      </c>
    </row>
    <row r="1013" spans="1:7">
      <c r="A1013" s="1">
        <v>45050</v>
      </c>
      <c r="B1013" s="3">
        <v>3220.7</v>
      </c>
      <c r="C1013" s="3">
        <v>3180.15</v>
      </c>
      <c r="D1013" s="3">
        <v>3224.45</v>
      </c>
      <c r="E1013" s="3">
        <v>3178</v>
      </c>
      <c r="F1013" t="s">
        <v>32</v>
      </c>
      <c r="G1013" s="2">
        <v>1.2800000000000001E-2</v>
      </c>
    </row>
    <row r="1014" spans="1:7">
      <c r="A1014" s="1">
        <v>45051</v>
      </c>
      <c r="B1014" s="3">
        <v>3230.7</v>
      </c>
      <c r="C1014" s="3">
        <v>3220</v>
      </c>
      <c r="D1014" s="3">
        <v>3244</v>
      </c>
      <c r="E1014" s="3">
        <v>3210.05</v>
      </c>
      <c r="F1014" t="s">
        <v>324</v>
      </c>
      <c r="G1014" s="2">
        <v>3.0999999999999999E-3</v>
      </c>
    </row>
    <row r="1015" spans="1:7">
      <c r="A1015" s="1">
        <v>45054</v>
      </c>
      <c r="B1015" s="3">
        <v>3250.6</v>
      </c>
      <c r="C1015" s="3">
        <v>3245</v>
      </c>
      <c r="D1015" s="3">
        <v>3254.85</v>
      </c>
      <c r="E1015" s="3">
        <v>3231.3</v>
      </c>
      <c r="F1015" t="s">
        <v>428</v>
      </c>
      <c r="G1015" s="2">
        <v>6.1999999999999998E-3</v>
      </c>
    </row>
    <row r="1016" spans="1:7">
      <c r="A1016" s="1">
        <v>45055</v>
      </c>
      <c r="B1016" s="3">
        <v>3283.25</v>
      </c>
      <c r="C1016" s="3">
        <v>3252.6</v>
      </c>
      <c r="D1016" s="3">
        <v>3298</v>
      </c>
      <c r="E1016" s="3">
        <v>3246</v>
      </c>
      <c r="F1016" t="s">
        <v>398</v>
      </c>
      <c r="G1016" s="2">
        <v>0.01</v>
      </c>
    </row>
    <row r="1017" spans="1:7">
      <c r="A1017" s="1">
        <v>45056</v>
      </c>
      <c r="B1017" s="3">
        <v>3286.8</v>
      </c>
      <c r="C1017" s="3">
        <v>3290</v>
      </c>
      <c r="D1017" s="3">
        <v>3306.5</v>
      </c>
      <c r="E1017" s="3">
        <v>3266.05</v>
      </c>
      <c r="F1017" t="s">
        <v>69</v>
      </c>
      <c r="G1017" s="2">
        <v>1.1000000000000001E-3</v>
      </c>
    </row>
    <row r="1018" spans="1:7">
      <c r="A1018" s="1">
        <v>45057</v>
      </c>
      <c r="B1018" s="3">
        <v>3282.15</v>
      </c>
      <c r="C1018" s="3">
        <v>3309</v>
      </c>
      <c r="D1018" s="3">
        <v>3309.7</v>
      </c>
      <c r="E1018" s="3">
        <v>3272</v>
      </c>
      <c r="F1018" t="s">
        <v>76</v>
      </c>
      <c r="G1018" s="2">
        <v>-1.4E-3</v>
      </c>
    </row>
    <row r="1019" spans="1:7">
      <c r="A1019" s="1">
        <v>45058</v>
      </c>
      <c r="B1019" s="3">
        <v>3274.3</v>
      </c>
      <c r="C1019" s="3">
        <v>3279.15</v>
      </c>
      <c r="D1019" s="3">
        <v>3290</v>
      </c>
      <c r="E1019" s="3">
        <v>3260</v>
      </c>
      <c r="F1019" t="s">
        <v>429</v>
      </c>
      <c r="G1019" s="2">
        <v>-2.3999999999999998E-3</v>
      </c>
    </row>
    <row r="1020" spans="1:7">
      <c r="A1020" s="1">
        <v>45061</v>
      </c>
      <c r="B1020" s="3">
        <v>3255.05</v>
      </c>
      <c r="C1020" s="3">
        <v>3284</v>
      </c>
      <c r="D1020" s="3">
        <v>3292</v>
      </c>
      <c r="E1020" s="3">
        <v>3248.35</v>
      </c>
      <c r="F1020" t="s">
        <v>409</v>
      </c>
      <c r="G1020" s="2">
        <v>-5.8999999999999999E-3</v>
      </c>
    </row>
    <row r="1021" spans="1:7">
      <c r="A1021" s="1">
        <v>45062</v>
      </c>
      <c r="B1021" s="3">
        <v>3258.15</v>
      </c>
      <c r="C1021" s="3">
        <v>3256.2</v>
      </c>
      <c r="D1021" s="3">
        <v>3285</v>
      </c>
      <c r="E1021" s="3">
        <v>3250.45</v>
      </c>
      <c r="F1021" t="s">
        <v>430</v>
      </c>
      <c r="G1021" s="2">
        <v>1E-3</v>
      </c>
    </row>
    <row r="1022" spans="1:7">
      <c r="A1022" s="1">
        <v>45063</v>
      </c>
      <c r="B1022" s="3">
        <v>3208.7</v>
      </c>
      <c r="C1022" s="3">
        <v>3255.95</v>
      </c>
      <c r="D1022" s="3">
        <v>3280</v>
      </c>
      <c r="E1022" s="3">
        <v>3198.25</v>
      </c>
      <c r="F1022" t="s">
        <v>348</v>
      </c>
      <c r="G1022" s="2">
        <v>-1.52E-2</v>
      </c>
    </row>
    <row r="1023" spans="1:7">
      <c r="A1023" s="1">
        <v>45064</v>
      </c>
      <c r="B1023" s="3">
        <v>3199.85</v>
      </c>
      <c r="C1023" s="3">
        <v>3225.95</v>
      </c>
      <c r="D1023" s="3">
        <v>3228.95</v>
      </c>
      <c r="E1023" s="3">
        <v>3195</v>
      </c>
      <c r="F1023" t="s">
        <v>425</v>
      </c>
      <c r="G1023" s="2">
        <v>-2.8E-3</v>
      </c>
    </row>
    <row r="1024" spans="1:7">
      <c r="A1024" s="1">
        <v>45065</v>
      </c>
      <c r="B1024" s="3">
        <v>3222.85</v>
      </c>
      <c r="C1024" s="3">
        <v>3210</v>
      </c>
      <c r="D1024" s="3">
        <v>3234.5</v>
      </c>
      <c r="E1024" s="3">
        <v>3203.05</v>
      </c>
      <c r="F1024" t="s">
        <v>409</v>
      </c>
      <c r="G1024" s="2">
        <v>7.1999999999999998E-3</v>
      </c>
    </row>
    <row r="1025" spans="1:7">
      <c r="A1025" s="1">
        <v>45068</v>
      </c>
      <c r="B1025" s="3">
        <v>3298.7</v>
      </c>
      <c r="C1025" s="3">
        <v>3230</v>
      </c>
      <c r="D1025" s="3">
        <v>3308.45</v>
      </c>
      <c r="E1025" s="3">
        <v>3217.05</v>
      </c>
      <c r="F1025" t="s">
        <v>423</v>
      </c>
      <c r="G1025" s="2">
        <v>2.35E-2</v>
      </c>
    </row>
    <row r="1026" spans="1:7">
      <c r="A1026" s="1">
        <v>45069</v>
      </c>
      <c r="B1026" s="3">
        <v>3297.05</v>
      </c>
      <c r="C1026" s="3">
        <v>3306</v>
      </c>
      <c r="D1026" s="3">
        <v>3327.95</v>
      </c>
      <c r="E1026" s="3">
        <v>3290.1</v>
      </c>
      <c r="F1026" t="s">
        <v>321</v>
      </c>
      <c r="G1026" s="2">
        <v>-5.0000000000000001E-4</v>
      </c>
    </row>
    <row r="1027" spans="1:7">
      <c r="A1027" s="1">
        <v>45070</v>
      </c>
      <c r="B1027" s="3">
        <v>3303.35</v>
      </c>
      <c r="C1027" s="3">
        <v>3276</v>
      </c>
      <c r="D1027" s="3">
        <v>3317.2</v>
      </c>
      <c r="E1027" s="3">
        <v>3276</v>
      </c>
      <c r="F1027" t="s">
        <v>404</v>
      </c>
      <c r="G1027" s="2">
        <v>1.9E-3</v>
      </c>
    </row>
    <row r="1028" spans="1:7">
      <c r="A1028" s="1">
        <v>45071</v>
      </c>
      <c r="B1028" s="3">
        <v>3293.5</v>
      </c>
      <c r="C1028" s="3">
        <v>3294</v>
      </c>
      <c r="D1028" s="3">
        <v>3306</v>
      </c>
      <c r="E1028" s="3">
        <v>3267.1</v>
      </c>
      <c r="F1028" t="s">
        <v>425</v>
      </c>
      <c r="G1028" s="2">
        <v>-3.0000000000000001E-3</v>
      </c>
    </row>
    <row r="1029" spans="1:7">
      <c r="A1029" s="1">
        <v>45072</v>
      </c>
      <c r="B1029" s="3">
        <v>3328.9</v>
      </c>
      <c r="C1029" s="3">
        <v>3293.5</v>
      </c>
      <c r="D1029" s="3">
        <v>3338.65</v>
      </c>
      <c r="E1029" s="3">
        <v>3291</v>
      </c>
      <c r="F1029" t="s">
        <v>318</v>
      </c>
      <c r="G1029" s="2">
        <v>1.0699999999999999E-2</v>
      </c>
    </row>
    <row r="1030" spans="1:7">
      <c r="A1030" s="1">
        <v>45075</v>
      </c>
      <c r="B1030" s="3">
        <v>3320.35</v>
      </c>
      <c r="C1030" s="3">
        <v>3360.8</v>
      </c>
      <c r="D1030" s="3">
        <v>3372</v>
      </c>
      <c r="E1030" s="3">
        <v>3312</v>
      </c>
      <c r="F1030" t="s">
        <v>87</v>
      </c>
      <c r="G1030" s="2">
        <v>-2.5999999999999999E-3</v>
      </c>
    </row>
    <row r="1031" spans="1:7">
      <c r="A1031" s="1">
        <v>45076</v>
      </c>
      <c r="B1031" s="3">
        <v>3316.2</v>
      </c>
      <c r="C1031" s="3">
        <v>3315</v>
      </c>
      <c r="D1031" s="3">
        <v>3326.95</v>
      </c>
      <c r="E1031" s="3">
        <v>3301.35</v>
      </c>
      <c r="F1031" t="s">
        <v>163</v>
      </c>
      <c r="G1031" s="2">
        <v>-1.1999999999999999E-3</v>
      </c>
    </row>
    <row r="1032" spans="1:7">
      <c r="A1032" s="1">
        <v>45077</v>
      </c>
      <c r="B1032" s="3">
        <v>3289.5</v>
      </c>
      <c r="C1032" s="3">
        <v>3309</v>
      </c>
      <c r="D1032" s="3">
        <v>3327.7</v>
      </c>
      <c r="E1032" s="3">
        <v>3265.15</v>
      </c>
      <c r="F1032" t="s">
        <v>154</v>
      </c>
      <c r="G1032" s="2">
        <v>-8.0999999999999996E-3</v>
      </c>
    </row>
    <row r="1033" spans="1:7">
      <c r="A1033" s="1">
        <v>45078</v>
      </c>
      <c r="B1033" s="3">
        <v>3324</v>
      </c>
      <c r="C1033" s="3">
        <v>3314</v>
      </c>
      <c r="D1033" s="3">
        <v>3340</v>
      </c>
      <c r="E1033" s="3">
        <v>3297.5</v>
      </c>
      <c r="F1033" t="s">
        <v>431</v>
      </c>
      <c r="G1033" s="2">
        <v>1.0500000000000001E-2</v>
      </c>
    </row>
    <row r="1034" spans="1:7">
      <c r="A1034" s="1">
        <v>45079</v>
      </c>
      <c r="B1034" s="3">
        <v>3305.6</v>
      </c>
      <c r="C1034" s="3">
        <v>3326.25</v>
      </c>
      <c r="D1034" s="3">
        <v>3335.9</v>
      </c>
      <c r="E1034" s="3">
        <v>3297.45</v>
      </c>
      <c r="F1034" t="s">
        <v>345</v>
      </c>
      <c r="G1034" s="2">
        <v>-5.4999999999999997E-3</v>
      </c>
    </row>
    <row r="1035" spans="1:7">
      <c r="A1035" s="1">
        <v>45082</v>
      </c>
      <c r="B1035" s="3">
        <v>3288.9</v>
      </c>
      <c r="C1035" s="3">
        <v>3315</v>
      </c>
      <c r="D1035" s="3">
        <v>3327</v>
      </c>
      <c r="E1035" s="3">
        <v>3285.05</v>
      </c>
      <c r="F1035" t="s">
        <v>34</v>
      </c>
      <c r="G1035" s="2">
        <v>-5.1000000000000004E-3</v>
      </c>
    </row>
    <row r="1036" spans="1:7">
      <c r="A1036" s="1">
        <v>45083</v>
      </c>
      <c r="B1036" s="3">
        <v>3232.3</v>
      </c>
      <c r="C1036" s="3">
        <v>3280</v>
      </c>
      <c r="D1036" s="3">
        <v>3288.85</v>
      </c>
      <c r="E1036" s="3">
        <v>3220.6</v>
      </c>
      <c r="F1036" t="s">
        <v>360</v>
      </c>
      <c r="G1036" s="2">
        <v>-1.72E-2</v>
      </c>
    </row>
    <row r="1037" spans="1:7">
      <c r="A1037" s="1">
        <v>45084</v>
      </c>
      <c r="B1037" s="3">
        <v>3274.9</v>
      </c>
      <c r="C1037" s="3">
        <v>3253</v>
      </c>
      <c r="D1037" s="3">
        <v>3278.85</v>
      </c>
      <c r="E1037" s="3">
        <v>3241</v>
      </c>
      <c r="F1037" t="s">
        <v>351</v>
      </c>
      <c r="G1037" s="2">
        <v>1.32E-2</v>
      </c>
    </row>
    <row r="1038" spans="1:7">
      <c r="A1038" s="1">
        <v>45085</v>
      </c>
      <c r="B1038" s="3">
        <v>3236.45</v>
      </c>
      <c r="C1038" s="3">
        <v>3261</v>
      </c>
      <c r="D1038" s="3">
        <v>3270</v>
      </c>
      <c r="E1038" s="3">
        <v>3233</v>
      </c>
      <c r="F1038" t="s">
        <v>58</v>
      </c>
      <c r="G1038" s="2">
        <v>-1.17E-2</v>
      </c>
    </row>
    <row r="1039" spans="1:7">
      <c r="A1039" s="1">
        <v>45086</v>
      </c>
      <c r="B1039" s="3">
        <v>3209.3</v>
      </c>
      <c r="C1039" s="3">
        <v>3245</v>
      </c>
      <c r="D1039" s="3">
        <v>3250</v>
      </c>
      <c r="E1039" s="3">
        <v>3205.35</v>
      </c>
      <c r="F1039" t="s">
        <v>337</v>
      </c>
      <c r="G1039" s="2">
        <v>-8.3999999999999995E-3</v>
      </c>
    </row>
    <row r="1040" spans="1:7">
      <c r="A1040" s="1">
        <v>45089</v>
      </c>
      <c r="B1040" s="3">
        <v>3246.9</v>
      </c>
      <c r="C1040" s="3">
        <v>3215</v>
      </c>
      <c r="D1040" s="3">
        <v>3254.4</v>
      </c>
      <c r="E1040" s="3">
        <v>3211</v>
      </c>
      <c r="F1040" t="s">
        <v>109</v>
      </c>
      <c r="G1040" s="2">
        <v>1.17E-2</v>
      </c>
    </row>
    <row r="1041" spans="1:7">
      <c r="A1041" s="1">
        <v>45090</v>
      </c>
      <c r="B1041" s="3">
        <v>3243.7</v>
      </c>
      <c r="C1041" s="3">
        <v>3260</v>
      </c>
      <c r="D1041" s="3">
        <v>3265</v>
      </c>
      <c r="E1041" s="3">
        <v>3239</v>
      </c>
      <c r="F1041" t="s">
        <v>425</v>
      </c>
      <c r="G1041" s="2">
        <v>-1E-3</v>
      </c>
    </row>
    <row r="1042" spans="1:7">
      <c r="A1042" s="1">
        <v>45091</v>
      </c>
      <c r="B1042" s="3">
        <v>3251.05</v>
      </c>
      <c r="C1042" s="3">
        <v>3243.7</v>
      </c>
      <c r="D1042" s="3">
        <v>3255.85</v>
      </c>
      <c r="E1042" s="3">
        <v>3225.85</v>
      </c>
      <c r="F1042" t="s">
        <v>63</v>
      </c>
      <c r="G1042" s="2">
        <v>2.3E-3</v>
      </c>
    </row>
    <row r="1043" spans="1:7">
      <c r="A1043" s="1">
        <v>45092</v>
      </c>
      <c r="B1043" s="3">
        <v>3216.3</v>
      </c>
      <c r="C1043" s="3">
        <v>3245.3</v>
      </c>
      <c r="D1043" s="3">
        <v>3247.45</v>
      </c>
      <c r="E1043" s="3">
        <v>3210</v>
      </c>
      <c r="F1043" t="s">
        <v>37</v>
      </c>
      <c r="G1043" s="2">
        <v>-1.0699999999999999E-2</v>
      </c>
    </row>
    <row r="1044" spans="1:7">
      <c r="A1044" s="1">
        <v>45093</v>
      </c>
      <c r="B1044" s="3">
        <v>3174.9</v>
      </c>
      <c r="C1044" s="3">
        <v>3197</v>
      </c>
      <c r="D1044" s="3">
        <v>3199.4</v>
      </c>
      <c r="E1044" s="3">
        <v>3156</v>
      </c>
      <c r="F1044" t="s">
        <v>293</v>
      </c>
      <c r="G1044" s="2">
        <v>-1.29E-2</v>
      </c>
    </row>
    <row r="1045" spans="1:7">
      <c r="A1045" s="1">
        <v>45096</v>
      </c>
      <c r="B1045" s="3">
        <v>3210.4</v>
      </c>
      <c r="C1045" s="3">
        <v>3190</v>
      </c>
      <c r="D1045" s="3">
        <v>3214.9</v>
      </c>
      <c r="E1045" s="3">
        <v>3175</v>
      </c>
      <c r="F1045" t="s">
        <v>316</v>
      </c>
      <c r="G1045" s="2">
        <v>1.12E-2</v>
      </c>
    </row>
    <row r="1046" spans="1:7">
      <c r="A1046" s="1">
        <v>45097</v>
      </c>
      <c r="B1046" s="3">
        <v>3227.7</v>
      </c>
      <c r="C1046" s="3">
        <v>3214</v>
      </c>
      <c r="D1046" s="3">
        <v>3232.5</v>
      </c>
      <c r="E1046" s="3">
        <v>3201.05</v>
      </c>
      <c r="F1046" t="s">
        <v>369</v>
      </c>
      <c r="G1046" s="2">
        <v>5.4000000000000003E-3</v>
      </c>
    </row>
    <row r="1047" spans="1:7">
      <c r="A1047" s="1">
        <v>45098</v>
      </c>
      <c r="B1047" s="3">
        <v>3258.2</v>
      </c>
      <c r="C1047" s="3">
        <v>3250</v>
      </c>
      <c r="D1047" s="3">
        <v>3261.4</v>
      </c>
      <c r="E1047" s="3">
        <v>3223.95</v>
      </c>
      <c r="F1047" t="s">
        <v>54</v>
      </c>
      <c r="G1047" s="2">
        <v>9.4000000000000004E-3</v>
      </c>
    </row>
    <row r="1048" spans="1:7">
      <c r="A1048" s="1">
        <v>45099</v>
      </c>
      <c r="B1048" s="3">
        <v>3238.5</v>
      </c>
      <c r="C1048" s="3">
        <v>3260</v>
      </c>
      <c r="D1048" s="3">
        <v>3267.65</v>
      </c>
      <c r="E1048" s="3">
        <v>3230.1</v>
      </c>
      <c r="F1048" t="s">
        <v>369</v>
      </c>
      <c r="G1048" s="2">
        <v>-6.0000000000000001E-3</v>
      </c>
    </row>
    <row r="1049" spans="1:7">
      <c r="A1049" s="1">
        <v>45100</v>
      </c>
      <c r="B1049" s="3">
        <v>3216.35</v>
      </c>
      <c r="C1049" s="3">
        <v>3237.3</v>
      </c>
      <c r="D1049" s="3">
        <v>3249.4</v>
      </c>
      <c r="E1049" s="3">
        <v>3209.15</v>
      </c>
      <c r="F1049" t="s">
        <v>338</v>
      </c>
      <c r="G1049" s="2">
        <v>-6.7999999999999996E-3</v>
      </c>
    </row>
    <row r="1050" spans="1:7">
      <c r="A1050" s="1">
        <v>45103</v>
      </c>
      <c r="B1050" s="3">
        <v>3189.65</v>
      </c>
      <c r="C1050" s="3">
        <v>3205</v>
      </c>
      <c r="D1050" s="3">
        <v>3213.9</v>
      </c>
      <c r="E1050" s="3">
        <v>3173</v>
      </c>
      <c r="F1050" t="s">
        <v>240</v>
      </c>
      <c r="G1050" s="2">
        <v>-8.3000000000000001E-3</v>
      </c>
    </row>
    <row r="1051" spans="1:7">
      <c r="A1051" s="1">
        <v>45104</v>
      </c>
      <c r="B1051" s="3">
        <v>3197.35</v>
      </c>
      <c r="C1051" s="3">
        <v>3202</v>
      </c>
      <c r="D1051" s="3">
        <v>3209.65</v>
      </c>
      <c r="E1051" s="3">
        <v>3182.3</v>
      </c>
      <c r="F1051" t="s">
        <v>432</v>
      </c>
      <c r="G1051" s="2">
        <v>2.3999999999999998E-3</v>
      </c>
    </row>
    <row r="1052" spans="1:7">
      <c r="A1052" s="1">
        <v>45105</v>
      </c>
      <c r="B1052" s="3">
        <v>3215.45</v>
      </c>
      <c r="C1052" s="3">
        <v>3208</v>
      </c>
      <c r="D1052" s="3">
        <v>3230.95</v>
      </c>
      <c r="E1052" s="3">
        <v>3193.4</v>
      </c>
      <c r="F1052" t="s">
        <v>352</v>
      </c>
      <c r="G1052" s="2">
        <v>5.7000000000000002E-3</v>
      </c>
    </row>
    <row r="1053" spans="1:7">
      <c r="A1053" s="1">
        <v>45107</v>
      </c>
      <c r="B1053" s="3">
        <v>3302.25</v>
      </c>
      <c r="C1053" s="3">
        <v>3220</v>
      </c>
      <c r="D1053" s="3">
        <v>3310</v>
      </c>
      <c r="E1053" s="3">
        <v>3214.1</v>
      </c>
      <c r="F1053" t="s">
        <v>167</v>
      </c>
      <c r="G1053" s="2">
        <v>2.7E-2</v>
      </c>
    </row>
    <row r="1054" spans="1:7">
      <c r="A1054" s="1">
        <v>45110</v>
      </c>
      <c r="B1054" s="3">
        <v>3272.3</v>
      </c>
      <c r="C1054" s="3">
        <v>3314.3</v>
      </c>
      <c r="D1054" s="3">
        <v>3318.8</v>
      </c>
      <c r="E1054" s="3">
        <v>3268.75</v>
      </c>
      <c r="F1054" t="s">
        <v>321</v>
      </c>
      <c r="G1054" s="2">
        <v>-9.1000000000000004E-3</v>
      </c>
    </row>
    <row r="1055" spans="1:7">
      <c r="A1055" s="1">
        <v>45111</v>
      </c>
      <c r="B1055" s="3">
        <v>3308.85</v>
      </c>
      <c r="C1055" s="3">
        <v>3290</v>
      </c>
      <c r="D1055" s="3">
        <v>3315</v>
      </c>
      <c r="E1055" s="3">
        <v>3277.3</v>
      </c>
      <c r="F1055" t="s">
        <v>63</v>
      </c>
      <c r="G1055" s="2">
        <v>1.12E-2</v>
      </c>
    </row>
    <row r="1056" spans="1:7">
      <c r="A1056" s="1">
        <v>45112</v>
      </c>
      <c r="B1056" s="3">
        <v>3319.95</v>
      </c>
      <c r="C1056" s="3">
        <v>3320</v>
      </c>
      <c r="D1056" s="3">
        <v>3329</v>
      </c>
      <c r="E1056" s="3">
        <v>3305</v>
      </c>
      <c r="F1056" t="s">
        <v>100</v>
      </c>
      <c r="G1056" s="2">
        <v>3.3999999999999998E-3</v>
      </c>
    </row>
    <row r="1057" spans="1:7">
      <c r="A1057" s="1">
        <v>45113</v>
      </c>
      <c r="B1057" s="3">
        <v>3322.9</v>
      </c>
      <c r="C1057" s="3">
        <v>3306.55</v>
      </c>
      <c r="D1057" s="3">
        <v>3328.45</v>
      </c>
      <c r="E1057" s="3">
        <v>3302</v>
      </c>
      <c r="F1057" t="s">
        <v>326</v>
      </c>
      <c r="G1057" s="2">
        <v>8.9999999999999998E-4</v>
      </c>
    </row>
    <row r="1058" spans="1:7">
      <c r="A1058" s="1">
        <v>45114</v>
      </c>
      <c r="B1058" s="3">
        <v>3329.25</v>
      </c>
      <c r="C1058" s="3">
        <v>3302</v>
      </c>
      <c r="D1058" s="3">
        <v>3356.9</v>
      </c>
      <c r="E1058" s="3">
        <v>3302</v>
      </c>
      <c r="F1058" t="s">
        <v>318</v>
      </c>
      <c r="G1058" s="2">
        <v>1.9E-3</v>
      </c>
    </row>
    <row r="1059" spans="1:7">
      <c r="A1059" s="1">
        <v>45117</v>
      </c>
      <c r="B1059" s="3">
        <v>3271.95</v>
      </c>
      <c r="C1059" s="3">
        <v>3324.75</v>
      </c>
      <c r="D1059" s="3">
        <v>3324.75</v>
      </c>
      <c r="E1059" s="3">
        <v>3265.2</v>
      </c>
      <c r="F1059" t="s">
        <v>406</v>
      </c>
      <c r="G1059" s="2">
        <v>-1.72E-2</v>
      </c>
    </row>
    <row r="1060" spans="1:7">
      <c r="A1060" s="1">
        <v>45118</v>
      </c>
      <c r="B1060" s="3">
        <v>3272.4</v>
      </c>
      <c r="C1060" s="3">
        <v>3295</v>
      </c>
      <c r="D1060" s="3">
        <v>3295</v>
      </c>
      <c r="E1060" s="3">
        <v>3260.8</v>
      </c>
      <c r="F1060" t="s">
        <v>398</v>
      </c>
      <c r="G1060" s="2">
        <v>1E-4</v>
      </c>
    </row>
    <row r="1061" spans="1:7">
      <c r="A1061" s="1">
        <v>45119</v>
      </c>
      <c r="B1061" s="3">
        <v>3259.9</v>
      </c>
      <c r="C1061" s="3">
        <v>3280.95</v>
      </c>
      <c r="D1061" s="3">
        <v>3289.15</v>
      </c>
      <c r="E1061" s="3">
        <v>3250.1</v>
      </c>
      <c r="F1061" t="s">
        <v>363</v>
      </c>
      <c r="G1061" s="2">
        <v>-3.8E-3</v>
      </c>
    </row>
    <row r="1062" spans="1:7">
      <c r="A1062" s="1">
        <v>45120</v>
      </c>
      <c r="B1062" s="3">
        <v>3340.55</v>
      </c>
      <c r="C1062" s="3">
        <v>3284</v>
      </c>
      <c r="D1062" s="3">
        <v>3367.45</v>
      </c>
      <c r="E1062" s="3">
        <v>3272.75</v>
      </c>
      <c r="F1062" t="s">
        <v>433</v>
      </c>
      <c r="G1062" s="2">
        <v>2.47E-2</v>
      </c>
    </row>
    <row r="1063" spans="1:7">
      <c r="A1063" s="1">
        <v>45121</v>
      </c>
      <c r="B1063" s="3">
        <v>3514.65</v>
      </c>
      <c r="C1063" s="3">
        <v>3365</v>
      </c>
      <c r="D1063" s="3">
        <v>3524.85</v>
      </c>
      <c r="E1063" s="3">
        <v>3352</v>
      </c>
      <c r="F1063" t="s">
        <v>434</v>
      </c>
      <c r="G1063" s="2">
        <v>5.21E-2</v>
      </c>
    </row>
    <row r="1064" spans="1:7">
      <c r="A1064" s="1">
        <v>45124</v>
      </c>
      <c r="B1064" s="3">
        <v>3491.7</v>
      </c>
      <c r="C1064" s="3">
        <v>3510</v>
      </c>
      <c r="D1064" s="3">
        <v>3549.9</v>
      </c>
      <c r="E1064" s="3">
        <v>3477.05</v>
      </c>
      <c r="F1064" t="s">
        <v>71</v>
      </c>
      <c r="G1064" s="2">
        <v>-6.4999999999999997E-3</v>
      </c>
    </row>
    <row r="1065" spans="1:7">
      <c r="A1065" s="1">
        <v>45125</v>
      </c>
      <c r="B1065" s="3">
        <v>3496.85</v>
      </c>
      <c r="C1065" s="3">
        <v>3476</v>
      </c>
      <c r="D1065" s="3">
        <v>3524</v>
      </c>
      <c r="E1065" s="3">
        <v>3465</v>
      </c>
      <c r="F1065" t="s">
        <v>35</v>
      </c>
      <c r="G1065" s="2">
        <v>1.5E-3</v>
      </c>
    </row>
    <row r="1066" spans="1:7">
      <c r="A1066" s="1">
        <v>45126</v>
      </c>
      <c r="B1066" s="3">
        <v>3470.05</v>
      </c>
      <c r="C1066" s="3">
        <v>3500</v>
      </c>
      <c r="D1066" s="3">
        <v>3516.85</v>
      </c>
      <c r="E1066" s="3">
        <v>3445.65</v>
      </c>
      <c r="F1066" t="s">
        <v>44</v>
      </c>
      <c r="G1066" s="2">
        <v>-7.7000000000000002E-3</v>
      </c>
    </row>
    <row r="1067" spans="1:7">
      <c r="A1067" s="1">
        <v>45127</v>
      </c>
      <c r="B1067" s="3">
        <v>3463.3</v>
      </c>
      <c r="C1067" s="3">
        <v>3453.1</v>
      </c>
      <c r="D1067" s="3">
        <v>3478.9</v>
      </c>
      <c r="E1067" s="3">
        <v>3436.05</v>
      </c>
      <c r="F1067" t="s">
        <v>76</v>
      </c>
      <c r="G1067" s="2">
        <v>-1.9E-3</v>
      </c>
    </row>
    <row r="1068" spans="1:7">
      <c r="A1068" s="1">
        <v>45128</v>
      </c>
      <c r="B1068" s="3">
        <v>3368.3</v>
      </c>
      <c r="C1068" s="3">
        <v>3404.05</v>
      </c>
      <c r="D1068" s="3">
        <v>3434.9</v>
      </c>
      <c r="E1068" s="3">
        <v>3359.05</v>
      </c>
      <c r="F1068" t="s">
        <v>300</v>
      </c>
      <c r="G1068" s="2">
        <v>-2.7400000000000001E-2</v>
      </c>
    </row>
    <row r="1069" spans="1:7">
      <c r="A1069" s="1">
        <v>45131</v>
      </c>
      <c r="B1069" s="3">
        <v>3394.75</v>
      </c>
      <c r="C1069" s="3">
        <v>3381</v>
      </c>
      <c r="D1069" s="3">
        <v>3413.45</v>
      </c>
      <c r="E1069" s="3">
        <v>3372.1</v>
      </c>
      <c r="F1069" t="s">
        <v>332</v>
      </c>
      <c r="G1069" s="2">
        <v>7.9000000000000008E-3</v>
      </c>
    </row>
    <row r="1070" spans="1:7">
      <c r="A1070" s="1">
        <v>45132</v>
      </c>
      <c r="B1070" s="3">
        <v>3399.15</v>
      </c>
      <c r="C1070" s="3">
        <v>3397.5</v>
      </c>
      <c r="D1070" s="3">
        <v>3406.8</v>
      </c>
      <c r="E1070" s="3">
        <v>3380.2</v>
      </c>
      <c r="F1070" t="s">
        <v>397</v>
      </c>
      <c r="G1070" s="2">
        <v>1.2999999999999999E-3</v>
      </c>
    </row>
    <row r="1071" spans="1:7">
      <c r="A1071" s="1">
        <v>45133</v>
      </c>
      <c r="B1071" s="3">
        <v>3388.3</v>
      </c>
      <c r="C1071" s="3">
        <v>3400.35</v>
      </c>
      <c r="D1071" s="3">
        <v>3420.85</v>
      </c>
      <c r="E1071" s="3">
        <v>3385</v>
      </c>
      <c r="F1071" t="s">
        <v>399</v>
      </c>
      <c r="G1071" s="2">
        <v>-3.2000000000000002E-3</v>
      </c>
    </row>
    <row r="1072" spans="1:7">
      <c r="A1072" s="1">
        <v>45134</v>
      </c>
      <c r="B1072" s="3">
        <v>3396.9</v>
      </c>
      <c r="C1072" s="3">
        <v>3394.95</v>
      </c>
      <c r="D1072" s="3">
        <v>3411.65</v>
      </c>
      <c r="E1072" s="3">
        <v>3385.05</v>
      </c>
      <c r="F1072" t="s">
        <v>30</v>
      </c>
      <c r="G1072" s="2">
        <v>2.5000000000000001E-3</v>
      </c>
    </row>
    <row r="1073" spans="1:7">
      <c r="A1073" s="1">
        <v>45135</v>
      </c>
      <c r="B1073" s="3">
        <v>3355.4</v>
      </c>
      <c r="C1073" s="3">
        <v>3385</v>
      </c>
      <c r="D1073" s="3">
        <v>3393.7</v>
      </c>
      <c r="E1073" s="3">
        <v>3331</v>
      </c>
      <c r="F1073" t="s">
        <v>35</v>
      </c>
      <c r="G1073" s="2">
        <v>-1.2200000000000001E-2</v>
      </c>
    </row>
    <row r="1074" spans="1:7">
      <c r="A1074" s="1">
        <v>45138</v>
      </c>
      <c r="B1074" s="3">
        <v>3421.45</v>
      </c>
      <c r="C1074" s="3">
        <v>3364.4</v>
      </c>
      <c r="D1074" s="3">
        <v>3426.65</v>
      </c>
      <c r="E1074" s="3">
        <v>3360.9</v>
      </c>
      <c r="F1074" t="s">
        <v>71</v>
      </c>
      <c r="G1074" s="2">
        <v>1.9699999999999999E-2</v>
      </c>
    </row>
    <row r="1075" spans="1:7">
      <c r="A1075" s="1">
        <v>45139</v>
      </c>
      <c r="B1075" s="3">
        <v>3452.05</v>
      </c>
      <c r="C1075" s="3">
        <v>3415</v>
      </c>
      <c r="D1075" s="3">
        <v>3460</v>
      </c>
      <c r="E1075" s="3">
        <v>3415</v>
      </c>
      <c r="F1075" t="s">
        <v>376</v>
      </c>
      <c r="G1075" s="2">
        <v>8.8999999999999999E-3</v>
      </c>
    </row>
    <row r="1076" spans="1:7">
      <c r="A1076" s="1">
        <v>45140</v>
      </c>
      <c r="B1076" s="3">
        <v>3440.65</v>
      </c>
      <c r="C1076" s="3">
        <v>3434.95</v>
      </c>
      <c r="D1076" s="3">
        <v>3446.4</v>
      </c>
      <c r="E1076" s="3">
        <v>3413.6</v>
      </c>
      <c r="F1076" t="s">
        <v>146</v>
      </c>
      <c r="G1076" s="2">
        <v>-3.3E-3</v>
      </c>
    </row>
    <row r="1077" spans="1:7">
      <c r="A1077" s="1">
        <v>45141</v>
      </c>
      <c r="B1077" s="3">
        <v>3399.95</v>
      </c>
      <c r="C1077" s="3">
        <v>3420</v>
      </c>
      <c r="D1077" s="3">
        <v>3433.25</v>
      </c>
      <c r="E1077" s="3">
        <v>3368</v>
      </c>
      <c r="F1077" t="s">
        <v>345</v>
      </c>
      <c r="G1077" s="2">
        <v>-1.18E-2</v>
      </c>
    </row>
    <row r="1078" spans="1:7">
      <c r="A1078" s="1">
        <v>45142</v>
      </c>
      <c r="B1078" s="3">
        <v>3443.55</v>
      </c>
      <c r="C1078" s="3">
        <v>3401.25</v>
      </c>
      <c r="D1078" s="3">
        <v>3471</v>
      </c>
      <c r="E1078" s="3">
        <v>3401.25</v>
      </c>
      <c r="F1078" t="s">
        <v>144</v>
      </c>
      <c r="G1078" s="2">
        <v>1.2800000000000001E-2</v>
      </c>
    </row>
    <row r="1079" spans="1:7">
      <c r="A1079" s="1">
        <v>45145</v>
      </c>
      <c r="B1079" s="3">
        <v>3484.05</v>
      </c>
      <c r="C1079" s="3">
        <v>3453.95</v>
      </c>
      <c r="D1079" s="3">
        <v>3488</v>
      </c>
      <c r="E1079" s="3">
        <v>3441.25</v>
      </c>
      <c r="F1079" t="s">
        <v>326</v>
      </c>
      <c r="G1079" s="2">
        <v>1.18E-2</v>
      </c>
    </row>
    <row r="1080" spans="1:7">
      <c r="A1080" s="1">
        <v>45146</v>
      </c>
      <c r="B1080" s="3">
        <v>3470.6</v>
      </c>
      <c r="C1080" s="3">
        <v>3484.05</v>
      </c>
      <c r="D1080" s="3">
        <v>3489.95</v>
      </c>
      <c r="E1080" s="3">
        <v>3456.6</v>
      </c>
      <c r="F1080" t="s">
        <v>364</v>
      </c>
      <c r="G1080" s="2">
        <v>-3.8999999999999998E-3</v>
      </c>
    </row>
    <row r="1081" spans="1:7">
      <c r="A1081" s="1">
        <v>45147</v>
      </c>
      <c r="B1081" s="3">
        <v>3462.5</v>
      </c>
      <c r="C1081" s="3">
        <v>3464.9</v>
      </c>
      <c r="D1081" s="3">
        <v>3467</v>
      </c>
      <c r="E1081" s="3">
        <v>3425.05</v>
      </c>
      <c r="F1081" t="s">
        <v>318</v>
      </c>
      <c r="G1081" s="2">
        <v>-2.3E-3</v>
      </c>
    </row>
    <row r="1082" spans="1:7">
      <c r="A1082" s="1">
        <v>45148</v>
      </c>
      <c r="B1082" s="3">
        <v>3442.1</v>
      </c>
      <c r="C1082" s="3">
        <v>3450</v>
      </c>
      <c r="D1082" s="3">
        <v>3464.9</v>
      </c>
      <c r="E1082" s="3">
        <v>3430.05</v>
      </c>
      <c r="F1082" t="s">
        <v>435</v>
      </c>
      <c r="G1082" s="2">
        <v>-5.8999999999999999E-3</v>
      </c>
    </row>
    <row r="1083" spans="1:7">
      <c r="A1083" s="1">
        <v>45149</v>
      </c>
      <c r="B1083" s="3">
        <v>3448.8</v>
      </c>
      <c r="C1083" s="3">
        <v>3438.1</v>
      </c>
      <c r="D1083" s="3">
        <v>3466.65</v>
      </c>
      <c r="E1083" s="3">
        <v>3414</v>
      </c>
      <c r="F1083" t="s">
        <v>332</v>
      </c>
      <c r="G1083" s="2">
        <v>1.9E-3</v>
      </c>
    </row>
    <row r="1084" spans="1:7">
      <c r="A1084" s="1">
        <v>45152</v>
      </c>
      <c r="B1084" s="3">
        <v>3449.85</v>
      </c>
      <c r="C1084" s="3">
        <v>3440.7</v>
      </c>
      <c r="D1084" s="3">
        <v>3455</v>
      </c>
      <c r="E1084" s="3">
        <v>3411</v>
      </c>
      <c r="F1084" t="s">
        <v>403</v>
      </c>
      <c r="G1084" s="2">
        <v>2.9999999999999997E-4</v>
      </c>
    </row>
    <row r="1085" spans="1:7">
      <c r="A1085" s="1">
        <v>45154</v>
      </c>
      <c r="B1085" s="3">
        <v>3458.4</v>
      </c>
      <c r="C1085" s="3">
        <v>3450</v>
      </c>
      <c r="D1085" s="3">
        <v>3466</v>
      </c>
      <c r="E1085" s="3">
        <v>3435.2</v>
      </c>
      <c r="F1085" t="s">
        <v>423</v>
      </c>
      <c r="G1085" s="2">
        <v>2.5000000000000001E-3</v>
      </c>
    </row>
    <row r="1086" spans="1:7">
      <c r="A1086" s="1">
        <v>45155</v>
      </c>
      <c r="B1086" s="3">
        <v>3435.75</v>
      </c>
      <c r="C1086" s="3">
        <v>3455</v>
      </c>
      <c r="D1086" s="3">
        <v>3460.8</v>
      </c>
      <c r="E1086" s="3">
        <v>3413.2</v>
      </c>
      <c r="F1086" t="s">
        <v>86</v>
      </c>
      <c r="G1086" s="2">
        <v>-6.4999999999999997E-3</v>
      </c>
    </row>
    <row r="1087" spans="1:7">
      <c r="A1087" s="1">
        <v>45156</v>
      </c>
      <c r="B1087" s="3">
        <v>3367.1</v>
      </c>
      <c r="C1087" s="3">
        <v>3410</v>
      </c>
      <c r="D1087" s="3">
        <v>3410</v>
      </c>
      <c r="E1087" s="3">
        <v>3356.5</v>
      </c>
      <c r="F1087" t="s">
        <v>297</v>
      </c>
      <c r="G1087" s="2">
        <v>-0.02</v>
      </c>
    </row>
    <row r="1088" spans="1:7">
      <c r="A1088" s="1">
        <v>45159</v>
      </c>
      <c r="B1088" s="3">
        <v>3401.65</v>
      </c>
      <c r="C1088" s="3">
        <v>3375</v>
      </c>
      <c r="D1088" s="3">
        <v>3409.75</v>
      </c>
      <c r="E1088" s="3">
        <v>3372</v>
      </c>
      <c r="F1088" t="s">
        <v>56</v>
      </c>
      <c r="G1088" s="2">
        <v>1.03E-2</v>
      </c>
    </row>
    <row r="1089" spans="1:7">
      <c r="A1089" s="1">
        <v>45160</v>
      </c>
      <c r="B1089" s="3">
        <v>3382.15</v>
      </c>
      <c r="C1089" s="3">
        <v>3400</v>
      </c>
      <c r="D1089" s="3">
        <v>3411</v>
      </c>
      <c r="E1089" s="3">
        <v>3365.05</v>
      </c>
      <c r="F1089" t="s">
        <v>368</v>
      </c>
      <c r="G1089" s="2">
        <v>-5.7000000000000002E-3</v>
      </c>
    </row>
    <row r="1090" spans="1:7">
      <c r="A1090" s="1">
        <v>45161</v>
      </c>
      <c r="B1090" s="3">
        <v>3398.25</v>
      </c>
      <c r="C1090" s="3">
        <v>3388</v>
      </c>
      <c r="D1090" s="3">
        <v>3402</v>
      </c>
      <c r="E1090" s="3">
        <v>3376</v>
      </c>
      <c r="F1090" t="s">
        <v>423</v>
      </c>
      <c r="G1090" s="2">
        <v>4.7999999999999996E-3</v>
      </c>
    </row>
    <row r="1091" spans="1:7">
      <c r="A1091" s="1">
        <v>45162</v>
      </c>
      <c r="B1091" s="3">
        <v>3387.75</v>
      </c>
      <c r="C1091" s="3">
        <v>3408</v>
      </c>
      <c r="D1091" s="3">
        <v>3413.05</v>
      </c>
      <c r="E1091" s="3">
        <v>3378.1</v>
      </c>
      <c r="F1091" t="s">
        <v>409</v>
      </c>
      <c r="G1091" s="2">
        <v>-3.0999999999999999E-3</v>
      </c>
    </row>
    <row r="1092" spans="1:7">
      <c r="A1092" s="1">
        <v>45163</v>
      </c>
      <c r="B1092" s="3">
        <v>3381.3</v>
      </c>
      <c r="C1092" s="3">
        <v>3375</v>
      </c>
      <c r="D1092" s="3">
        <v>3385.8</v>
      </c>
      <c r="E1092" s="3">
        <v>3350.25</v>
      </c>
      <c r="F1092" t="s">
        <v>408</v>
      </c>
      <c r="G1092" s="2">
        <v>-1.9E-3</v>
      </c>
    </row>
    <row r="1093" spans="1:7">
      <c r="A1093" s="1">
        <v>45166</v>
      </c>
      <c r="B1093" s="3">
        <v>3375.55</v>
      </c>
      <c r="C1093" s="3">
        <v>3394</v>
      </c>
      <c r="D1093" s="3">
        <v>3394</v>
      </c>
      <c r="E1093" s="3">
        <v>3360.1</v>
      </c>
      <c r="F1093" t="s">
        <v>413</v>
      </c>
      <c r="G1093" s="2">
        <v>-1.6999999999999999E-3</v>
      </c>
    </row>
    <row r="1094" spans="1:7">
      <c r="A1094" s="1">
        <v>45167</v>
      </c>
      <c r="B1094" s="3">
        <v>3376.15</v>
      </c>
      <c r="C1094" s="3">
        <v>3381.05</v>
      </c>
      <c r="D1094" s="3">
        <v>3389.55</v>
      </c>
      <c r="E1094" s="3">
        <v>3365</v>
      </c>
      <c r="F1094" t="s">
        <v>436</v>
      </c>
      <c r="G1094" s="2">
        <v>2.0000000000000001E-4</v>
      </c>
    </row>
    <row r="1095" spans="1:7">
      <c r="A1095" s="1">
        <v>45168</v>
      </c>
      <c r="B1095" s="3">
        <v>3390.95</v>
      </c>
      <c r="C1095" s="3">
        <v>3398</v>
      </c>
      <c r="D1095" s="3">
        <v>3408.1</v>
      </c>
      <c r="E1095" s="3">
        <v>3383.05</v>
      </c>
      <c r="F1095" t="s">
        <v>403</v>
      </c>
      <c r="G1095" s="2">
        <v>4.4000000000000003E-3</v>
      </c>
    </row>
    <row r="1096" spans="1:7">
      <c r="A1096" s="1">
        <v>45169</v>
      </c>
      <c r="B1096" s="3">
        <v>3356.8</v>
      </c>
      <c r="C1096" s="3">
        <v>3401</v>
      </c>
      <c r="D1096" s="3">
        <v>3417.4</v>
      </c>
      <c r="E1096" s="3">
        <v>3343.65</v>
      </c>
      <c r="F1096" t="s">
        <v>12</v>
      </c>
      <c r="G1096" s="2">
        <v>-1.01E-2</v>
      </c>
    </row>
    <row r="1097" spans="1:7">
      <c r="A1097" s="1">
        <v>45170</v>
      </c>
      <c r="B1097" s="3">
        <v>3379.2</v>
      </c>
      <c r="C1097" s="3">
        <v>3366</v>
      </c>
      <c r="D1097" s="3">
        <v>3389</v>
      </c>
      <c r="E1097" s="3">
        <v>3356.8</v>
      </c>
      <c r="F1097" t="s">
        <v>323</v>
      </c>
      <c r="G1097" s="2">
        <v>6.7000000000000002E-3</v>
      </c>
    </row>
    <row r="1098" spans="1:7">
      <c r="A1098" s="1">
        <v>45173</v>
      </c>
      <c r="B1098" s="3">
        <v>3418.5</v>
      </c>
      <c r="C1098" s="3">
        <v>3378</v>
      </c>
      <c r="D1098" s="3">
        <v>3432.85</v>
      </c>
      <c r="E1098" s="3">
        <v>3370.05</v>
      </c>
      <c r="F1098" t="s">
        <v>134</v>
      </c>
      <c r="G1098" s="2">
        <v>1.1599999999999999E-2</v>
      </c>
    </row>
    <row r="1099" spans="1:7">
      <c r="A1099" s="1">
        <v>45174</v>
      </c>
      <c r="B1099" s="3">
        <v>3429.35</v>
      </c>
      <c r="C1099" s="3">
        <v>3420</v>
      </c>
      <c r="D1099" s="3">
        <v>3447</v>
      </c>
      <c r="E1099" s="3">
        <v>3405.15</v>
      </c>
      <c r="F1099" t="s">
        <v>165</v>
      </c>
      <c r="G1099" s="2">
        <v>3.2000000000000002E-3</v>
      </c>
    </row>
    <row r="1100" spans="1:7">
      <c r="A1100" s="1">
        <v>45175</v>
      </c>
      <c r="B1100" s="3">
        <v>3429.9</v>
      </c>
      <c r="C1100" s="3">
        <v>3434</v>
      </c>
      <c r="D1100" s="3">
        <v>3443.9</v>
      </c>
      <c r="E1100" s="3">
        <v>3398.1</v>
      </c>
      <c r="F1100" t="s">
        <v>342</v>
      </c>
      <c r="G1100" s="2">
        <v>2.0000000000000001E-4</v>
      </c>
    </row>
    <row r="1101" spans="1:7">
      <c r="A1101" s="1">
        <v>45176</v>
      </c>
      <c r="B1101" s="3">
        <v>3455.25</v>
      </c>
      <c r="C1101" s="3">
        <v>3430.8</v>
      </c>
      <c r="D1101" s="3">
        <v>3460</v>
      </c>
      <c r="E1101" s="3">
        <v>3422.3</v>
      </c>
      <c r="F1101" t="s">
        <v>96</v>
      </c>
      <c r="G1101" s="2">
        <v>7.4000000000000003E-3</v>
      </c>
    </row>
    <row r="1102" spans="1:7">
      <c r="A1102" s="1">
        <v>45177</v>
      </c>
      <c r="B1102" s="3">
        <v>3441.9</v>
      </c>
      <c r="C1102" s="3">
        <v>3455.25</v>
      </c>
      <c r="D1102" s="3">
        <v>3465</v>
      </c>
      <c r="E1102" s="3">
        <v>3435.05</v>
      </c>
      <c r="F1102" t="s">
        <v>363</v>
      </c>
      <c r="G1102" s="2">
        <v>-3.8999999999999998E-3</v>
      </c>
    </row>
    <row r="1103" spans="1:7">
      <c r="A1103" s="1">
        <v>45180</v>
      </c>
      <c r="B1103" s="3">
        <v>3480.65</v>
      </c>
      <c r="C1103" s="3">
        <v>3462</v>
      </c>
      <c r="D1103" s="3">
        <v>3485.7</v>
      </c>
      <c r="E1103" s="3">
        <v>3445</v>
      </c>
      <c r="F1103" t="s">
        <v>337</v>
      </c>
      <c r="G1103" s="2">
        <v>1.1299999999999999E-2</v>
      </c>
    </row>
    <row r="1104" spans="1:7">
      <c r="A1104" s="1">
        <v>45181</v>
      </c>
      <c r="B1104" s="3">
        <v>3580.8</v>
      </c>
      <c r="C1104" s="3">
        <v>3492</v>
      </c>
      <c r="D1104" s="3">
        <v>3589.9</v>
      </c>
      <c r="E1104" s="3">
        <v>3483</v>
      </c>
      <c r="F1104" t="s">
        <v>386</v>
      </c>
      <c r="G1104" s="2">
        <v>2.8799999999999999E-2</v>
      </c>
    </row>
    <row r="1105" spans="1:7">
      <c r="A1105" s="1">
        <v>45182</v>
      </c>
      <c r="B1105" s="3">
        <v>3567.85</v>
      </c>
      <c r="C1105" s="3">
        <v>3571.1</v>
      </c>
      <c r="D1105" s="3">
        <v>3588.85</v>
      </c>
      <c r="E1105" s="3">
        <v>3545</v>
      </c>
      <c r="F1105" t="s">
        <v>347</v>
      </c>
      <c r="G1105" s="2">
        <v>-3.5999999999999999E-3</v>
      </c>
    </row>
    <row r="1106" spans="1:7">
      <c r="A1106" s="1">
        <v>45183</v>
      </c>
      <c r="B1106" s="3">
        <v>3560.05</v>
      </c>
      <c r="C1106" s="3">
        <v>3570.05</v>
      </c>
      <c r="D1106" s="3">
        <v>3597.7</v>
      </c>
      <c r="E1106" s="3">
        <v>3545.6</v>
      </c>
      <c r="F1106" t="s">
        <v>35</v>
      </c>
      <c r="G1106" s="2">
        <v>-2.2000000000000001E-3</v>
      </c>
    </row>
    <row r="1107" spans="1:7">
      <c r="A1107" s="1">
        <v>45184</v>
      </c>
      <c r="B1107" s="3">
        <v>3598.3</v>
      </c>
      <c r="C1107" s="3">
        <v>3567.85</v>
      </c>
      <c r="D1107" s="3">
        <v>3607.35</v>
      </c>
      <c r="E1107" s="3">
        <v>3562.45</v>
      </c>
      <c r="F1107" t="s">
        <v>152</v>
      </c>
      <c r="G1107" s="2">
        <v>1.0699999999999999E-2</v>
      </c>
    </row>
    <row r="1108" spans="1:7">
      <c r="A1108" s="1">
        <v>45187</v>
      </c>
      <c r="B1108" s="3">
        <v>3606.15</v>
      </c>
      <c r="C1108" s="3">
        <v>3580.05</v>
      </c>
      <c r="D1108" s="3">
        <v>3619.3</v>
      </c>
      <c r="E1108" s="3">
        <v>3575.25</v>
      </c>
      <c r="F1108" t="s">
        <v>393</v>
      </c>
      <c r="G1108" s="2">
        <v>2.2000000000000001E-3</v>
      </c>
    </row>
    <row r="1109" spans="1:7">
      <c r="A1109" s="1">
        <v>45189</v>
      </c>
      <c r="B1109" s="3">
        <v>3606.05</v>
      </c>
      <c r="C1109" s="3">
        <v>3580</v>
      </c>
      <c r="D1109" s="3">
        <v>3625</v>
      </c>
      <c r="E1109" s="3">
        <v>3580</v>
      </c>
      <c r="F1109" t="s">
        <v>54</v>
      </c>
      <c r="G1109" s="2">
        <v>0</v>
      </c>
    </row>
    <row r="1110" spans="1:7">
      <c r="A1110" s="1">
        <v>45190</v>
      </c>
      <c r="B1110" s="3">
        <v>3585.3</v>
      </c>
      <c r="C1110" s="3">
        <v>3588.55</v>
      </c>
      <c r="D1110" s="3">
        <v>3605</v>
      </c>
      <c r="E1110" s="3">
        <v>3528</v>
      </c>
      <c r="F1110" t="s">
        <v>280</v>
      </c>
      <c r="G1110" s="2">
        <v>-5.7999999999999996E-3</v>
      </c>
    </row>
    <row r="1111" spans="1:7">
      <c r="A1111" s="1">
        <v>45191</v>
      </c>
      <c r="B1111" s="3">
        <v>3603.65</v>
      </c>
      <c r="C1111" s="3">
        <v>3584</v>
      </c>
      <c r="D1111" s="3">
        <v>3633.75</v>
      </c>
      <c r="E1111" s="3">
        <v>3565.05</v>
      </c>
      <c r="F1111" t="s">
        <v>285</v>
      </c>
      <c r="G1111" s="2">
        <v>5.1000000000000004E-3</v>
      </c>
    </row>
    <row r="1112" spans="1:7">
      <c r="A1112" s="1">
        <v>45194</v>
      </c>
      <c r="B1112" s="3">
        <v>3577.15</v>
      </c>
      <c r="C1112" s="3">
        <v>3602.5</v>
      </c>
      <c r="D1112" s="3">
        <v>3620</v>
      </c>
      <c r="E1112" s="3">
        <v>3558.65</v>
      </c>
      <c r="F1112" t="s">
        <v>437</v>
      </c>
      <c r="G1112" s="2">
        <v>-7.4000000000000003E-3</v>
      </c>
    </row>
    <row r="1113" spans="1:7">
      <c r="A1113" s="1">
        <v>45195</v>
      </c>
      <c r="B1113" s="3">
        <v>3585.7</v>
      </c>
      <c r="C1113" s="3">
        <v>3567.6</v>
      </c>
      <c r="D1113" s="3">
        <v>3594.95</v>
      </c>
      <c r="E1113" s="3">
        <v>3536</v>
      </c>
      <c r="F1113" t="s">
        <v>339</v>
      </c>
      <c r="G1113" s="2">
        <v>2.3999999999999998E-3</v>
      </c>
    </row>
    <row r="1114" spans="1:7">
      <c r="A1114" s="1">
        <v>45196</v>
      </c>
      <c r="B1114" s="3">
        <v>3589.3</v>
      </c>
      <c r="C1114" s="3">
        <v>3590</v>
      </c>
      <c r="D1114" s="3">
        <v>3614</v>
      </c>
      <c r="E1114" s="3">
        <v>3555.7</v>
      </c>
      <c r="F1114" t="s">
        <v>361</v>
      </c>
      <c r="G1114" s="2">
        <v>1E-3</v>
      </c>
    </row>
    <row r="1115" spans="1:7">
      <c r="A1115" s="1">
        <v>45197</v>
      </c>
      <c r="B1115" s="3">
        <v>3536.75</v>
      </c>
      <c r="C1115" s="3">
        <v>3600</v>
      </c>
      <c r="D1115" s="3">
        <v>3602.8</v>
      </c>
      <c r="E1115" s="3">
        <v>3527.35</v>
      </c>
      <c r="F1115" t="s">
        <v>58</v>
      </c>
      <c r="G1115" s="2">
        <v>-1.46E-2</v>
      </c>
    </row>
    <row r="1116" spans="1:7">
      <c r="A1116" s="1">
        <v>45198</v>
      </c>
      <c r="B1116" s="3">
        <v>3528.6</v>
      </c>
      <c r="C1116" s="3">
        <v>3537.2</v>
      </c>
      <c r="D1116" s="3">
        <v>3568.45</v>
      </c>
      <c r="E1116" s="3">
        <v>3505.55</v>
      </c>
      <c r="F1116" t="s">
        <v>135</v>
      </c>
      <c r="G1116" s="2">
        <v>-2.3E-3</v>
      </c>
    </row>
    <row r="1117" spans="1:7">
      <c r="A1117" s="1">
        <v>45202</v>
      </c>
      <c r="B1117" s="3">
        <v>3513.85</v>
      </c>
      <c r="C1117" s="3">
        <v>3534.2</v>
      </c>
      <c r="D1117" s="3">
        <v>3534.2</v>
      </c>
      <c r="E1117" s="3">
        <v>3480.1</v>
      </c>
      <c r="F1117" t="s">
        <v>32</v>
      </c>
      <c r="G1117" s="2">
        <v>-4.1999999999999997E-3</v>
      </c>
    </row>
    <row r="1118" spans="1:7">
      <c r="A1118" s="1">
        <v>45203</v>
      </c>
      <c r="B1118" s="3">
        <v>3537.75</v>
      </c>
      <c r="C1118" s="3">
        <v>3486.3</v>
      </c>
      <c r="D1118" s="3">
        <v>3548</v>
      </c>
      <c r="E1118" s="3">
        <v>3477.3</v>
      </c>
      <c r="F1118" t="s">
        <v>318</v>
      </c>
      <c r="G1118" s="2">
        <v>6.7999999999999996E-3</v>
      </c>
    </row>
    <row r="1119" spans="1:7">
      <c r="A1119" s="1">
        <v>45204</v>
      </c>
      <c r="B1119" s="3">
        <v>3589.35</v>
      </c>
      <c r="C1119" s="3">
        <v>3554</v>
      </c>
      <c r="D1119" s="3">
        <v>3624</v>
      </c>
      <c r="E1119" s="3">
        <v>3551.2</v>
      </c>
      <c r="F1119" t="s">
        <v>189</v>
      </c>
      <c r="G1119" s="2">
        <v>1.46E-2</v>
      </c>
    </row>
    <row r="1120" spans="1:7">
      <c r="A1120" s="1">
        <v>45205</v>
      </c>
      <c r="B1120" s="3">
        <v>3621.4</v>
      </c>
      <c r="C1120" s="3">
        <v>3591</v>
      </c>
      <c r="D1120" s="3">
        <v>3634.95</v>
      </c>
      <c r="E1120" s="3">
        <v>3575.05</v>
      </c>
      <c r="F1120" t="s">
        <v>47</v>
      </c>
      <c r="G1120" s="2">
        <v>8.8999999999999999E-3</v>
      </c>
    </row>
    <row r="1121" spans="1:7">
      <c r="A1121" s="1">
        <v>45208</v>
      </c>
      <c r="B1121" s="3">
        <v>3638.35</v>
      </c>
      <c r="C1121" s="3">
        <v>3645.05</v>
      </c>
      <c r="D1121" s="3">
        <v>3679</v>
      </c>
      <c r="E1121" s="3">
        <v>3631</v>
      </c>
      <c r="F1121" t="s">
        <v>105</v>
      </c>
      <c r="G1121" s="2">
        <v>4.7000000000000002E-3</v>
      </c>
    </row>
    <row r="1122" spans="1:7">
      <c r="A1122" s="1">
        <v>45209</v>
      </c>
      <c r="B1122" s="3">
        <v>3628.9</v>
      </c>
      <c r="C1122" s="3">
        <v>3640.05</v>
      </c>
      <c r="D1122" s="3">
        <v>3648</v>
      </c>
      <c r="E1122" s="3">
        <v>3601.35</v>
      </c>
      <c r="F1122" t="s">
        <v>326</v>
      </c>
      <c r="G1122" s="2">
        <v>-2.5999999999999999E-3</v>
      </c>
    </row>
    <row r="1123" spans="1:7">
      <c r="A1123" s="1">
        <v>45210</v>
      </c>
      <c r="B1123" s="3">
        <v>3609.9</v>
      </c>
      <c r="C1123" s="3">
        <v>3650</v>
      </c>
      <c r="D1123" s="3">
        <v>3650</v>
      </c>
      <c r="E1123" s="3">
        <v>3605</v>
      </c>
      <c r="F1123" t="s">
        <v>149</v>
      </c>
      <c r="G1123" s="2">
        <v>-5.1999999999999998E-3</v>
      </c>
    </row>
    <row r="1124" spans="1:7">
      <c r="A1124" s="1">
        <v>45211</v>
      </c>
      <c r="B1124" s="3">
        <v>3542.55</v>
      </c>
      <c r="C1124" s="3">
        <v>3575</v>
      </c>
      <c r="D1124" s="3">
        <v>3588.65</v>
      </c>
      <c r="E1124" s="3">
        <v>3538.1</v>
      </c>
      <c r="F1124" t="s">
        <v>197</v>
      </c>
      <c r="G1124" s="2">
        <v>-1.8700000000000001E-2</v>
      </c>
    </row>
    <row r="1125" spans="1:7">
      <c r="A1125" s="1">
        <v>45212</v>
      </c>
      <c r="B1125" s="3">
        <v>3570.85</v>
      </c>
      <c r="C1125" s="3">
        <v>3530</v>
      </c>
      <c r="D1125" s="3">
        <v>3577</v>
      </c>
      <c r="E1125" s="3">
        <v>3525</v>
      </c>
      <c r="F1125" t="s">
        <v>25</v>
      </c>
      <c r="G1125" s="2">
        <v>8.0000000000000002E-3</v>
      </c>
    </row>
    <row r="1126" spans="1:7">
      <c r="A1126" s="1">
        <v>45215</v>
      </c>
      <c r="B1126" s="3">
        <v>3524.05</v>
      </c>
      <c r="C1126" s="3">
        <v>3566</v>
      </c>
      <c r="D1126" s="3">
        <v>3574.65</v>
      </c>
      <c r="E1126" s="3">
        <v>3519.1</v>
      </c>
      <c r="F1126" t="s">
        <v>91</v>
      </c>
      <c r="G1126" s="2">
        <v>-1.3100000000000001E-2</v>
      </c>
    </row>
    <row r="1127" spans="1:7">
      <c r="A1127" s="1">
        <v>45216</v>
      </c>
      <c r="B1127" s="3">
        <v>3507.05</v>
      </c>
      <c r="C1127" s="3">
        <v>3530</v>
      </c>
      <c r="D1127" s="3">
        <v>3534.15</v>
      </c>
      <c r="E1127" s="3">
        <v>3503.35</v>
      </c>
      <c r="F1127" t="s">
        <v>91</v>
      </c>
      <c r="G1127" s="2">
        <v>-4.7999999999999996E-3</v>
      </c>
    </row>
    <row r="1128" spans="1:7">
      <c r="A1128" s="1">
        <v>45217</v>
      </c>
      <c r="B1128" s="3">
        <v>3487.25</v>
      </c>
      <c r="C1128" s="3">
        <v>3511</v>
      </c>
      <c r="D1128" s="3">
        <v>3522.7</v>
      </c>
      <c r="E1128" s="3">
        <v>3484</v>
      </c>
      <c r="F1128" t="s">
        <v>406</v>
      </c>
      <c r="G1128" s="2">
        <v>-5.5999999999999999E-3</v>
      </c>
    </row>
    <row r="1129" spans="1:7">
      <c r="A1129" s="1">
        <v>45218</v>
      </c>
      <c r="B1129" s="3">
        <v>3455.65</v>
      </c>
      <c r="C1129" s="3">
        <v>3469.5</v>
      </c>
      <c r="D1129" s="3">
        <v>3476.85</v>
      </c>
      <c r="E1129" s="3">
        <v>3451.9</v>
      </c>
      <c r="F1129" t="s">
        <v>340</v>
      </c>
      <c r="G1129" s="2">
        <v>-9.1000000000000004E-3</v>
      </c>
    </row>
    <row r="1130" spans="1:7">
      <c r="A1130" s="1">
        <v>45219</v>
      </c>
      <c r="B1130" s="3">
        <v>3494.55</v>
      </c>
      <c r="C1130" s="3">
        <v>3450.4</v>
      </c>
      <c r="D1130" s="3">
        <v>3499.5</v>
      </c>
      <c r="E1130" s="3">
        <v>3444.05</v>
      </c>
      <c r="F1130" t="s">
        <v>366</v>
      </c>
      <c r="G1130" s="2">
        <v>1.1299999999999999E-2</v>
      </c>
    </row>
    <row r="1131" spans="1:7">
      <c r="A1131" s="1">
        <v>45222</v>
      </c>
      <c r="B1131" s="3">
        <v>3410.15</v>
      </c>
      <c r="C1131" s="3">
        <v>3473</v>
      </c>
      <c r="D1131" s="3">
        <v>3478.95</v>
      </c>
      <c r="E1131" s="3">
        <v>3401.3</v>
      </c>
      <c r="F1131" t="s">
        <v>398</v>
      </c>
      <c r="G1131" s="2">
        <v>-2.4199999999999999E-2</v>
      </c>
    </row>
    <row r="1132" spans="1:7">
      <c r="A1132" s="1">
        <v>45224</v>
      </c>
      <c r="B1132" s="3">
        <v>3390.1</v>
      </c>
      <c r="C1132" s="3">
        <v>3390.5</v>
      </c>
      <c r="D1132" s="3">
        <v>3425</v>
      </c>
      <c r="E1132" s="3">
        <v>3377.2</v>
      </c>
      <c r="F1132" t="s">
        <v>363</v>
      </c>
      <c r="G1132" s="2">
        <v>-5.8999999999999999E-3</v>
      </c>
    </row>
    <row r="1133" spans="1:7">
      <c r="A1133" s="1">
        <v>45225</v>
      </c>
      <c r="B1133" s="3">
        <v>3336.75</v>
      </c>
      <c r="C1133" s="3">
        <v>3368.05</v>
      </c>
      <c r="D1133" s="3">
        <v>3373.7</v>
      </c>
      <c r="E1133" s="3">
        <v>3330</v>
      </c>
      <c r="F1133" t="s">
        <v>240</v>
      </c>
      <c r="G1133" s="2">
        <v>-1.5699999999999999E-2</v>
      </c>
    </row>
    <row r="1134" spans="1:7">
      <c r="A1134" s="1">
        <v>45226</v>
      </c>
      <c r="B1134" s="3">
        <v>3350.95</v>
      </c>
      <c r="C1134" s="3">
        <v>3350</v>
      </c>
      <c r="D1134" s="3">
        <v>3362</v>
      </c>
      <c r="E1134" s="3">
        <v>3337</v>
      </c>
      <c r="F1134" t="s">
        <v>398</v>
      </c>
      <c r="G1134" s="2">
        <v>4.3E-3</v>
      </c>
    </row>
    <row r="1135" spans="1:7">
      <c r="A1135" s="1">
        <v>45229</v>
      </c>
      <c r="B1135" s="3">
        <v>3378.55</v>
      </c>
      <c r="C1135" s="3">
        <v>3350</v>
      </c>
      <c r="D1135" s="3">
        <v>3382.85</v>
      </c>
      <c r="E1135" s="3">
        <v>3333.75</v>
      </c>
      <c r="F1135" t="s">
        <v>438</v>
      </c>
      <c r="G1135" s="2">
        <v>8.2000000000000007E-3</v>
      </c>
    </row>
    <row r="1136" spans="1:7">
      <c r="A1136" s="1">
        <v>45230</v>
      </c>
      <c r="B1136" s="3">
        <v>3368.75</v>
      </c>
      <c r="C1136" s="3">
        <v>3399</v>
      </c>
      <c r="D1136" s="3">
        <v>3399</v>
      </c>
      <c r="E1136" s="3">
        <v>3350.05</v>
      </c>
      <c r="F1136" t="s">
        <v>439</v>
      </c>
      <c r="G1136" s="2">
        <v>-2.8999999999999998E-3</v>
      </c>
    </row>
    <row r="1137" spans="1:7">
      <c r="A1137" s="1">
        <v>45231</v>
      </c>
      <c r="B1137" s="3">
        <v>3330.65</v>
      </c>
      <c r="C1137" s="3">
        <v>3355</v>
      </c>
      <c r="D1137" s="3">
        <v>3371.6</v>
      </c>
      <c r="E1137" s="3">
        <v>3311</v>
      </c>
      <c r="F1137" t="s">
        <v>69</v>
      </c>
      <c r="G1137" s="2">
        <v>-1.1299999999999999E-2</v>
      </c>
    </row>
    <row r="1138" spans="1:7">
      <c r="A1138" s="1">
        <v>45232</v>
      </c>
      <c r="B1138" s="3">
        <v>3360.1</v>
      </c>
      <c r="C1138" s="3">
        <v>3343.2</v>
      </c>
      <c r="D1138" s="3">
        <v>3375.95</v>
      </c>
      <c r="E1138" s="3">
        <v>3343.2</v>
      </c>
      <c r="F1138" t="s">
        <v>415</v>
      </c>
      <c r="G1138" s="2">
        <v>8.8000000000000005E-3</v>
      </c>
    </row>
    <row r="1139" spans="1:7">
      <c r="A1139" s="1">
        <v>45233</v>
      </c>
      <c r="B1139" s="3">
        <v>3350.9</v>
      </c>
      <c r="C1139" s="3">
        <v>3382</v>
      </c>
      <c r="D1139" s="3">
        <v>3387.9</v>
      </c>
      <c r="E1139" s="3">
        <v>3344.3</v>
      </c>
      <c r="F1139" t="s">
        <v>393</v>
      </c>
      <c r="G1139" s="2">
        <v>-2.7000000000000001E-3</v>
      </c>
    </row>
    <row r="1140" spans="1:7">
      <c r="A1140" s="1">
        <v>45236</v>
      </c>
      <c r="B1140" s="3">
        <v>3380.25</v>
      </c>
      <c r="C1140" s="3">
        <v>3375</v>
      </c>
      <c r="D1140" s="3">
        <v>3392.3</v>
      </c>
      <c r="E1140" s="3">
        <v>3359</v>
      </c>
      <c r="F1140" t="s">
        <v>435</v>
      </c>
      <c r="G1140" s="2">
        <v>8.8000000000000005E-3</v>
      </c>
    </row>
    <row r="1141" spans="1:7">
      <c r="A1141" s="1">
        <v>45237</v>
      </c>
      <c r="B1141" s="3">
        <v>3370.45</v>
      </c>
      <c r="C1141" s="3">
        <v>3378</v>
      </c>
      <c r="D1141" s="3">
        <v>3404.15</v>
      </c>
      <c r="E1141" s="3">
        <v>3366</v>
      </c>
      <c r="F1141" t="s">
        <v>403</v>
      </c>
      <c r="G1141" s="2">
        <v>-2.8999999999999998E-3</v>
      </c>
    </row>
    <row r="1142" spans="1:7">
      <c r="A1142" s="1">
        <v>45238</v>
      </c>
      <c r="B1142" s="3">
        <v>3381.55</v>
      </c>
      <c r="C1142" s="3">
        <v>3371.45</v>
      </c>
      <c r="D1142" s="3">
        <v>3401.95</v>
      </c>
      <c r="E1142" s="3">
        <v>3369.55</v>
      </c>
      <c r="F1142" t="s">
        <v>440</v>
      </c>
      <c r="G1142" s="2">
        <v>3.3E-3</v>
      </c>
    </row>
    <row r="1143" spans="1:7">
      <c r="A1143" s="1">
        <v>45239</v>
      </c>
      <c r="B1143" s="3">
        <v>3347.45</v>
      </c>
      <c r="C1143" s="3">
        <v>3390.1</v>
      </c>
      <c r="D1143" s="3">
        <v>3391.5</v>
      </c>
      <c r="E1143" s="3">
        <v>3342.05</v>
      </c>
      <c r="F1143" t="s">
        <v>284</v>
      </c>
      <c r="G1143" s="2">
        <v>-1.01E-2</v>
      </c>
    </row>
    <row r="1144" spans="1:7">
      <c r="A1144" s="1">
        <v>45240</v>
      </c>
      <c r="B1144" s="3">
        <v>3333.45</v>
      </c>
      <c r="C1144" s="3">
        <v>3338</v>
      </c>
      <c r="D1144" s="3">
        <v>3347.45</v>
      </c>
      <c r="E1144" s="3">
        <v>3322.35</v>
      </c>
      <c r="F1144" t="s">
        <v>163</v>
      </c>
      <c r="G1144" s="2">
        <v>-4.1999999999999997E-3</v>
      </c>
    </row>
    <row r="1145" spans="1:7">
      <c r="A1145" s="1">
        <v>45242</v>
      </c>
      <c r="B1145" s="3">
        <v>3358.9</v>
      </c>
      <c r="C1145" s="3">
        <v>3350</v>
      </c>
      <c r="D1145" s="3">
        <v>3359</v>
      </c>
      <c r="E1145" s="3">
        <v>3350</v>
      </c>
      <c r="F1145" t="s">
        <v>441</v>
      </c>
      <c r="G1145" s="2">
        <v>7.6E-3</v>
      </c>
    </row>
    <row r="1146" spans="1:7">
      <c r="A1146" s="1">
        <v>45243</v>
      </c>
      <c r="B1146" s="3">
        <v>3331.55</v>
      </c>
      <c r="C1146" s="3">
        <v>3356</v>
      </c>
      <c r="D1146" s="3">
        <v>3356</v>
      </c>
      <c r="E1146" s="3">
        <v>3327</v>
      </c>
      <c r="F1146" t="s">
        <v>429</v>
      </c>
      <c r="G1146" s="2">
        <v>-8.0999999999999996E-3</v>
      </c>
    </row>
    <row r="1147" spans="1:7">
      <c r="A1147" s="1">
        <v>45245</v>
      </c>
      <c r="B1147" s="3">
        <v>3404.3</v>
      </c>
      <c r="C1147" s="3">
        <v>3383.1</v>
      </c>
      <c r="D1147" s="3">
        <v>3413</v>
      </c>
      <c r="E1147" s="3">
        <v>3356.05</v>
      </c>
      <c r="F1147" t="s">
        <v>95</v>
      </c>
      <c r="G1147" s="2">
        <v>2.18E-2</v>
      </c>
    </row>
    <row r="1148" spans="1:7">
      <c r="A1148" s="1">
        <v>45246</v>
      </c>
      <c r="B1148" s="3">
        <v>3497.85</v>
      </c>
      <c r="C1148" s="3">
        <v>3430.05</v>
      </c>
      <c r="D1148" s="3">
        <v>3529.35</v>
      </c>
      <c r="E1148" s="3">
        <v>3414.2</v>
      </c>
      <c r="F1148" t="s">
        <v>118</v>
      </c>
      <c r="G1148" s="2">
        <v>2.75E-2</v>
      </c>
    </row>
    <row r="1149" spans="1:7">
      <c r="A1149" s="1">
        <v>45247</v>
      </c>
      <c r="B1149" s="3">
        <v>3502.45</v>
      </c>
      <c r="C1149" s="3">
        <v>3497.85</v>
      </c>
      <c r="D1149" s="3">
        <v>3524.5</v>
      </c>
      <c r="E1149" s="3">
        <v>3492.55</v>
      </c>
      <c r="F1149" t="s">
        <v>360</v>
      </c>
      <c r="G1149" s="2">
        <v>1.2999999999999999E-3</v>
      </c>
    </row>
    <row r="1150" spans="1:7">
      <c r="A1150" s="1">
        <v>45250</v>
      </c>
      <c r="B1150" s="3">
        <v>3519.6</v>
      </c>
      <c r="C1150" s="3">
        <v>3491.25</v>
      </c>
      <c r="D1150" s="3">
        <v>3533.9</v>
      </c>
      <c r="E1150" s="3">
        <v>3491.25</v>
      </c>
      <c r="F1150" t="s">
        <v>366</v>
      </c>
      <c r="G1150" s="2">
        <v>4.8999999999999998E-3</v>
      </c>
    </row>
    <row r="1151" spans="1:7">
      <c r="A1151" s="1">
        <v>45251</v>
      </c>
      <c r="B1151" s="3">
        <v>3510.2</v>
      </c>
      <c r="C1151" s="3">
        <v>3519.6</v>
      </c>
      <c r="D1151" s="3">
        <v>3539.05</v>
      </c>
      <c r="E1151" s="3">
        <v>3501</v>
      </c>
      <c r="F1151" t="s">
        <v>145</v>
      </c>
      <c r="G1151" s="2">
        <v>-2.7000000000000001E-3</v>
      </c>
    </row>
    <row r="1152" spans="1:7">
      <c r="A1152" s="1">
        <v>45252</v>
      </c>
      <c r="B1152" s="3">
        <v>3530.15</v>
      </c>
      <c r="C1152" s="3">
        <v>3500</v>
      </c>
      <c r="D1152" s="3">
        <v>3532.65</v>
      </c>
      <c r="E1152" s="3">
        <v>3481.1</v>
      </c>
      <c r="F1152" t="s">
        <v>72</v>
      </c>
      <c r="G1152" s="2">
        <v>5.7000000000000002E-3</v>
      </c>
    </row>
    <row r="1153" spans="1:7">
      <c r="A1153" s="1">
        <v>45253</v>
      </c>
      <c r="B1153" s="3">
        <v>3508.25</v>
      </c>
      <c r="C1153" s="3">
        <v>3530</v>
      </c>
      <c r="D1153" s="3">
        <v>3544</v>
      </c>
      <c r="E1153" s="3">
        <v>3500</v>
      </c>
      <c r="F1153" t="s">
        <v>442</v>
      </c>
      <c r="G1153" s="2">
        <v>-6.1999999999999998E-3</v>
      </c>
    </row>
    <row r="1154" spans="1:7">
      <c r="A1154" s="1">
        <v>45254</v>
      </c>
      <c r="B1154" s="3">
        <v>3457.1</v>
      </c>
      <c r="C1154" s="3">
        <v>3494.25</v>
      </c>
      <c r="D1154" s="3">
        <v>3504.55</v>
      </c>
      <c r="E1154" s="3">
        <v>3453</v>
      </c>
      <c r="F1154" t="s">
        <v>285</v>
      </c>
      <c r="G1154" s="2">
        <v>-1.46E-2</v>
      </c>
    </row>
    <row r="1155" spans="1:7">
      <c r="A1155" s="1">
        <v>45258</v>
      </c>
      <c r="B1155" s="3">
        <v>3470.15</v>
      </c>
      <c r="C1155" s="3">
        <v>3457.1</v>
      </c>
      <c r="D1155" s="3">
        <v>3481.25</v>
      </c>
      <c r="E1155" s="3">
        <v>3433</v>
      </c>
      <c r="F1155" t="s">
        <v>321</v>
      </c>
      <c r="G1155" s="2">
        <v>3.8E-3</v>
      </c>
    </row>
    <row r="1156" spans="1:7">
      <c r="A1156" s="1">
        <v>45259</v>
      </c>
      <c r="B1156" s="3">
        <v>3513.75</v>
      </c>
      <c r="C1156" s="3">
        <v>3481</v>
      </c>
      <c r="D1156" s="3">
        <v>3518</v>
      </c>
      <c r="E1156" s="3">
        <v>3475.8</v>
      </c>
      <c r="F1156" t="s">
        <v>349</v>
      </c>
      <c r="G1156" s="2">
        <v>1.26E-2</v>
      </c>
    </row>
    <row r="1157" spans="1:7">
      <c r="A1157" s="1">
        <v>45260</v>
      </c>
      <c r="B1157" s="3">
        <v>3487.6</v>
      </c>
      <c r="C1157" s="3">
        <v>3499.45</v>
      </c>
      <c r="D1157" s="3">
        <v>3516.65</v>
      </c>
      <c r="E1157" s="3">
        <v>3481</v>
      </c>
      <c r="F1157" t="s">
        <v>302</v>
      </c>
      <c r="G1157" s="2">
        <v>-7.4000000000000003E-3</v>
      </c>
    </row>
    <row r="1158" spans="1:7">
      <c r="A1158" s="1">
        <v>45261</v>
      </c>
      <c r="B1158" s="3">
        <v>3511.65</v>
      </c>
      <c r="C1158" s="3">
        <v>3500</v>
      </c>
      <c r="D1158" s="3">
        <v>3516.95</v>
      </c>
      <c r="E1158" s="3">
        <v>3490.05</v>
      </c>
      <c r="F1158" t="s">
        <v>298</v>
      </c>
      <c r="G1158" s="2">
        <v>6.8999999999999999E-3</v>
      </c>
    </row>
    <row r="1159" spans="1:7">
      <c r="A1159" s="1">
        <v>45264</v>
      </c>
      <c r="B1159" s="3">
        <v>3512.45</v>
      </c>
      <c r="C1159" s="3">
        <v>3544.65</v>
      </c>
      <c r="D1159" s="3">
        <v>3547.8</v>
      </c>
      <c r="E1159" s="3">
        <v>3498</v>
      </c>
      <c r="F1159" t="s">
        <v>364</v>
      </c>
      <c r="G1159" s="2">
        <v>2.0000000000000001E-4</v>
      </c>
    </row>
    <row r="1160" spans="1:7">
      <c r="A1160" s="1">
        <v>45265</v>
      </c>
      <c r="B1160" s="3">
        <v>3531.6</v>
      </c>
      <c r="C1160" s="3">
        <v>3538</v>
      </c>
      <c r="D1160" s="3">
        <v>3538</v>
      </c>
      <c r="E1160" s="3">
        <v>3502.8</v>
      </c>
      <c r="F1160" t="s">
        <v>56</v>
      </c>
      <c r="G1160" s="2">
        <v>5.4999999999999997E-3</v>
      </c>
    </row>
    <row r="1161" spans="1:7">
      <c r="A1161" s="1">
        <v>45266</v>
      </c>
      <c r="B1161" s="3">
        <v>3604.1</v>
      </c>
      <c r="C1161" s="3">
        <v>3532.6</v>
      </c>
      <c r="D1161" s="3">
        <v>3612.85</v>
      </c>
      <c r="E1161" s="3">
        <v>3525.15</v>
      </c>
      <c r="F1161" t="s">
        <v>155</v>
      </c>
      <c r="G1161" s="2">
        <v>2.0500000000000001E-2</v>
      </c>
    </row>
    <row r="1162" spans="1:7">
      <c r="A1162" s="1">
        <v>45267</v>
      </c>
      <c r="B1162" s="3">
        <v>3614.9</v>
      </c>
      <c r="C1162" s="3">
        <v>3605</v>
      </c>
      <c r="D1162" s="3">
        <v>3630.55</v>
      </c>
      <c r="E1162" s="3">
        <v>3591.7</v>
      </c>
      <c r="F1162" t="s">
        <v>333</v>
      </c>
      <c r="G1162" s="2">
        <v>3.0000000000000001E-3</v>
      </c>
    </row>
    <row r="1163" spans="1:7">
      <c r="A1163" s="1">
        <v>45268</v>
      </c>
      <c r="B1163" s="3">
        <v>3626.7</v>
      </c>
      <c r="C1163" s="3">
        <v>3633</v>
      </c>
      <c r="D1163" s="3">
        <v>3645</v>
      </c>
      <c r="E1163" s="3">
        <v>3602.05</v>
      </c>
      <c r="F1163" t="s">
        <v>317</v>
      </c>
      <c r="G1163" s="2">
        <v>3.3E-3</v>
      </c>
    </row>
    <row r="1164" spans="1:7">
      <c r="A1164" s="1">
        <v>45271</v>
      </c>
      <c r="B1164" s="3">
        <v>3642.9</v>
      </c>
      <c r="C1164" s="3">
        <v>3622.9</v>
      </c>
      <c r="D1164" s="3">
        <v>3653</v>
      </c>
      <c r="E1164" s="3">
        <v>3615</v>
      </c>
      <c r="F1164" t="s">
        <v>435</v>
      </c>
      <c r="G1164" s="2">
        <v>4.4999999999999997E-3</v>
      </c>
    </row>
    <row r="1165" spans="1:7">
      <c r="A1165" s="1">
        <v>45272</v>
      </c>
      <c r="B1165" s="3">
        <v>3672.1</v>
      </c>
      <c r="C1165" s="3">
        <v>3638.95</v>
      </c>
      <c r="D1165" s="3">
        <v>3698.4</v>
      </c>
      <c r="E1165" s="3">
        <v>3631</v>
      </c>
      <c r="F1165" t="s">
        <v>135</v>
      </c>
      <c r="G1165" s="2">
        <v>8.0000000000000002E-3</v>
      </c>
    </row>
    <row r="1166" spans="1:7">
      <c r="A1166" s="1">
        <v>45273</v>
      </c>
      <c r="B1166" s="3">
        <v>3593.55</v>
      </c>
      <c r="C1166" s="3">
        <v>3643.55</v>
      </c>
      <c r="D1166" s="3">
        <v>3650</v>
      </c>
      <c r="E1166" s="3">
        <v>3563</v>
      </c>
      <c r="F1166" t="s">
        <v>377</v>
      </c>
      <c r="G1166" s="2">
        <v>-2.1399999999999999E-2</v>
      </c>
    </row>
    <row r="1167" spans="1:7">
      <c r="A1167" s="1">
        <v>45274</v>
      </c>
      <c r="B1167" s="3">
        <v>3667.25</v>
      </c>
      <c r="C1167" s="3">
        <v>3630</v>
      </c>
      <c r="D1167" s="3">
        <v>3678</v>
      </c>
      <c r="E1167" s="3">
        <v>3627.6</v>
      </c>
      <c r="F1167" t="s">
        <v>159</v>
      </c>
      <c r="G1167" s="2">
        <v>2.0500000000000001E-2</v>
      </c>
    </row>
    <row r="1168" spans="1:7">
      <c r="A1168" s="1">
        <v>45275</v>
      </c>
      <c r="B1168" s="3">
        <v>3861</v>
      </c>
      <c r="C1168" s="3">
        <v>3666.7</v>
      </c>
      <c r="D1168" s="3">
        <v>3895.95</v>
      </c>
      <c r="E1168" s="3">
        <v>3666.7</v>
      </c>
      <c r="F1168" t="s">
        <v>443</v>
      </c>
      <c r="G1168" s="2">
        <v>5.28E-2</v>
      </c>
    </row>
    <row r="1169" spans="1:7">
      <c r="A1169" s="1">
        <v>45278</v>
      </c>
      <c r="B1169" s="3">
        <v>3859.2</v>
      </c>
      <c r="C1169" s="3">
        <v>3858.1</v>
      </c>
      <c r="D1169" s="3">
        <v>3929</v>
      </c>
      <c r="E1169" s="3">
        <v>3830.15</v>
      </c>
      <c r="F1169" t="s">
        <v>444</v>
      </c>
      <c r="G1169" s="2">
        <v>-5.0000000000000001E-4</v>
      </c>
    </row>
    <row r="1170" spans="1:7">
      <c r="A1170" s="1">
        <v>45279</v>
      </c>
      <c r="B1170" s="3">
        <v>3816.2</v>
      </c>
      <c r="C1170" s="3">
        <v>3845</v>
      </c>
      <c r="D1170" s="3">
        <v>3855.1</v>
      </c>
      <c r="E1170" s="3">
        <v>3790</v>
      </c>
      <c r="F1170" t="s">
        <v>280</v>
      </c>
      <c r="G1170" s="2">
        <v>-1.11E-2</v>
      </c>
    </row>
    <row r="1171" spans="1:7">
      <c r="A1171" s="1">
        <v>45280</v>
      </c>
      <c r="B1171" s="3">
        <v>3780.05</v>
      </c>
      <c r="C1171" s="3">
        <v>3827.25</v>
      </c>
      <c r="D1171" s="3">
        <v>3898.8</v>
      </c>
      <c r="E1171" s="3">
        <v>3766.55</v>
      </c>
      <c r="F1171" t="s">
        <v>445</v>
      </c>
      <c r="G1171" s="2">
        <v>-9.4999999999999998E-3</v>
      </c>
    </row>
    <row r="1172" spans="1:7">
      <c r="A1172" s="1">
        <v>45281</v>
      </c>
      <c r="B1172" s="3">
        <v>3787.5</v>
      </c>
      <c r="C1172" s="3">
        <v>3756.25</v>
      </c>
      <c r="D1172" s="3">
        <v>3806.7</v>
      </c>
      <c r="E1172" s="3">
        <v>3743.35</v>
      </c>
      <c r="F1172" t="s">
        <v>363</v>
      </c>
      <c r="G1172" s="2">
        <v>2E-3</v>
      </c>
    </row>
    <row r="1173" spans="1:7">
      <c r="A1173" s="1">
        <v>45282</v>
      </c>
      <c r="B1173" s="3">
        <v>3824</v>
      </c>
      <c r="C1173" s="3">
        <v>3800</v>
      </c>
      <c r="D1173" s="3">
        <v>3845.95</v>
      </c>
      <c r="E1173" s="3">
        <v>3762</v>
      </c>
      <c r="F1173" t="s">
        <v>44</v>
      </c>
      <c r="G1173" s="2">
        <v>9.5999999999999992E-3</v>
      </c>
    </row>
    <row r="1174" spans="1:7">
      <c r="A1174" s="1">
        <v>45286</v>
      </c>
      <c r="B1174" s="3">
        <v>3795.55</v>
      </c>
      <c r="C1174" s="3">
        <v>3819.85</v>
      </c>
      <c r="D1174" s="3">
        <v>3834</v>
      </c>
      <c r="E1174" s="3">
        <v>3790.15</v>
      </c>
      <c r="F1174" t="s">
        <v>90</v>
      </c>
      <c r="G1174" s="2">
        <v>-7.4000000000000003E-3</v>
      </c>
    </row>
    <row r="1175" spans="1:7">
      <c r="A1175" s="1">
        <v>45287</v>
      </c>
      <c r="B1175" s="3">
        <v>3811.2</v>
      </c>
      <c r="C1175" s="3">
        <v>3799</v>
      </c>
      <c r="D1175" s="3">
        <v>3818.2</v>
      </c>
      <c r="E1175" s="3">
        <v>3768</v>
      </c>
      <c r="F1175" t="s">
        <v>90</v>
      </c>
      <c r="G1175" s="2">
        <v>4.1000000000000003E-3</v>
      </c>
    </row>
    <row r="1176" spans="1:7">
      <c r="A1176" s="1">
        <v>45288</v>
      </c>
      <c r="B1176" s="3">
        <v>3799.9</v>
      </c>
      <c r="C1176" s="3">
        <v>3824</v>
      </c>
      <c r="D1176" s="3">
        <v>3838</v>
      </c>
      <c r="E1176" s="3">
        <v>3792.1</v>
      </c>
      <c r="F1176" t="s">
        <v>332</v>
      </c>
      <c r="G1176" s="2">
        <v>-3.0000000000000001E-3</v>
      </c>
    </row>
    <row r="1177" spans="1:7">
      <c r="A1177" s="1">
        <v>45289</v>
      </c>
      <c r="B1177" s="3">
        <v>3793.4</v>
      </c>
      <c r="C1177" s="3">
        <v>3792</v>
      </c>
      <c r="D1177" s="3">
        <v>3822.6</v>
      </c>
      <c r="E1177" s="3">
        <v>3765.4</v>
      </c>
      <c r="F1177" t="s">
        <v>351</v>
      </c>
      <c r="G1177" s="2">
        <v>-1.6999999999999999E-3</v>
      </c>
    </row>
    <row r="1178" spans="1:7">
      <c r="A1178" s="1">
        <v>45292</v>
      </c>
      <c r="B1178" s="3">
        <v>3811.1</v>
      </c>
      <c r="C1178" s="3">
        <v>3790</v>
      </c>
      <c r="D1178" s="3">
        <v>3832</v>
      </c>
      <c r="E1178" s="3">
        <v>3773</v>
      </c>
      <c r="F1178" t="s">
        <v>446</v>
      </c>
      <c r="G1178" s="2">
        <v>4.7000000000000002E-3</v>
      </c>
    </row>
    <row r="1179" spans="1:7">
      <c r="A1179" s="1">
        <v>45293</v>
      </c>
      <c r="B1179" s="3">
        <v>3783.2</v>
      </c>
      <c r="C1179" s="3">
        <v>3811.1</v>
      </c>
      <c r="D1179" s="3">
        <v>3811.1</v>
      </c>
      <c r="E1179" s="3">
        <v>3767.25</v>
      </c>
      <c r="F1179" t="s">
        <v>163</v>
      </c>
      <c r="G1179" s="2">
        <v>-7.3000000000000001E-3</v>
      </c>
    </row>
    <row r="1180" spans="1:7">
      <c r="A1180" s="1">
        <v>45294</v>
      </c>
      <c r="B1180" s="3">
        <v>3691.75</v>
      </c>
      <c r="C1180" s="3">
        <v>3767</v>
      </c>
      <c r="D1180" s="3">
        <v>3771.85</v>
      </c>
      <c r="E1180" s="3">
        <v>3687.05</v>
      </c>
      <c r="F1180" t="s">
        <v>72</v>
      </c>
      <c r="G1180" s="2">
        <v>-2.4199999999999999E-2</v>
      </c>
    </row>
    <row r="1181" spans="1:7">
      <c r="A1181" s="1">
        <v>45295</v>
      </c>
      <c r="B1181" s="3">
        <v>3666.8</v>
      </c>
      <c r="C1181" s="3">
        <v>3701.75</v>
      </c>
      <c r="D1181" s="3">
        <v>3719</v>
      </c>
      <c r="E1181" s="3">
        <v>3651</v>
      </c>
      <c r="F1181" t="s">
        <v>384</v>
      </c>
      <c r="G1181" s="2">
        <v>-6.7999999999999996E-3</v>
      </c>
    </row>
    <row r="1182" spans="1:7">
      <c r="A1182" s="1">
        <v>45296</v>
      </c>
      <c r="B1182" s="3">
        <v>3737.9</v>
      </c>
      <c r="C1182" s="3">
        <v>3675</v>
      </c>
      <c r="D1182" s="3">
        <v>3747.75</v>
      </c>
      <c r="E1182" s="3">
        <v>3674.85</v>
      </c>
      <c r="F1182" t="s">
        <v>376</v>
      </c>
      <c r="G1182" s="2">
        <v>1.9400000000000001E-2</v>
      </c>
    </row>
    <row r="1183" spans="1:7">
      <c r="A1183" s="1">
        <v>45299</v>
      </c>
      <c r="B1183" s="3">
        <v>3678.3</v>
      </c>
      <c r="C1183" s="3">
        <v>3737.9</v>
      </c>
      <c r="D1183" s="3">
        <v>3739.75</v>
      </c>
      <c r="E1183" s="3">
        <v>3672.4</v>
      </c>
      <c r="F1183" t="s">
        <v>399</v>
      </c>
      <c r="G1183" s="2">
        <v>-1.5900000000000001E-2</v>
      </c>
    </row>
    <row r="1184" spans="1:7">
      <c r="A1184" s="1">
        <v>45300</v>
      </c>
      <c r="B1184" s="3">
        <v>3689.9</v>
      </c>
      <c r="C1184" s="3">
        <v>3709.95</v>
      </c>
      <c r="D1184" s="3">
        <v>3752.35</v>
      </c>
      <c r="E1184" s="3">
        <v>3682.75</v>
      </c>
      <c r="F1184" t="s">
        <v>425</v>
      </c>
      <c r="G1184" s="2">
        <v>3.2000000000000002E-3</v>
      </c>
    </row>
    <row r="1185" spans="1:7">
      <c r="A1185" s="1">
        <v>45301</v>
      </c>
      <c r="B1185" s="3">
        <v>3695.93</v>
      </c>
      <c r="C1185" s="3">
        <v>3672.98</v>
      </c>
      <c r="D1185" s="3">
        <v>3712.05</v>
      </c>
      <c r="E1185" s="3">
        <v>3670.99</v>
      </c>
      <c r="F1185" t="s">
        <v>90</v>
      </c>
      <c r="G1185" s="2">
        <v>1.6000000000000001E-3</v>
      </c>
    </row>
    <row r="1186" spans="1:7">
      <c r="A1186" s="1">
        <v>45302</v>
      </c>
      <c r="B1186" s="3">
        <v>3718.32</v>
      </c>
      <c r="C1186" s="3">
        <v>3706.82</v>
      </c>
      <c r="D1186" s="3">
        <v>3755.6</v>
      </c>
      <c r="E1186" s="3">
        <v>3689.9</v>
      </c>
      <c r="F1186" t="s">
        <v>337</v>
      </c>
      <c r="G1186" s="2">
        <v>6.1000000000000004E-3</v>
      </c>
    </row>
    <row r="1187" spans="1:7">
      <c r="A1187" s="1">
        <v>45303</v>
      </c>
      <c r="B1187" s="3">
        <v>3864.89</v>
      </c>
      <c r="C1187" s="3">
        <v>3830.25</v>
      </c>
      <c r="D1187" s="3">
        <v>3887.24</v>
      </c>
      <c r="E1187" s="3">
        <v>3803.98</v>
      </c>
      <c r="F1187" t="s">
        <v>447</v>
      </c>
      <c r="G1187" s="2">
        <v>3.9399999999999998E-2</v>
      </c>
    </row>
    <row r="1188" spans="1:7">
      <c r="A1188" s="1">
        <v>45306</v>
      </c>
      <c r="B1188" s="3">
        <v>3885.8</v>
      </c>
      <c r="C1188" s="3">
        <v>3941.74</v>
      </c>
      <c r="D1188" s="3">
        <v>3946.71</v>
      </c>
      <c r="E1188" s="3">
        <v>3867.08</v>
      </c>
      <c r="F1188" t="s">
        <v>99</v>
      </c>
      <c r="G1188" s="2">
        <v>5.4000000000000003E-3</v>
      </c>
    </row>
    <row r="1189" spans="1:7">
      <c r="A1189" s="1">
        <v>45307</v>
      </c>
      <c r="B1189" s="3">
        <v>3843.49</v>
      </c>
      <c r="C1189" s="3">
        <v>3881.02</v>
      </c>
      <c r="D1189" s="3">
        <v>3881.02</v>
      </c>
      <c r="E1189" s="3">
        <v>3837.77</v>
      </c>
      <c r="F1189" t="s">
        <v>367</v>
      </c>
      <c r="G1189" s="2">
        <v>-1.09E-2</v>
      </c>
    </row>
    <row r="1190" spans="1:7">
      <c r="A1190" s="1">
        <v>45308</v>
      </c>
      <c r="B1190" s="3">
        <v>3866.68</v>
      </c>
      <c r="C1190" s="3">
        <v>3801.39</v>
      </c>
      <c r="D1190" s="3">
        <v>3891.92</v>
      </c>
      <c r="E1190" s="3">
        <v>3794.97</v>
      </c>
      <c r="F1190" t="s">
        <v>448</v>
      </c>
      <c r="G1190" s="2">
        <v>6.0000000000000001E-3</v>
      </c>
    </row>
    <row r="1191" spans="1:7">
      <c r="A1191" s="1">
        <v>45309</v>
      </c>
      <c r="B1191" s="3">
        <v>3884.6</v>
      </c>
      <c r="C1191" s="3">
        <v>3880.02</v>
      </c>
      <c r="D1191" s="3">
        <v>3890.77</v>
      </c>
      <c r="E1191" s="3">
        <v>3844.19</v>
      </c>
      <c r="F1191" t="s">
        <v>135</v>
      </c>
      <c r="G1191" s="2">
        <v>4.5999999999999999E-3</v>
      </c>
    </row>
    <row r="1192" spans="1:7">
      <c r="A1192" s="1">
        <v>45310</v>
      </c>
      <c r="B1192" s="3">
        <v>3943.05</v>
      </c>
      <c r="C1192" s="3">
        <v>3945</v>
      </c>
      <c r="D1192" s="3">
        <v>3963.55</v>
      </c>
      <c r="E1192" s="3">
        <v>3915.05</v>
      </c>
      <c r="F1192" t="s">
        <v>6</v>
      </c>
      <c r="G1192" s="2">
        <v>1.4999999999999999E-2</v>
      </c>
    </row>
    <row r="1193" spans="1:7">
      <c r="A1193" s="1">
        <v>45311</v>
      </c>
      <c r="B1193" s="3">
        <v>3860.65</v>
      </c>
      <c r="C1193" s="3">
        <v>3948</v>
      </c>
      <c r="D1193" s="3">
        <v>3955.65</v>
      </c>
      <c r="E1193" s="3">
        <v>3855.55</v>
      </c>
      <c r="F1193" t="s">
        <v>449</v>
      </c>
      <c r="G1193" s="2">
        <v>-2.0899999999999998E-2</v>
      </c>
    </row>
    <row r="1194" spans="1:7">
      <c r="A1194" s="1">
        <v>45314</v>
      </c>
      <c r="B1194" s="3">
        <v>3858.25</v>
      </c>
      <c r="C1194" s="3">
        <v>3900</v>
      </c>
      <c r="D1194" s="3">
        <v>3933.9</v>
      </c>
      <c r="E1194" s="3">
        <v>3842.75</v>
      </c>
      <c r="F1194" t="s">
        <v>107</v>
      </c>
      <c r="G1194" s="2">
        <v>-5.9999999999999995E-4</v>
      </c>
    </row>
    <row r="1195" spans="1:7">
      <c r="A1195" s="1">
        <v>45315</v>
      </c>
      <c r="B1195" s="3">
        <v>3841.8</v>
      </c>
      <c r="C1195" s="3">
        <v>3880</v>
      </c>
      <c r="D1195" s="3">
        <v>3883.65</v>
      </c>
      <c r="E1195" s="3">
        <v>3805.6</v>
      </c>
      <c r="F1195" t="s">
        <v>46</v>
      </c>
      <c r="G1195" s="2">
        <v>-4.3E-3</v>
      </c>
    </row>
    <row r="1196" spans="1:7">
      <c r="A1196" s="1">
        <v>45316</v>
      </c>
      <c r="B1196" s="3">
        <v>3810.3</v>
      </c>
      <c r="C1196" s="3">
        <v>3839.9</v>
      </c>
      <c r="D1196" s="3">
        <v>3861</v>
      </c>
      <c r="E1196" s="3">
        <v>3778.7</v>
      </c>
      <c r="F1196" t="s">
        <v>306</v>
      </c>
      <c r="G1196" s="2">
        <v>-8.2000000000000007E-3</v>
      </c>
    </row>
    <row r="1197" spans="1:7">
      <c r="A1197" s="1">
        <v>45320</v>
      </c>
      <c r="B1197" s="3">
        <v>3801</v>
      </c>
      <c r="C1197" s="3">
        <v>3800.8</v>
      </c>
      <c r="D1197" s="3">
        <v>3820</v>
      </c>
      <c r="E1197" s="3">
        <v>3780.85</v>
      </c>
      <c r="F1197" t="s">
        <v>54</v>
      </c>
      <c r="G1197" s="2">
        <v>-2.3999999999999998E-3</v>
      </c>
    </row>
    <row r="1198" spans="1:7">
      <c r="A1198" s="1">
        <v>45321</v>
      </c>
      <c r="B1198" s="3">
        <v>3800.55</v>
      </c>
      <c r="C1198" s="3">
        <v>3807.45</v>
      </c>
      <c r="D1198" s="3">
        <v>3847.8</v>
      </c>
      <c r="E1198" s="3">
        <v>3787</v>
      </c>
      <c r="F1198" t="s">
        <v>406</v>
      </c>
      <c r="G1198" s="2">
        <v>-1E-4</v>
      </c>
    </row>
    <row r="1199" spans="1:7">
      <c r="A1199" s="1">
        <v>45322</v>
      </c>
      <c r="B1199" s="3">
        <v>3815.95</v>
      </c>
      <c r="C1199" s="3">
        <v>3811.2</v>
      </c>
      <c r="D1199" s="3">
        <v>3834</v>
      </c>
      <c r="E1199" s="3">
        <v>3796.45</v>
      </c>
      <c r="F1199" t="s">
        <v>23</v>
      </c>
      <c r="G1199" s="2">
        <v>4.1000000000000003E-3</v>
      </c>
    </row>
    <row r="1200" spans="1:7">
      <c r="A1200" s="1">
        <v>45323</v>
      </c>
      <c r="B1200" s="3">
        <v>3854.15</v>
      </c>
      <c r="C1200" s="3">
        <v>3820</v>
      </c>
      <c r="D1200" s="3">
        <v>3904.9</v>
      </c>
      <c r="E1200" s="3">
        <v>3805.05</v>
      </c>
      <c r="F1200" t="s">
        <v>450</v>
      </c>
      <c r="G1200" s="2">
        <v>0.01</v>
      </c>
    </row>
    <row r="1201" spans="1:7">
      <c r="A1201" s="1">
        <v>45324</v>
      </c>
      <c r="B1201" s="3">
        <v>3966.3</v>
      </c>
      <c r="C1201" s="3">
        <v>3875.05</v>
      </c>
      <c r="D1201" s="3">
        <v>3984.4</v>
      </c>
      <c r="E1201" s="3">
        <v>3872</v>
      </c>
      <c r="F1201" t="s">
        <v>88</v>
      </c>
      <c r="G1201" s="2">
        <v>2.9100000000000001E-2</v>
      </c>
    </row>
    <row r="1202" spans="1:7">
      <c r="A1202" s="1">
        <v>45327</v>
      </c>
      <c r="B1202" s="3">
        <v>3973.3</v>
      </c>
      <c r="C1202" s="3">
        <v>3983</v>
      </c>
      <c r="D1202" s="3">
        <v>4022</v>
      </c>
      <c r="E1202" s="3">
        <v>3962.1</v>
      </c>
      <c r="F1202" t="s">
        <v>321</v>
      </c>
      <c r="G1202" s="2">
        <v>1.8E-3</v>
      </c>
    </row>
    <row r="1203" spans="1:7">
      <c r="A1203" s="1">
        <v>45328</v>
      </c>
      <c r="B1203" s="3">
        <v>4136</v>
      </c>
      <c r="C1203" s="3">
        <v>3997</v>
      </c>
      <c r="D1203" s="3">
        <v>4149.8999999999996</v>
      </c>
      <c r="E1203" s="3">
        <v>3990</v>
      </c>
      <c r="F1203" t="s">
        <v>451</v>
      </c>
      <c r="G1203" s="2">
        <v>4.0899999999999999E-2</v>
      </c>
    </row>
    <row r="1204" spans="1:7">
      <c r="A1204" s="1">
        <v>45329</v>
      </c>
      <c r="B1204" s="3">
        <v>4083.4</v>
      </c>
      <c r="C1204" s="3">
        <v>4153</v>
      </c>
      <c r="D1204" s="3">
        <v>4155</v>
      </c>
      <c r="E1204" s="3">
        <v>4073.95</v>
      </c>
      <c r="F1204" t="s">
        <v>97</v>
      </c>
      <c r="G1204" s="2">
        <v>-1.2699999999999999E-2</v>
      </c>
    </row>
    <row r="1205" spans="1:7">
      <c r="A1205" s="1">
        <v>45330</v>
      </c>
      <c r="B1205" s="3">
        <v>4134.1000000000004</v>
      </c>
      <c r="C1205" s="3">
        <v>4090</v>
      </c>
      <c r="D1205" s="3">
        <v>4158</v>
      </c>
      <c r="E1205" s="3">
        <v>4086.05</v>
      </c>
      <c r="F1205" t="s">
        <v>31</v>
      </c>
      <c r="G1205" s="2">
        <v>1.24E-2</v>
      </c>
    </row>
    <row r="1206" spans="1:7">
      <c r="A1206" s="1">
        <v>45331</v>
      </c>
      <c r="B1206" s="3">
        <v>4133.7</v>
      </c>
      <c r="C1206" s="3">
        <v>4136.55</v>
      </c>
      <c r="D1206" s="3">
        <v>4184.75</v>
      </c>
      <c r="E1206" s="3">
        <v>4100</v>
      </c>
      <c r="F1206" t="s">
        <v>4</v>
      </c>
      <c r="G1206" s="2">
        <v>-1E-4</v>
      </c>
    </row>
    <row r="1207" spans="1:7">
      <c r="A1207" s="1">
        <v>45334</v>
      </c>
      <c r="B1207" s="3">
        <v>4120.7</v>
      </c>
      <c r="C1207" s="3">
        <v>4130</v>
      </c>
      <c r="D1207" s="3">
        <v>4159.6000000000004</v>
      </c>
      <c r="E1207" s="3">
        <v>4105.55</v>
      </c>
      <c r="F1207" t="s">
        <v>452</v>
      </c>
      <c r="G1207" s="2">
        <v>-3.0999999999999999E-3</v>
      </c>
    </row>
    <row r="1208" spans="1:7">
      <c r="A1208" s="1">
        <v>45335</v>
      </c>
      <c r="B1208" s="3">
        <v>4149.5</v>
      </c>
      <c r="C1208" s="3">
        <v>4125.45</v>
      </c>
      <c r="D1208" s="3">
        <v>4170</v>
      </c>
      <c r="E1208" s="3">
        <v>4081.5</v>
      </c>
      <c r="F1208" t="s">
        <v>335</v>
      </c>
      <c r="G1208" s="2">
        <v>7.0000000000000001E-3</v>
      </c>
    </row>
    <row r="1209" spans="1:7">
      <c r="A1209" s="1">
        <v>45336</v>
      </c>
      <c r="B1209" s="3">
        <v>4100.1000000000004</v>
      </c>
      <c r="C1209" s="3">
        <v>4107</v>
      </c>
      <c r="D1209" s="3">
        <v>4114.8999999999996</v>
      </c>
      <c r="E1209" s="3">
        <v>4049.5</v>
      </c>
      <c r="F1209" t="s">
        <v>57</v>
      </c>
      <c r="G1209" s="2">
        <v>-1.1900000000000001E-2</v>
      </c>
    </row>
    <row r="1210" spans="1:7">
      <c r="A1210" s="1">
        <v>45337</v>
      </c>
      <c r="B1210" s="3">
        <v>4103.2</v>
      </c>
      <c r="C1210" s="3">
        <v>4128</v>
      </c>
      <c r="D1210" s="3">
        <v>4146.3</v>
      </c>
      <c r="E1210" s="3">
        <v>4083</v>
      </c>
      <c r="F1210" t="s">
        <v>419</v>
      </c>
      <c r="G1210" s="2">
        <v>8.0000000000000004E-4</v>
      </c>
    </row>
    <row r="1211" spans="1:7">
      <c r="A1211" s="1">
        <v>45338</v>
      </c>
      <c r="B1211" s="3">
        <v>4128.3</v>
      </c>
      <c r="C1211" s="3">
        <v>4113.25</v>
      </c>
      <c r="D1211" s="3">
        <v>4147.95</v>
      </c>
      <c r="E1211" s="3">
        <v>4100.1000000000004</v>
      </c>
      <c r="F1211" t="s">
        <v>342</v>
      </c>
      <c r="G1211" s="2">
        <v>6.1000000000000004E-3</v>
      </c>
    </row>
    <row r="1212" spans="1:7">
      <c r="A1212" s="1">
        <v>45341</v>
      </c>
      <c r="B1212" s="3">
        <v>4103.8</v>
      </c>
      <c r="C1212" s="3">
        <v>4123.05</v>
      </c>
      <c r="D1212" s="3">
        <v>4128.3</v>
      </c>
      <c r="E1212" s="3">
        <v>4055</v>
      </c>
      <c r="F1212" t="s">
        <v>453</v>
      </c>
      <c r="G1212" s="2">
        <v>-5.8999999999999999E-3</v>
      </c>
    </row>
    <row r="1213" spans="1:7">
      <c r="A1213" s="1">
        <v>45342</v>
      </c>
      <c r="B1213" s="3">
        <v>4030.65</v>
      </c>
      <c r="C1213" s="3">
        <v>4082.1</v>
      </c>
      <c r="D1213" s="3">
        <v>4098</v>
      </c>
      <c r="E1213" s="3">
        <v>4010</v>
      </c>
      <c r="F1213" t="s">
        <v>403</v>
      </c>
      <c r="G1213" s="2">
        <v>-1.78E-2</v>
      </c>
    </row>
    <row r="1214" spans="1:7">
      <c r="A1214" s="1">
        <v>45343</v>
      </c>
      <c r="B1214" s="3">
        <v>3991.5</v>
      </c>
      <c r="C1214" s="3">
        <v>4013</v>
      </c>
      <c r="D1214" s="3">
        <v>4063.35</v>
      </c>
      <c r="E1214" s="3">
        <v>3980.6</v>
      </c>
      <c r="F1214" t="s">
        <v>96</v>
      </c>
      <c r="G1214" s="2">
        <v>-9.7000000000000003E-3</v>
      </c>
    </row>
    <row r="1215" spans="1:7">
      <c r="A1215" s="1">
        <v>45344</v>
      </c>
      <c r="B1215" s="3">
        <v>4087.1</v>
      </c>
      <c r="C1215" s="3">
        <v>3971</v>
      </c>
      <c r="D1215" s="3">
        <v>4094.95</v>
      </c>
      <c r="E1215" s="3">
        <v>3971</v>
      </c>
      <c r="F1215" t="s">
        <v>125</v>
      </c>
      <c r="G1215" s="2">
        <v>2.4E-2</v>
      </c>
    </row>
    <row r="1216" spans="1:7">
      <c r="A1216" s="1">
        <v>45345</v>
      </c>
      <c r="B1216" s="3">
        <v>4052.1</v>
      </c>
      <c r="C1216" s="3">
        <v>4130</v>
      </c>
      <c r="D1216" s="3">
        <v>4130</v>
      </c>
      <c r="E1216" s="3">
        <v>4046.4</v>
      </c>
      <c r="F1216" t="s">
        <v>36</v>
      </c>
      <c r="G1216" s="2">
        <v>-8.6E-3</v>
      </c>
    </row>
    <row r="1217" spans="1:7">
      <c r="A1217" s="1">
        <v>45348</v>
      </c>
      <c r="B1217" s="3">
        <v>4001.05</v>
      </c>
      <c r="C1217" s="3">
        <v>4036</v>
      </c>
      <c r="D1217" s="3">
        <v>4050</v>
      </c>
      <c r="E1217" s="3">
        <v>3982.75</v>
      </c>
      <c r="F1217" t="s">
        <v>56</v>
      </c>
      <c r="G1217" s="2">
        <v>-1.26E-2</v>
      </c>
    </row>
    <row r="1218" spans="1:7">
      <c r="A1218" s="1">
        <v>45349</v>
      </c>
      <c r="B1218" s="3">
        <v>4104.3999999999996</v>
      </c>
      <c r="C1218" s="3">
        <v>3999</v>
      </c>
      <c r="D1218" s="3">
        <v>4124</v>
      </c>
      <c r="E1218" s="3">
        <v>3999</v>
      </c>
      <c r="F1218" t="s">
        <v>213</v>
      </c>
      <c r="G1218" s="2">
        <v>2.58E-2</v>
      </c>
    </row>
    <row r="1219" spans="1:7">
      <c r="A1219" s="1">
        <v>45350</v>
      </c>
      <c r="B1219" s="3">
        <v>4118.95</v>
      </c>
      <c r="C1219" s="3">
        <v>4095.6</v>
      </c>
      <c r="D1219" s="3">
        <v>4154.8999999999996</v>
      </c>
      <c r="E1219" s="3">
        <v>4089</v>
      </c>
      <c r="F1219" t="s">
        <v>217</v>
      </c>
      <c r="G1219" s="2">
        <v>3.5000000000000001E-3</v>
      </c>
    </row>
    <row r="1220" spans="1:7">
      <c r="A1220" s="1">
        <v>45351</v>
      </c>
      <c r="B1220" s="3">
        <v>4095.1</v>
      </c>
      <c r="C1220" s="3">
        <v>4099</v>
      </c>
      <c r="D1220" s="3">
        <v>4138.1000000000004</v>
      </c>
      <c r="E1220" s="3">
        <v>4064.55</v>
      </c>
      <c r="F1220" t="s">
        <v>300</v>
      </c>
      <c r="G1220" s="2">
        <v>-5.7999999999999996E-3</v>
      </c>
    </row>
    <row r="1221" spans="1:7">
      <c r="A1221" s="1">
        <v>45352</v>
      </c>
      <c r="B1221" s="3">
        <v>4094.35</v>
      </c>
      <c r="C1221" s="3">
        <v>4107.2</v>
      </c>
      <c r="D1221" s="3">
        <v>4140</v>
      </c>
      <c r="E1221" s="3">
        <v>4086.8</v>
      </c>
      <c r="F1221" t="s">
        <v>29</v>
      </c>
      <c r="G1221" s="2">
        <v>-2.0000000000000001E-4</v>
      </c>
    </row>
    <row r="1222" spans="1:7">
      <c r="A1222" s="1">
        <v>45353</v>
      </c>
      <c r="B1222" s="3">
        <v>4107.1000000000004</v>
      </c>
      <c r="C1222" s="3">
        <v>4125.05</v>
      </c>
      <c r="D1222" s="3">
        <v>4129.5</v>
      </c>
      <c r="E1222" s="3">
        <v>4091.1</v>
      </c>
      <c r="F1222" t="s">
        <v>454</v>
      </c>
      <c r="G1222" s="2">
        <v>3.0999999999999999E-3</v>
      </c>
    </row>
    <row r="1223" spans="1:7">
      <c r="A1223" s="1">
        <v>45355</v>
      </c>
      <c r="B1223" s="3">
        <v>4080.7</v>
      </c>
      <c r="C1223" s="3">
        <v>4105</v>
      </c>
      <c r="D1223" s="3">
        <v>4117.8999999999996</v>
      </c>
      <c r="E1223" s="3">
        <v>4075.9</v>
      </c>
      <c r="F1223" t="s">
        <v>347</v>
      </c>
      <c r="G1223" s="2">
        <v>-6.4000000000000003E-3</v>
      </c>
    </row>
    <row r="1224" spans="1:7">
      <c r="A1224" s="1">
        <v>45356</v>
      </c>
      <c r="B1224" s="3">
        <v>4012.1</v>
      </c>
      <c r="C1224" s="3">
        <v>4062</v>
      </c>
      <c r="D1224" s="3">
        <v>4064</v>
      </c>
      <c r="E1224" s="3">
        <v>3980</v>
      </c>
      <c r="F1224" t="s">
        <v>82</v>
      </c>
      <c r="G1224" s="2">
        <v>-1.6799999999999999E-2</v>
      </c>
    </row>
    <row r="1225" spans="1:7">
      <c r="A1225" s="1">
        <v>45357</v>
      </c>
      <c r="B1225" s="3">
        <v>4064.3</v>
      </c>
      <c r="C1225" s="3">
        <v>3994.05</v>
      </c>
      <c r="D1225" s="3">
        <v>4072</v>
      </c>
      <c r="E1225" s="3">
        <v>3958.45</v>
      </c>
      <c r="F1225" t="s">
        <v>83</v>
      </c>
      <c r="G1225" s="2">
        <v>1.2999999999999999E-2</v>
      </c>
    </row>
    <row r="1226" spans="1:7">
      <c r="A1226" s="1">
        <v>45358</v>
      </c>
      <c r="B1226" s="3">
        <v>4108.6000000000004</v>
      </c>
      <c r="C1226" s="3">
        <v>4065</v>
      </c>
      <c r="D1226" s="3">
        <v>4124</v>
      </c>
      <c r="E1226" s="3">
        <v>4037.7</v>
      </c>
      <c r="F1226" t="s">
        <v>10</v>
      </c>
      <c r="G1226" s="2">
        <v>1.09E-2</v>
      </c>
    </row>
    <row r="1227" spans="1:7">
      <c r="A1227" s="1">
        <v>45362</v>
      </c>
      <c r="B1227" s="3">
        <v>4122.3500000000004</v>
      </c>
      <c r="C1227" s="3">
        <v>4089</v>
      </c>
      <c r="D1227" s="3">
        <v>4153</v>
      </c>
      <c r="E1227" s="3">
        <v>4089</v>
      </c>
      <c r="F1227" t="s">
        <v>385</v>
      </c>
      <c r="G1227" s="2">
        <v>3.3E-3</v>
      </c>
    </row>
    <row r="1228" spans="1:7">
      <c r="A1228" s="1">
        <v>45363</v>
      </c>
      <c r="B1228" s="3">
        <v>4192.25</v>
      </c>
      <c r="C1228" s="3">
        <v>4122.3500000000004</v>
      </c>
      <c r="D1228" s="3">
        <v>4229.95</v>
      </c>
      <c r="E1228" s="3">
        <v>4121.05</v>
      </c>
      <c r="F1228" t="s">
        <v>286</v>
      </c>
      <c r="G1228" s="2">
        <v>1.7000000000000001E-2</v>
      </c>
    </row>
    <row r="1229" spans="1:7">
      <c r="A1229" s="1">
        <v>45364</v>
      </c>
      <c r="B1229" s="3">
        <v>4149</v>
      </c>
      <c r="C1229" s="3">
        <v>4205</v>
      </c>
      <c r="D1229" s="3">
        <v>4241</v>
      </c>
      <c r="E1229" s="3">
        <v>4131.8999999999996</v>
      </c>
      <c r="F1229" t="s">
        <v>151</v>
      </c>
      <c r="G1229" s="2">
        <v>-1.03E-2</v>
      </c>
    </row>
    <row r="1230" spans="1:7">
      <c r="A1230" s="1">
        <v>45365</v>
      </c>
      <c r="B1230" s="3">
        <v>4207.6000000000004</v>
      </c>
      <c r="C1230" s="3">
        <v>4153.45</v>
      </c>
      <c r="D1230" s="3">
        <v>4225</v>
      </c>
      <c r="E1230" s="3">
        <v>4086</v>
      </c>
      <c r="F1230" t="s">
        <v>129</v>
      </c>
      <c r="G1230" s="2">
        <v>1.41E-2</v>
      </c>
    </row>
    <row r="1231" spans="1:7">
      <c r="A1231" s="1">
        <v>45366</v>
      </c>
      <c r="B1231" s="3">
        <v>4219.25</v>
      </c>
      <c r="C1231" s="3">
        <v>4192.6000000000004</v>
      </c>
      <c r="D1231" s="3">
        <v>4239</v>
      </c>
      <c r="E1231" s="3">
        <v>4177</v>
      </c>
      <c r="F1231" t="s">
        <v>195</v>
      </c>
      <c r="G1231" s="2">
        <v>2.8E-3</v>
      </c>
    </row>
    <row r="1232" spans="1:7">
      <c r="A1232" s="1">
        <v>45369</v>
      </c>
      <c r="B1232" s="3">
        <v>4152.5</v>
      </c>
      <c r="C1232" s="3">
        <v>4215.25</v>
      </c>
      <c r="D1232" s="3">
        <v>4254.75</v>
      </c>
      <c r="E1232" s="3">
        <v>4117.8500000000004</v>
      </c>
      <c r="F1232" t="s">
        <v>369</v>
      </c>
      <c r="G1232" s="2">
        <v>-1.5800000000000002E-2</v>
      </c>
    </row>
    <row r="1233" spans="1:7">
      <c r="A1233" s="1">
        <v>45370</v>
      </c>
      <c r="B1233" s="3">
        <v>3977.3</v>
      </c>
      <c r="C1233" s="3">
        <v>4051.25</v>
      </c>
      <c r="D1233" s="3">
        <v>4058</v>
      </c>
      <c r="E1233" s="3">
        <v>3966.6</v>
      </c>
      <c r="F1233" t="s">
        <v>455</v>
      </c>
      <c r="G1233" s="2">
        <v>-4.2200000000000001E-2</v>
      </c>
    </row>
    <row r="1234" spans="1:7">
      <c r="A1234" s="1">
        <v>45371</v>
      </c>
      <c r="B1234" s="3">
        <v>3970.9</v>
      </c>
      <c r="C1234" s="3">
        <v>3986</v>
      </c>
      <c r="D1234" s="3">
        <v>4018</v>
      </c>
      <c r="E1234" s="3">
        <v>3960.2</v>
      </c>
      <c r="F1234" t="s">
        <v>27</v>
      </c>
      <c r="G1234" s="2">
        <v>-1.6000000000000001E-3</v>
      </c>
    </row>
    <row r="1235" spans="1:7">
      <c r="A1235" s="1">
        <v>45372</v>
      </c>
      <c r="B1235" s="3">
        <v>3972.95</v>
      </c>
      <c r="C1235" s="3">
        <v>3990.05</v>
      </c>
      <c r="D1235" s="3">
        <v>4008.4</v>
      </c>
      <c r="E1235" s="3">
        <v>3948</v>
      </c>
      <c r="F1235" t="s">
        <v>193</v>
      </c>
      <c r="G1235" s="2">
        <v>5.0000000000000001E-4</v>
      </c>
    </row>
    <row r="1236" spans="1:7">
      <c r="A1236" s="1">
        <v>45373</v>
      </c>
      <c r="B1236" s="3">
        <v>3910.9</v>
      </c>
      <c r="C1236" s="3">
        <v>3897</v>
      </c>
      <c r="D1236" s="3">
        <v>3938</v>
      </c>
      <c r="E1236" s="3">
        <v>3855</v>
      </c>
      <c r="F1236" t="s">
        <v>456</v>
      </c>
      <c r="G1236" s="2">
        <v>-1.5599999999999999E-2</v>
      </c>
    </row>
    <row r="1237" spans="1:7">
      <c r="A1237" s="1">
        <v>45377</v>
      </c>
      <c r="B1237" s="3">
        <v>3877.5</v>
      </c>
      <c r="C1237" s="3">
        <v>3875</v>
      </c>
      <c r="D1237" s="3">
        <v>3946.7</v>
      </c>
      <c r="E1237" s="3">
        <v>3871.45</v>
      </c>
      <c r="F1237" t="s">
        <v>225</v>
      </c>
      <c r="G1237" s="2">
        <v>-8.5000000000000006E-3</v>
      </c>
    </row>
    <row r="1238" spans="1:7">
      <c r="A1238" s="1">
        <v>45378</v>
      </c>
      <c r="B1238" s="3">
        <v>3840.9</v>
      </c>
      <c r="C1238" s="3">
        <v>3888.5</v>
      </c>
      <c r="D1238" s="3">
        <v>3895</v>
      </c>
      <c r="E1238" s="3">
        <v>3829.4</v>
      </c>
      <c r="F1238" t="s">
        <v>333</v>
      </c>
      <c r="G1238" s="2">
        <v>-9.4000000000000004E-3</v>
      </c>
    </row>
    <row r="1239" spans="1:7">
      <c r="A1239" s="1">
        <v>45379</v>
      </c>
      <c r="B1239" s="3">
        <v>3876.3</v>
      </c>
      <c r="C1239" s="3">
        <v>3850.1</v>
      </c>
      <c r="D1239" s="3">
        <v>3915</v>
      </c>
      <c r="E1239" s="3">
        <v>3840.5</v>
      </c>
      <c r="F1239" t="s">
        <v>457</v>
      </c>
      <c r="G1239" s="2">
        <v>9.1999999999999998E-3</v>
      </c>
    </row>
    <row r="1240" spans="1:7">
      <c r="A1240" s="1">
        <v>45383</v>
      </c>
      <c r="B1240" s="3">
        <v>3916.75</v>
      </c>
      <c r="C1240" s="3">
        <v>3897.7</v>
      </c>
      <c r="D1240" s="3">
        <v>3933.3</v>
      </c>
      <c r="E1240" s="3">
        <v>3888.05</v>
      </c>
      <c r="F1240" t="s">
        <v>351</v>
      </c>
      <c r="G1240" s="2">
        <v>1.04E-2</v>
      </c>
    </row>
    <row r="1241" spans="1:7">
      <c r="A1241" s="1">
        <v>45384</v>
      </c>
      <c r="B1241" s="3">
        <v>3883.8</v>
      </c>
      <c r="C1241" s="3">
        <v>3890</v>
      </c>
      <c r="D1241" s="3">
        <v>3909.85</v>
      </c>
      <c r="E1241" s="3">
        <v>3873</v>
      </c>
      <c r="F1241" t="s">
        <v>319</v>
      </c>
      <c r="G1241" s="2">
        <v>-8.3999999999999995E-3</v>
      </c>
    </row>
    <row r="1242" spans="1:7">
      <c r="A1242" s="1">
        <v>45385</v>
      </c>
      <c r="B1242" s="3">
        <v>3947.3</v>
      </c>
      <c r="C1242" s="3">
        <v>3851</v>
      </c>
      <c r="D1242" s="3">
        <v>3981</v>
      </c>
      <c r="E1242" s="3">
        <v>3851</v>
      </c>
      <c r="F1242" t="s">
        <v>458</v>
      </c>
      <c r="G1242" s="2">
        <v>1.6299999999999999E-2</v>
      </c>
    </row>
    <row r="1243" spans="1:7">
      <c r="A1243" s="1">
        <v>45386</v>
      </c>
      <c r="B1243" s="3">
        <v>4003.3</v>
      </c>
      <c r="C1243" s="3">
        <v>3975.9</v>
      </c>
      <c r="D1243" s="3">
        <v>4028.65</v>
      </c>
      <c r="E1243" s="3">
        <v>3935.25</v>
      </c>
      <c r="F1243" t="s">
        <v>459</v>
      </c>
      <c r="G1243" s="2">
        <v>1.4200000000000001E-2</v>
      </c>
    </row>
    <row r="1244" spans="1:7">
      <c r="A1244" s="1">
        <v>45387</v>
      </c>
      <c r="B1244" s="3">
        <v>3979.25</v>
      </c>
      <c r="C1244" s="3">
        <v>3978</v>
      </c>
      <c r="D1244" s="3">
        <v>4002</v>
      </c>
      <c r="E1244" s="3">
        <v>3960.5</v>
      </c>
      <c r="F1244" t="s">
        <v>317</v>
      </c>
      <c r="G1244" s="2">
        <v>-6.0000000000000001E-3</v>
      </c>
    </row>
    <row r="1245" spans="1:7">
      <c r="A1245" s="1">
        <v>45390</v>
      </c>
      <c r="B1245" s="3">
        <v>3972.55</v>
      </c>
      <c r="C1245" s="3">
        <v>3983</v>
      </c>
      <c r="D1245" s="3">
        <v>4032.65</v>
      </c>
      <c r="E1245" s="3">
        <v>3960</v>
      </c>
      <c r="F1245" t="s">
        <v>385</v>
      </c>
      <c r="G1245" s="2">
        <v>-1.6999999999999999E-3</v>
      </c>
    </row>
    <row r="1246" spans="1:7">
      <c r="A1246" s="1">
        <v>45391</v>
      </c>
      <c r="B1246" s="3">
        <v>3946.55</v>
      </c>
      <c r="C1246" s="3">
        <v>3984</v>
      </c>
      <c r="D1246" s="3">
        <v>4015.85</v>
      </c>
      <c r="E1246" s="3">
        <v>3925.05</v>
      </c>
      <c r="F1246" t="s">
        <v>53</v>
      </c>
      <c r="G1246" s="2">
        <v>-6.4999999999999997E-3</v>
      </c>
    </row>
    <row r="1247" spans="1:7">
      <c r="A1247" s="1">
        <v>45392</v>
      </c>
      <c r="B1247" s="3">
        <v>3984.65</v>
      </c>
      <c r="C1247" s="3">
        <v>3956.4</v>
      </c>
      <c r="D1247" s="3">
        <v>3990.2</v>
      </c>
      <c r="E1247" s="3">
        <v>3918</v>
      </c>
      <c r="F1247" t="s">
        <v>4</v>
      </c>
      <c r="G1247" s="2">
        <v>9.7000000000000003E-3</v>
      </c>
    </row>
    <row r="1248" spans="1:7">
      <c r="A1248" s="1">
        <v>45394</v>
      </c>
      <c r="B1248" s="3">
        <v>4001.4</v>
      </c>
      <c r="C1248" s="3">
        <v>3971</v>
      </c>
      <c r="D1248" s="3">
        <v>4013.35</v>
      </c>
      <c r="E1248" s="3">
        <v>3945.5</v>
      </c>
      <c r="F1248" t="s">
        <v>256</v>
      </c>
      <c r="G1248" s="2">
        <v>4.1999999999999997E-3</v>
      </c>
    </row>
    <row r="1249" spans="1:7">
      <c r="A1249" s="1">
        <v>45397</v>
      </c>
      <c r="B1249" s="3">
        <v>3941.2</v>
      </c>
      <c r="C1249" s="3">
        <v>4001.4</v>
      </c>
      <c r="D1249" s="3">
        <v>4064.2</v>
      </c>
      <c r="E1249" s="3">
        <v>3919.05</v>
      </c>
      <c r="F1249" t="s">
        <v>460</v>
      </c>
      <c r="G1249" s="2">
        <v>-1.4999999999999999E-2</v>
      </c>
    </row>
    <row r="1250" spans="1:7">
      <c r="A1250" s="1">
        <v>45398</v>
      </c>
      <c r="B1250" s="3">
        <v>3872.8</v>
      </c>
      <c r="C1250" s="3">
        <v>3902</v>
      </c>
      <c r="D1250" s="3">
        <v>3928.7</v>
      </c>
      <c r="E1250" s="3">
        <v>3862.85</v>
      </c>
      <c r="F1250" t="s">
        <v>48</v>
      </c>
      <c r="G1250" s="2">
        <v>-1.7399999999999999E-2</v>
      </c>
    </row>
    <row r="1251" spans="1:7">
      <c r="A1251" s="1">
        <v>45400</v>
      </c>
      <c r="B1251" s="3">
        <v>3862</v>
      </c>
      <c r="C1251" s="3">
        <v>3876.8</v>
      </c>
      <c r="D1251" s="3">
        <v>3936</v>
      </c>
      <c r="E1251" s="3">
        <v>3850</v>
      </c>
      <c r="F1251" t="s">
        <v>207</v>
      </c>
      <c r="G1251" s="2">
        <v>-2.8E-3</v>
      </c>
    </row>
    <row r="1252" spans="1:7">
      <c r="A1252" s="1">
        <v>45401</v>
      </c>
      <c r="B1252" s="3">
        <v>3826.2</v>
      </c>
      <c r="C1252" s="3">
        <v>3838</v>
      </c>
      <c r="D1252" s="3">
        <v>3852.55</v>
      </c>
      <c r="E1252" s="3">
        <v>3800.9</v>
      </c>
      <c r="F1252" t="s">
        <v>213</v>
      </c>
      <c r="G1252" s="2">
        <v>-9.2999999999999992E-3</v>
      </c>
    </row>
  </sheetData>
  <sortState xmlns:xlrd2="http://schemas.microsoft.com/office/spreadsheetml/2017/richdata2" ref="A2:G1252">
    <sortCondition ref="A2:A12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785F-EC8F-42E9-90DD-040CBD43B52D}">
  <dimension ref="A1:B11"/>
  <sheetViews>
    <sheetView workbookViewId="0">
      <selection activeCell="D8" sqref="D8"/>
    </sheetView>
  </sheetViews>
  <sheetFormatPr defaultRowHeight="14.5"/>
  <cols>
    <col min="2" max="2" width="12.26953125" style="16" bestFit="1" customWidth="1"/>
  </cols>
  <sheetData>
    <row r="1" spans="1:2">
      <c r="A1" t="s">
        <v>482</v>
      </c>
      <c r="B1" s="16" t="s">
        <v>480</v>
      </c>
    </row>
    <row r="2" spans="1:2">
      <c r="A2" t="s">
        <v>483</v>
      </c>
      <c r="B2" s="17">
        <v>44619.335635000003</v>
      </c>
    </row>
    <row r="3" spans="1:2">
      <c r="A3" t="s">
        <v>484</v>
      </c>
      <c r="B3" s="17">
        <v>46976.303660999998</v>
      </c>
    </row>
    <row r="4" spans="1:2">
      <c r="A4" t="s">
        <v>485</v>
      </c>
      <c r="B4" s="17">
        <v>49765.325566</v>
      </c>
    </row>
    <row r="5" spans="1:2">
      <c r="A5" t="s">
        <v>492</v>
      </c>
      <c r="B5" s="17">
        <v>52138.884898999997</v>
      </c>
    </row>
    <row r="6" spans="1:2">
      <c r="A6" t="s">
        <v>486</v>
      </c>
      <c r="B6" s="17">
        <v>54811.706478</v>
      </c>
    </row>
    <row r="7" spans="1:2">
      <c r="A7" t="s">
        <v>487</v>
      </c>
      <c r="B7" s="17">
        <v>57182.064251999996</v>
      </c>
    </row>
    <row r="8" spans="1:2">
      <c r="A8" t="s">
        <v>488</v>
      </c>
      <c r="B8" s="17">
        <v>59757.552408000003</v>
      </c>
    </row>
    <row r="9" spans="1:2">
      <c r="A9" t="s">
        <v>489</v>
      </c>
      <c r="B9" s="17">
        <v>62110.974771000001</v>
      </c>
    </row>
    <row r="10" spans="1:2">
      <c r="A10" t="s">
        <v>490</v>
      </c>
      <c r="B10" s="17">
        <v>64602.843852999998</v>
      </c>
    </row>
    <row r="11" spans="1:2">
      <c r="A11" t="s">
        <v>491</v>
      </c>
      <c r="B11" s="17">
        <v>66929.892491000006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DCF valuation of TCS</vt:lpstr>
      <vt:lpstr>TCS Historical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TANDON</cp:lastModifiedBy>
  <dcterms:created xsi:type="dcterms:W3CDTF">2024-07-19T21:44:34Z</dcterms:created>
  <dcterms:modified xsi:type="dcterms:W3CDTF">2024-07-19T21:44:34Z</dcterms:modified>
</cp:coreProperties>
</file>