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a1/Downloads/"/>
    </mc:Choice>
  </mc:AlternateContent>
  <bookViews>
    <workbookView xWindow="0" yWindow="460" windowWidth="28800" windowHeight="16240" tabRatio="500" activeTab="2"/>
  </bookViews>
  <sheets>
    <sheet name="Диаграмма1" sheetId="2" r:id="rId1"/>
    <sheet name="Диаграмма2" sheetId="3" r:id="rId2"/>
    <sheet name="Ответы на форму (1)" sheetId="1" r:id="rId3"/>
  </sheets>
  <definedNames>
    <definedName name="_xlnm._FilterDatabase" localSheetId="2" hidden="1">'Ответы на форму (1)'!$A$1:$N$21</definedName>
  </definedName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1" l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L25" i="1"/>
  <c r="L24" i="1"/>
  <c r="L23" i="1"/>
  <c r="L22" i="1"/>
  <c r="K22" i="1"/>
  <c r="D25" i="1"/>
  <c r="D24" i="1"/>
  <c r="D23" i="1"/>
  <c r="D22" i="1"/>
</calcChain>
</file>

<file path=xl/sharedStrings.xml><?xml version="1.0" encoding="utf-8"?>
<sst xmlns="http://schemas.openxmlformats.org/spreadsheetml/2006/main" count="178" uniqueCount="118">
  <si>
    <t>Отметка времени</t>
  </si>
  <si>
    <t>Адрес электронной почты</t>
  </si>
  <si>
    <t>Баллы</t>
  </si>
  <si>
    <t>Какой сериал, по Вашему мнению, является самым популярным?</t>
  </si>
  <si>
    <t>Как звали старшего сына Серсеи Ланнистер? ("Игра престолов")</t>
  </si>
  <si>
    <t>Какими супер-способностями обладала Келли на протяжении сериала? ("Отбросы")</t>
  </si>
  <si>
    <t>Где работал Йен Галлагер? ("Бесстыжие")</t>
  </si>
  <si>
    <t>Выберите из предложенных фотографий ту, на которой изображен актер, который сыграл Ганнибала Лектора? ("Ганнибал")</t>
  </si>
  <si>
    <t>Какой Ваш любимый сериал и почему?</t>
  </si>
  <si>
    <t>Укажите день, когда вы начали смотреть свой любимый сериал?</t>
  </si>
  <si>
    <t>Как вы оцениваете сериал "Игра престолов" по шкале от 1 до 5?</t>
  </si>
  <si>
    <t>Выберите из списка сериалы, которые вы смотрели:</t>
  </si>
  <si>
    <t>Считаете ли Вы себя зависимым от сериалов?</t>
  </si>
  <si>
    <t>evsikovaea@mail.ru</t>
  </si>
  <si>
    <t xml:space="preserve">Отбросы </t>
  </si>
  <si>
    <t>Джеймс</t>
  </si>
  <si>
    <t>Бессмертие</t>
  </si>
  <si>
    <t>Скорая помощь</t>
  </si>
  <si>
    <t>Вариант 2</t>
  </si>
  <si>
    <t>progr.roero@mail.ru</t>
  </si>
  <si>
    <t>Игра престолов</t>
  </si>
  <si>
    <t>Бран</t>
  </si>
  <si>
    <t>Телепатия</t>
  </si>
  <si>
    <t>история умалчивает</t>
  </si>
  <si>
    <t>Вариант 1</t>
  </si>
  <si>
    <t>Мажор</t>
  </si>
  <si>
    <t>"Игра престолов"</t>
  </si>
  <si>
    <t>нет</t>
  </si>
  <si>
    <t>rsasha@hotmail.com</t>
  </si>
  <si>
    <t xml:space="preserve">Игра престолов </t>
  </si>
  <si>
    <t>Вариант 3</t>
  </si>
  <si>
    <t>hhg@mail.ru</t>
  </si>
  <si>
    <t>Ходячии мертвецы</t>
  </si>
  <si>
    <t>Гениальные умственные способности</t>
  </si>
  <si>
    <t>Хз</t>
  </si>
  <si>
    <t>Ны</t>
  </si>
  <si>
    <t>"Друзья", "Теория большого взрыва"</t>
  </si>
  <si>
    <t>Нет</t>
  </si>
  <si>
    <t>1a2n3n4e@mail.ru</t>
  </si>
  <si>
    <t>Бесстыжие</t>
  </si>
  <si>
    <t>Джоффри</t>
  </si>
  <si>
    <t>Телекинез</t>
  </si>
  <si>
    <t>Без понятия (не смотрела :с)</t>
  </si>
  <si>
    <t>Шерлок (обожаю детективы, также зацепило необычное представление всем известной истории), но вообще очень сложно выбрать только один любимый...</t>
  </si>
  <si>
    <t>"Ганнибал", "Американская история ужасов", "Викинги", "Теория большого взрыва"</t>
  </si>
  <si>
    <t>Да не особо...</t>
  </si>
  <si>
    <t>Anfisa-c3t@mail.ru</t>
  </si>
  <si>
    <t>Друзья</t>
  </si>
  <si>
    <t>В магазине, пожарным</t>
  </si>
  <si>
    <t>Черное зеркало</t>
  </si>
  <si>
    <t>"Ганнибал", "Отбросы", "Американская история ужасов", "Бесстыжие", "Друзья", "Теория большого взрыва"</t>
  </si>
  <si>
    <t>Да</t>
  </si>
  <si>
    <t>nastyakuprijanenko@gmail.com</t>
  </si>
  <si>
    <t xml:space="preserve">Игра престолов, нравится графика </t>
  </si>
  <si>
    <t>"Сплетница", "Игра престолов", "Викинги"</t>
  </si>
  <si>
    <t xml:space="preserve">Нет </t>
  </si>
  <si>
    <t>AnnaROo2@mail.ru</t>
  </si>
  <si>
    <t xml:space="preserve">Скам/ривердейл </t>
  </si>
  <si>
    <t>Доктор Кто</t>
  </si>
  <si>
    <t>"Волчок", "Отбросы", "Игра престолов", "Во все тяжкие", "Теория большого взрыва"</t>
  </si>
  <si>
    <t>redwoll2010d@mail.ru</t>
  </si>
  <si>
    <t>Твин Пикс</t>
  </si>
  <si>
    <t>"Ганнибал", "Игра престолов", "Во все тяжкие", "Американская история ужасов", "Викинги", "Теория большого взрыва"</t>
  </si>
  <si>
    <t>да</t>
  </si>
  <si>
    <t>dashkin_2@mail.ru</t>
  </si>
  <si>
    <t>Шэрлок или Игра Престолов</t>
  </si>
  <si>
    <t>Не смотрела</t>
  </si>
  <si>
    <t>У меня два любимых сериала: Орудия смерти, т.к. я фанатела очень долго с книг, на которых основан сериал, а второй Великолепный век, можно историю не учить)))</t>
  </si>
  <si>
    <t>"Волчок", "Отбросы", "Игра престолов", "Друзья"</t>
  </si>
  <si>
    <t>torywlmd@gmail.com</t>
  </si>
  <si>
    <t xml:space="preserve">stranger things </t>
  </si>
  <si>
    <t>вась я не смотрю!!!!</t>
  </si>
  <si>
    <t>оч странные дела, adore it</t>
  </si>
  <si>
    <t>"Отбросы", "Американская история ужасов"</t>
  </si>
  <si>
    <t>definitely yes</t>
  </si>
  <si>
    <t>natasha.grynis@yandex.ru</t>
  </si>
  <si>
    <t>-</t>
  </si>
  <si>
    <t>ХМ</t>
  </si>
  <si>
    <t>"Ганнибал", "Отбросы", "Во все тяжкие", "Американская история ужасов", "Друзья", "Теория большого взрыва"</t>
  </si>
  <si>
    <t>alekceiilin@mail.ru</t>
  </si>
  <si>
    <t>в баре</t>
  </si>
  <si>
    <t>grapefruit@mail.ru</t>
  </si>
  <si>
    <t>Американская история ужасов</t>
  </si>
  <si>
    <t>"Волчок", "Сплетница", "Отбросы", "Американская история ужасов", "Бесстыжие", "Друзья"</t>
  </si>
  <si>
    <t>ritochka.lazareva@mail.ru</t>
  </si>
  <si>
    <t>игра престолов</t>
  </si>
  <si>
    <t>в автомастерской</t>
  </si>
  <si>
    <t>Черное зеркало, потому что это супер гениально</t>
  </si>
  <si>
    <t>"Отбросы", "Игра престолов", "Во все тяжкие", "Американская история ужасов", "Бесстыжие"</t>
  </si>
  <si>
    <t>nasty9007.ru@mail.ru</t>
  </si>
  <si>
    <t>Телепатия, Гениальные умственные способности</t>
  </si>
  <si>
    <t xml:space="preserve">В скорой помощи </t>
  </si>
  <si>
    <t>Сверхъестественное. Потому что полон событий.</t>
  </si>
  <si>
    <t>"Ганнибал", "Волчок", "Сплетница", "Отбросы", "Американская история ужасов", "Бесстыжие", "Друзья", "Теория большого взрыва"</t>
  </si>
  <si>
    <t>e.a.volkova2001@yandex.ru</t>
  </si>
  <si>
    <t>Игра Престолов</t>
  </si>
  <si>
    <t>Доктор Хаус. Так как интересна данная тематика</t>
  </si>
  <si>
    <t>"Волчок", "Сплетница", "Друзья", "Теория большого взрыва"</t>
  </si>
  <si>
    <t>50/50</t>
  </si>
  <si>
    <t>schielenei@gmail.com</t>
  </si>
  <si>
    <t xml:space="preserve">Игра Престолов </t>
  </si>
  <si>
    <t>Кассиром</t>
  </si>
  <si>
    <t>Настоящий детектив. Потому что одним лишь Маканаге едины</t>
  </si>
  <si>
    <t>"Ганнибал", "Отбросы", "Во все тяжкие", "Американская история ужасов", "Друзья"</t>
  </si>
  <si>
    <t>annabruck@yandex.ru</t>
  </si>
  <si>
    <t>В продуктовом магазине</t>
  </si>
  <si>
    <t xml:space="preserve">Друзья. Я считаю, что сериал должен развлекать и расслаблять зрителя, с чем справляется мой любимый сериал ) </t>
  </si>
  <si>
    <t>"Ганнибал", "Волчок", "Сплетница", "Отбросы", "Игра престолов", "Американская история ужасов", "Бесстыжие", "Друзья", "Теория большого взрыва"</t>
  </si>
  <si>
    <t>Раньше - да. Сейчас уже нет .</t>
  </si>
  <si>
    <t>random@gmail.com</t>
  </si>
  <si>
    <t>кукутики</t>
  </si>
  <si>
    <t>в клубе,он был пидор и это бесило на протяжении всего сериала,а еще в скорой помощи.</t>
  </si>
  <si>
    <t>"Отбросы", "Игра престолов", "Во все тяжкие", "Бесстыжие", "Викинги"</t>
  </si>
  <si>
    <t>Нит</t>
  </si>
  <si>
    <t>Минимальное значение</t>
  </si>
  <si>
    <t>Максимальное значение</t>
  </si>
  <si>
    <t>Среднее значение</t>
  </si>
  <si>
    <t xml:space="preserve">Сумма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</si>
</sst>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/d/yyyy\ h:mm:ss"/>
    <numFmt numFmtId="165" formatCode="0&quot; / 5&quot;"/>
  </numFmts>
  <fonts count="3" x14ac:knownFonts="1">
    <font>
      <sz val="10"/>
      <color rgb="FF000000"/>
      <name val="Arial"/>
    </font>
    <font>
      <sz val="10"/>
      <name val="Arial"/>
    </font>
    <font>
      <sz val="10"/>
      <color rgb="FFFF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65" fontId="2" fillId="0" borderId="0" xfId="0" applyNumberFormat="1" applyFont="1" applyAlignment="1"/>
    <xf numFmtId="0" fontId="2" fillId="0" borderId="0" xfId="0" applyFont="1" applyAlignment="1"/>
    <xf numFmtId="14" fontId="1" fillId="0" borderId="0" xfId="0" applyNumberFormat="1" applyFont="1" applyAlignment="1"/>
    <xf numFmtId="165" fontId="1" fillId="0" borderId="0" xfId="0" applyNumberFormat="1" applyFont="1" applyAlignment="1"/>
    <xf numFmtId="165" fontId="0" fillId="0" borderId="0" xfId="0" applyNumberFormat="1" applyFont="1" applyAlignment="1"/>
    <xf numFmtId="165" fontId="2" fillId="0" borderId="0" xfId="0" applyNumberFormat="1" applyFont="1" applyAlignment="1">
      <alignment horizontal="right"/>
    </xf>
  </cellXfs>
  <cellStyles count="1">
    <cellStyle name="Обычный" xfId="0" builtinId="0"/>
  </cellStyles>
  <dxfs count="27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5700"/>
      </font>
      <fill>
        <patternFill>
          <bgColor rgb="FFFFEB9C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</dxfs>
  <tableStyles count="1" defaultPivotStyle="PivotStyleMedium7">
    <tableStyle name="Ответы на форму (1)-style" pivot="0" count="3">
      <tableStyleElement type="headerRow" dxfId="26"/>
      <tableStyleElement type="firstRowStripe" dxfId="25"/>
      <tableStyleElement type="secondRowStripe" dxfId="24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chartsheet" Target="chartsheets/sheet1.xml"/><Relationship Id="rId2" Type="http://schemas.openxmlformats.org/officeDocument/2006/relationships/chartsheet" Target="chartsheets/sheet2.xml"/></Relationships>
</file>

<file path=xl/charts/_rels/chart1.xml.rels><?xml version="1.0" encoding="UTF-8" standalone="yes"?>
<Relationships xmlns="http://schemas.openxmlformats.org/package/2006/relationships"><Relationship Id="rId1" Type="http://schemas.microsoft.com/office/2011/relationships/chartStyle" Target="style1.xml"/><Relationship Id="rId2" Type="http://schemas.microsoft.com/office/2011/relationships/chartColorStyle" Target="colors1.xml"/><Relationship Id="rId3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microsoft.com/office/2011/relationships/chartStyle" Target="style2.xml"/><Relationship Id="rId2" Type="http://schemas.microsoft.com/office/2011/relationships/chartColorStyle" Target="colors2.xml"/></Relationships>
</file>

<file path=xl/charts/_rels/chart3.xml.rels><?xml version="1.0" encoding="UTF-8" standalone="yes"?>
<Relationships xmlns="http://schemas.openxmlformats.org/package/2006/relationships"><Relationship Id="rId1" Type="http://schemas.microsoft.com/office/2011/relationships/chartStyle" Target="style3.xml"/><Relationship Id="rId2" Type="http://schemas.microsoft.com/office/2011/relationships/chartColorStyle" Target="colors3.xml"/><Relationship Id="rId3" Type="http://schemas.openxmlformats.org/officeDocument/2006/relationships/chartUserShapes" Target="../drawings/drawing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59643244797539"/>
          <c:y val="0.0"/>
          <c:w val="0.651515198694173"/>
          <c:h val="1.0"/>
        </c:manualLayout>
      </c:layout>
      <c:pieChart>
        <c:varyColors val="1"/>
        <c:ser>
          <c:idx val="0"/>
          <c:order val="0"/>
          <c:tx>
            <c:strRef>
              <c:f>'Ответы на форму (1)'!$F$2:$F$21</c:f>
              <c:strCache>
                <c:ptCount val="20"/>
                <c:pt idx="0">
                  <c:v>Джеймс</c:v>
                </c:pt>
                <c:pt idx="1">
                  <c:v>Бран</c:v>
                </c:pt>
                <c:pt idx="2">
                  <c:v>Джеймс</c:v>
                </c:pt>
                <c:pt idx="3">
                  <c:v>Джеймс</c:v>
                </c:pt>
                <c:pt idx="4">
                  <c:v>Джоффри</c:v>
                </c:pt>
                <c:pt idx="5">
                  <c:v>Джоффри</c:v>
                </c:pt>
                <c:pt idx="6">
                  <c:v>Джоффри</c:v>
                </c:pt>
                <c:pt idx="7">
                  <c:v>Джоффри</c:v>
                </c:pt>
                <c:pt idx="8">
                  <c:v>Джоффри</c:v>
                </c:pt>
                <c:pt idx="9">
                  <c:v>Джоффри</c:v>
                </c:pt>
                <c:pt idx="10">
                  <c:v>Джоффри</c:v>
                </c:pt>
                <c:pt idx="11">
                  <c:v>Джеймс</c:v>
                </c:pt>
                <c:pt idx="12">
                  <c:v>Джоффри</c:v>
                </c:pt>
                <c:pt idx="14">
                  <c:v>Джоффри</c:v>
                </c:pt>
                <c:pt idx="15">
                  <c:v>Бран</c:v>
                </c:pt>
                <c:pt idx="16">
                  <c:v>Джеймс</c:v>
                </c:pt>
                <c:pt idx="17">
                  <c:v>Джоффри</c:v>
                </c:pt>
                <c:pt idx="18">
                  <c:v>Бран</c:v>
                </c:pt>
                <c:pt idx="19">
                  <c:v>Джоффри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0"/>
            <c:showCatName val="1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val>
            <c:numRef>
              <c:f>'Ответы на форму (1)'!$F$22</c:f>
              <c:numCache>
                <c:formatCode>General</c:formatCode>
                <c:ptCount val="1"/>
              </c:numCache>
            </c:numRef>
          </c:val>
        </c:ser>
        <c:dLbls>
          <c:showLegendKey val="0"/>
          <c:showVal val="0"/>
          <c:showCatName val="1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ru-RU"/>
              <a:t>Результаты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gradFill rotWithShape="1">
                <a:gsLst>
                  <a:gs pos="0">
                    <a:schemeClr val="accent1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"/>
            <c:bubble3D val="0"/>
            <c:spPr>
              <a:gradFill rotWithShape="1">
                <a:gsLst>
                  <a:gs pos="0">
                    <a:schemeClr val="accent2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2"/>
            <c:bubble3D val="0"/>
            <c:spPr>
              <a:gradFill rotWithShape="1">
                <a:gsLst>
                  <a:gs pos="0">
                    <a:schemeClr val="accent3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3"/>
            <c:bubble3D val="0"/>
            <c:spPr>
              <a:gradFill rotWithShape="1">
                <a:gsLst>
                  <a:gs pos="0">
                    <a:schemeClr val="accent4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4"/>
            <c:bubble3D val="0"/>
            <c:spPr>
              <a:gradFill rotWithShape="1">
                <a:gsLst>
                  <a:gs pos="0">
                    <a:schemeClr val="accent5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5"/>
            <c:bubble3D val="0"/>
            <c:spPr>
              <a:gradFill rotWithShape="1">
                <a:gsLst>
                  <a:gs pos="0">
                    <a:schemeClr val="accent6"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6"/>
            <c:bubble3D val="0"/>
            <c:spPr>
              <a:gradFill rotWithShape="1">
                <a:gsLst>
                  <a:gs pos="0">
                    <a:schemeClr val="accent1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7"/>
            <c:bubble3D val="0"/>
            <c:spPr>
              <a:gradFill rotWithShape="1">
                <a:gsLst>
                  <a:gs pos="0">
                    <a:schemeClr val="accent2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8"/>
            <c:bubble3D val="0"/>
            <c:spPr>
              <a:gradFill rotWithShape="1">
                <a:gsLst>
                  <a:gs pos="0">
                    <a:schemeClr val="accent3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9"/>
            <c:bubble3D val="0"/>
            <c:spPr>
              <a:gradFill rotWithShape="1">
                <a:gsLst>
                  <a:gs pos="0">
                    <a:schemeClr val="accent4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0"/>
            <c:bubble3D val="0"/>
            <c:spPr>
              <a:gradFill rotWithShape="1">
                <a:gsLst>
                  <a:gs pos="0">
                    <a:schemeClr val="accent5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1"/>
            <c:bubble3D val="0"/>
            <c:spPr>
              <a:gradFill rotWithShape="1">
                <a:gsLst>
                  <a:gs pos="0">
                    <a:schemeClr val="accent6">
                      <a:lumMod val="6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6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6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2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3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4"/>
            <c:bubble3D val="0"/>
            <c:spPr>
              <a:gradFill rotWithShape="1">
                <a:gsLst>
                  <a:gs pos="0">
                    <a:schemeClr val="accent3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3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3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5"/>
            <c:bubble3D val="0"/>
            <c:spPr>
              <a:gradFill rotWithShape="1">
                <a:gsLst>
                  <a:gs pos="0">
                    <a:schemeClr val="accent4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4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4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6"/>
            <c:bubble3D val="0"/>
            <c:spPr>
              <a:gradFill rotWithShape="1">
                <a:gsLst>
                  <a:gs pos="0">
                    <a:schemeClr val="accent5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5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5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7"/>
            <c:bubble3D val="0"/>
            <c:spPr>
              <a:gradFill rotWithShape="1">
                <a:gsLst>
                  <a:gs pos="0">
                    <a:schemeClr val="accent6">
                      <a:lumMod val="80000"/>
                      <a:lumOff val="2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6">
                      <a:lumMod val="80000"/>
                      <a:lumOff val="2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6">
                      <a:lumMod val="80000"/>
                      <a:lumOff val="2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8"/>
            <c:bubble3D val="0"/>
            <c:spPr>
              <a:gradFill rotWithShape="1">
                <a:gsLst>
                  <a:gs pos="0">
                    <a:schemeClr val="accent1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1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1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Pt>
            <c:idx val="19"/>
            <c:bubble3D val="0"/>
            <c:spPr>
              <a:gradFill rotWithShape="1">
                <a:gsLst>
                  <a:gs pos="0">
                    <a:schemeClr val="accent2">
                      <a:lumMod val="80000"/>
                      <a:satMod val="103000"/>
                      <a:lumMod val="102000"/>
                      <a:tint val="94000"/>
                    </a:schemeClr>
                  </a:gs>
                  <a:gs pos="50000">
                    <a:schemeClr val="accent2">
                      <a:lumMod val="80000"/>
                      <a:satMod val="110000"/>
                      <a:lumMod val="100000"/>
                      <a:shade val="100000"/>
                    </a:schemeClr>
                  </a:gs>
                  <a:gs pos="100000">
                    <a:schemeClr val="accent2">
                      <a:lumMod val="80000"/>
                      <a:lumMod val="99000"/>
                      <a:satMod val="120000"/>
                      <a:shade val="78000"/>
                    </a:schemeClr>
                  </a:gs>
                </a:gsLst>
                <a:lin ang="5400000" scaled="0"/>
              </a:gradFill>
              <a:ln>
                <a:noFill/>
              </a:ln>
              <a:effectLst>
                <a:outerShdw blurRad="57150" dist="19050" dir="5400000" algn="ctr" rotWithShape="0">
                  <a:srgbClr val="000000">
                    <a:alpha val="63000"/>
                  </a:srgbClr>
                </a:outerShdw>
              </a:effectLst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8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ru-RU"/>
              </a:p>
            </c:txPr>
            <c:dLblPos val="ctr"/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>
                  <a:solidFill>
                    <a:schemeClr val="lt1">
                      <a:lumMod val="95000"/>
                      <a:alpha val="54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>
                <c15:layout/>
              </c:ext>
            </c:extLst>
          </c:dLbls>
          <c:val>
            <c:numRef>
              <c:f>'Ответы на форму (1)'!$D$2:$D$21</c:f>
              <c:numCache>
                <c:formatCode>0" / 5"</c:formatCode>
                <c:ptCount val="20"/>
                <c:pt idx="0">
                  <c:v>0.0</c:v>
                </c:pt>
                <c:pt idx="1">
                  <c:v>1.0</c:v>
                </c:pt>
                <c:pt idx="2">
                  <c:v>1.0</c:v>
                </c:pt>
                <c:pt idx="3">
                  <c:v>1.0</c:v>
                </c:pt>
                <c:pt idx="4">
                  <c:v>2.0</c:v>
                </c:pt>
                <c:pt idx="5">
                  <c:v>2.0</c:v>
                </c:pt>
                <c:pt idx="6">
                  <c:v>2.0</c:v>
                </c:pt>
                <c:pt idx="7">
                  <c:v>2.0</c:v>
                </c:pt>
                <c:pt idx="8">
                  <c:v>2.0</c:v>
                </c:pt>
                <c:pt idx="9">
                  <c:v>2.0</c:v>
                </c:pt>
                <c:pt idx="10">
                  <c:v>2.0</c:v>
                </c:pt>
                <c:pt idx="11">
                  <c:v>2.0</c:v>
                </c:pt>
                <c:pt idx="12">
                  <c:v>2.0</c:v>
                </c:pt>
                <c:pt idx="13">
                  <c:v>3.0</c:v>
                </c:pt>
                <c:pt idx="14">
                  <c:v>3.0</c:v>
                </c:pt>
                <c:pt idx="15">
                  <c:v>3.0</c:v>
                </c:pt>
                <c:pt idx="16">
                  <c:v>3.0</c:v>
                </c:pt>
                <c:pt idx="17">
                  <c:v>4.0</c:v>
                </c:pt>
                <c:pt idx="18">
                  <c:v>4.0</c:v>
                </c:pt>
                <c:pt idx="19">
                  <c:v>5.0</c:v>
                </c:pt>
              </c:numCache>
            </c:numRef>
          </c:val>
        </c:ser>
        <c:dLbls>
          <c:dLblPos val="ctr"/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barChart>
        <c:barDir val="col"/>
        <c:grouping val="stacked"/>
        <c:varyColors val="0"/>
        <c:ser>
          <c:idx val="0"/>
          <c:order val="0"/>
          <c:tx>
            <c:strRef>
              <c:f>'Ответы на форму (1)'!$L$2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'Ответы на форму (1)'!$L$3:$L$21</c:f>
              <c:numCache>
                <c:formatCode>General</c:formatCode>
                <c:ptCount val="19"/>
                <c:pt idx="0">
                  <c:v>2.0</c:v>
                </c:pt>
                <c:pt idx="2">
                  <c:v>1.0</c:v>
                </c:pt>
                <c:pt idx="4">
                  <c:v>3.0</c:v>
                </c:pt>
                <c:pt idx="5">
                  <c:v>5.0</c:v>
                </c:pt>
                <c:pt idx="6">
                  <c:v>5.0</c:v>
                </c:pt>
                <c:pt idx="7">
                  <c:v>4.0</c:v>
                </c:pt>
                <c:pt idx="8">
                  <c:v>4.0</c:v>
                </c:pt>
                <c:pt idx="9">
                  <c:v>4.0</c:v>
                </c:pt>
                <c:pt idx="10">
                  <c:v>4.0</c:v>
                </c:pt>
                <c:pt idx="13">
                  <c:v>5.0</c:v>
                </c:pt>
                <c:pt idx="14">
                  <c:v>1.0</c:v>
                </c:pt>
                <c:pt idx="15">
                  <c:v>5.0</c:v>
                </c:pt>
                <c:pt idx="16">
                  <c:v>3.0</c:v>
                </c:pt>
                <c:pt idx="17">
                  <c:v>3.0</c:v>
                </c:pt>
                <c:pt idx="18">
                  <c:v>5.0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34648240"/>
        <c:axId val="1334650288"/>
      </c:barChart>
      <c:catAx>
        <c:axId val="1334648240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4650288"/>
        <c:crosses val="autoZero"/>
        <c:auto val="1"/>
        <c:lblAlgn val="ctr"/>
        <c:lblOffset val="100"/>
        <c:noMultiLvlLbl val="0"/>
      </c:catAx>
      <c:valAx>
        <c:axId val="133465028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33464824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7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12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6777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</cdr:x>
      <cdr:y>0.00332</cdr:y>
    </cdr:from>
    <cdr:to>
      <cdr:x>1</cdr:x>
      <cdr:y>1</cdr:y>
    </cdr:to>
    <cdr:graphicFrame macro="">
      <cdr:nvGraphicFramePr>
        <cdr:cNvPr id="2" name="Диаграмма 3"/>
        <cdr:cNvGraphicFramePr/>
      </cdr:nvGraphicFramePr>
      <cdr:xfrm>
        <a:off xmlns:a="http://schemas.openxmlformats.org/drawingml/2006/main" x="0" y="0"/>
        <a:ext xmlns:a="http://schemas.openxmlformats.org/drawingml/2006/main" cx="0" cy="0"/>
      </cdr:xfrm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cdr:graphicFrame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67778"/>
    <xdr:graphicFrame macro="">
      <xdr:nvGraphicFramePr>
        <xdr:cNvPr id="2" name="Диаграмма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0.18831</cdr:x>
      <cdr:y>0.00664</cdr:y>
    </cdr:from>
    <cdr:to>
      <cdr:x>0.7987</cdr:x>
      <cdr:y>0.0897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1753809" y="40317"/>
          <a:ext cx="5684762" cy="503969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square" rtlCol="0"/>
        <a:lstStyle xmlns:a="http://schemas.openxmlformats.org/drawingml/2006/main"/>
        <a:p xmlns:a="http://schemas.openxmlformats.org/drawingml/2006/main">
          <a:pPr algn="ctr"/>
          <a:r>
            <a:rPr lang="ru-RU" sz="1800">
              <a:latin typeface="Times New Roman" charset="0"/>
              <a:ea typeface="Times New Roman" charset="0"/>
              <a:cs typeface="Times New Roman" charset="0"/>
            </a:rPr>
            <a:t>Оценка</a:t>
          </a:r>
          <a:r>
            <a:rPr lang="ru-RU" sz="1800" baseline="0">
              <a:latin typeface="Times New Roman" charset="0"/>
              <a:ea typeface="Times New Roman" charset="0"/>
              <a:cs typeface="Times New Roman" charset="0"/>
            </a:rPr>
            <a:t> респондентами сериала "Игра престолов</a:t>
          </a:r>
          <a:endParaRPr lang="ru-RU" sz="1800">
            <a:latin typeface="Times New Roman" charset="0"/>
            <a:ea typeface="Times New Roman" charset="0"/>
            <a:cs typeface="Times New Roman" charset="0"/>
          </a:endParaRPr>
        </a:p>
      </cdr:txBody>
    </cdr:sp>
  </cdr:relSizeAnchor>
</c:userShape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5"/>
  <sheetViews>
    <sheetView tabSelected="1" topLeftCell="D1" workbookViewId="0">
      <pane ySplit="1" topLeftCell="A2" activePane="bottomLeft" state="frozen"/>
      <selection pane="bottomLeft" activeCell="C9" sqref="C9"/>
    </sheetView>
  </sheetViews>
  <sheetFormatPr baseColWidth="10" defaultColWidth="14.5" defaultRowHeight="15.75" customHeight="1" x14ac:dyDescent="0.15"/>
  <cols>
    <col min="1" max="20" width="21.5" customWidth="1"/>
  </cols>
  <sheetData>
    <row r="1" spans="1:14" ht="15.75" customHeight="1" x14ac:dyDescent="0.15">
      <c r="A1" s="1" t="s">
        <v>0</v>
      </c>
      <c r="B1" s="1" t="s">
        <v>1</v>
      </c>
      <c r="C1" s="1"/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ht="15.75" customHeight="1" x14ac:dyDescent="0.15">
      <c r="A2" s="2">
        <v>43149.799663101847</v>
      </c>
      <c r="B2" s="3" t="s">
        <v>13</v>
      </c>
      <c r="C2" s="3" t="str">
        <f>IF(D2&lt;3,"меньше 3","больше 3")</f>
        <v>меньше 3</v>
      </c>
      <c r="D2" s="9">
        <v>0</v>
      </c>
      <c r="E2" s="3" t="s">
        <v>14</v>
      </c>
      <c r="F2" s="5" t="s">
        <v>15</v>
      </c>
      <c r="G2" s="5" t="s">
        <v>16</v>
      </c>
      <c r="H2" s="3" t="s">
        <v>17</v>
      </c>
      <c r="I2" s="5" t="s">
        <v>18</v>
      </c>
      <c r="J2" s="1"/>
      <c r="K2" s="1"/>
      <c r="L2" s="1"/>
      <c r="M2" s="1"/>
      <c r="N2" s="1"/>
    </row>
    <row r="3" spans="1:14" ht="15.75" customHeight="1" x14ac:dyDescent="0.15">
      <c r="A3" s="2">
        <v>43150.829958182869</v>
      </c>
      <c r="B3" s="3" t="s">
        <v>19</v>
      </c>
      <c r="C3" s="3" t="str">
        <f t="shared" ref="C3:C21" si="0">IF(D3&lt;3,"меньше 3","больше 3")</f>
        <v>меньше 3</v>
      </c>
      <c r="D3" s="4">
        <v>1</v>
      </c>
      <c r="E3" s="3" t="s">
        <v>20</v>
      </c>
      <c r="F3" s="5" t="s">
        <v>21</v>
      </c>
      <c r="G3" s="3" t="s">
        <v>22</v>
      </c>
      <c r="H3" s="5" t="s">
        <v>23</v>
      </c>
      <c r="I3" s="3" t="s">
        <v>24</v>
      </c>
      <c r="J3" s="3" t="s">
        <v>25</v>
      </c>
      <c r="K3" s="6">
        <v>42683</v>
      </c>
      <c r="L3" s="3">
        <v>2</v>
      </c>
      <c r="M3" s="3" t="s">
        <v>26</v>
      </c>
      <c r="N3" s="3" t="s">
        <v>27</v>
      </c>
    </row>
    <row r="4" spans="1:14" ht="15.75" customHeight="1" x14ac:dyDescent="0.15">
      <c r="A4" s="2">
        <v>43151.832383796296</v>
      </c>
      <c r="B4" s="3" t="s">
        <v>28</v>
      </c>
      <c r="C4" s="3" t="str">
        <f t="shared" si="0"/>
        <v>меньше 3</v>
      </c>
      <c r="D4" s="4">
        <v>1</v>
      </c>
      <c r="E4" s="3" t="s">
        <v>29</v>
      </c>
      <c r="F4" s="5" t="s">
        <v>15</v>
      </c>
      <c r="G4" s="3" t="s">
        <v>22</v>
      </c>
      <c r="H4" s="1"/>
      <c r="I4" s="5" t="s">
        <v>30</v>
      </c>
      <c r="J4" s="1"/>
      <c r="K4" s="1"/>
      <c r="L4" s="1"/>
      <c r="M4" s="1"/>
      <c r="N4" s="1"/>
    </row>
    <row r="5" spans="1:14" ht="15.75" customHeight="1" x14ac:dyDescent="0.15">
      <c r="A5" s="2">
        <v>43149.854907187502</v>
      </c>
      <c r="B5" s="3" t="s">
        <v>31</v>
      </c>
      <c r="C5" s="3" t="str">
        <f t="shared" si="0"/>
        <v>меньше 3</v>
      </c>
      <c r="D5" s="4">
        <v>1</v>
      </c>
      <c r="E5" s="3" t="s">
        <v>32</v>
      </c>
      <c r="F5" s="5" t="s">
        <v>15</v>
      </c>
      <c r="G5" s="3" t="s">
        <v>33</v>
      </c>
      <c r="H5" s="3" t="s">
        <v>34</v>
      </c>
      <c r="I5" s="3" t="s">
        <v>24</v>
      </c>
      <c r="J5" s="3" t="s">
        <v>35</v>
      </c>
      <c r="K5" s="6">
        <v>42923</v>
      </c>
      <c r="L5" s="3">
        <v>1</v>
      </c>
      <c r="M5" s="3" t="s">
        <v>36</v>
      </c>
      <c r="N5" s="3" t="s">
        <v>37</v>
      </c>
    </row>
    <row r="6" spans="1:14" ht="15.75" customHeight="1" x14ac:dyDescent="0.15">
      <c r="A6" s="2">
        <v>43149.522521064813</v>
      </c>
      <c r="B6" s="3" t="s">
        <v>38</v>
      </c>
      <c r="C6" s="3" t="str">
        <f t="shared" si="0"/>
        <v>меньше 3</v>
      </c>
      <c r="D6" s="4">
        <v>2</v>
      </c>
      <c r="E6" s="3" t="s">
        <v>39</v>
      </c>
      <c r="F6" s="3" t="s">
        <v>40</v>
      </c>
      <c r="G6" s="5" t="s">
        <v>41</v>
      </c>
      <c r="H6" s="5" t="s">
        <v>42</v>
      </c>
      <c r="I6" s="3" t="s">
        <v>24</v>
      </c>
      <c r="J6" s="3" t="s">
        <v>43</v>
      </c>
      <c r="K6" s="6">
        <v>43405</v>
      </c>
      <c r="L6" s="1"/>
      <c r="M6" s="3" t="s">
        <v>44</v>
      </c>
      <c r="N6" s="3" t="s">
        <v>45</v>
      </c>
    </row>
    <row r="7" spans="1:14" ht="15.75" customHeight="1" x14ac:dyDescent="0.15">
      <c r="A7" s="2">
        <v>43149.843522430558</v>
      </c>
      <c r="B7" s="3" t="s">
        <v>46</v>
      </c>
      <c r="C7" s="3" t="str">
        <f t="shared" si="0"/>
        <v>меньше 3</v>
      </c>
      <c r="D7" s="4">
        <v>2</v>
      </c>
      <c r="E7" s="3" t="s">
        <v>47</v>
      </c>
      <c r="F7" s="3" t="s">
        <v>40</v>
      </c>
      <c r="G7" s="5" t="s">
        <v>41</v>
      </c>
      <c r="H7" s="3" t="s">
        <v>48</v>
      </c>
      <c r="I7" s="3" t="s">
        <v>24</v>
      </c>
      <c r="J7" s="3" t="s">
        <v>49</v>
      </c>
      <c r="K7" s="1"/>
      <c r="L7" s="3">
        <v>3</v>
      </c>
      <c r="M7" s="3" t="s">
        <v>50</v>
      </c>
      <c r="N7" s="3" t="s">
        <v>51</v>
      </c>
    </row>
    <row r="8" spans="1:14" ht="15.75" customHeight="1" x14ac:dyDescent="0.15">
      <c r="A8" s="2">
        <v>43149.512223391204</v>
      </c>
      <c r="B8" s="3" t="s">
        <v>52</v>
      </c>
      <c r="C8" s="3" t="str">
        <f t="shared" si="0"/>
        <v>меньше 3</v>
      </c>
      <c r="D8" s="4">
        <v>2</v>
      </c>
      <c r="E8" s="3" t="s">
        <v>29</v>
      </c>
      <c r="F8" s="3" t="s">
        <v>40</v>
      </c>
      <c r="G8" s="3" t="s">
        <v>33</v>
      </c>
      <c r="H8" s="1"/>
      <c r="I8" s="3" t="s">
        <v>24</v>
      </c>
      <c r="J8" s="3" t="s">
        <v>53</v>
      </c>
      <c r="K8" s="6">
        <v>41791</v>
      </c>
      <c r="L8" s="3">
        <v>5</v>
      </c>
      <c r="M8" s="3" t="s">
        <v>54</v>
      </c>
      <c r="N8" s="3" t="s">
        <v>55</v>
      </c>
    </row>
    <row r="9" spans="1:14" ht="15.75" customHeight="1" x14ac:dyDescent="0.15">
      <c r="A9" s="2">
        <v>43149.759111967593</v>
      </c>
      <c r="B9" s="3" t="s">
        <v>56</v>
      </c>
      <c r="C9" s="3" t="str">
        <f t="shared" si="0"/>
        <v>меньше 3</v>
      </c>
      <c r="D9" s="4">
        <v>2</v>
      </c>
      <c r="E9" s="3" t="s">
        <v>57</v>
      </c>
      <c r="F9" s="3" t="s">
        <v>40</v>
      </c>
      <c r="G9" s="5" t="s">
        <v>41</v>
      </c>
      <c r="H9" s="1"/>
      <c r="I9" s="3" t="s">
        <v>24</v>
      </c>
      <c r="J9" s="3" t="s">
        <v>58</v>
      </c>
      <c r="K9" s="1"/>
      <c r="L9" s="3">
        <v>5</v>
      </c>
      <c r="M9" s="3" t="s">
        <v>59</v>
      </c>
      <c r="N9" s="3" t="s">
        <v>51</v>
      </c>
    </row>
    <row r="10" spans="1:14" ht="15.75" customHeight="1" x14ac:dyDescent="0.15">
      <c r="A10" s="2">
        <v>43151.805842442132</v>
      </c>
      <c r="B10" s="3" t="s">
        <v>60</v>
      </c>
      <c r="C10" s="3" t="str">
        <f t="shared" si="0"/>
        <v>меньше 3</v>
      </c>
      <c r="D10" s="4">
        <v>2</v>
      </c>
      <c r="E10" s="3" t="s">
        <v>61</v>
      </c>
      <c r="F10" s="3" t="s">
        <v>40</v>
      </c>
      <c r="G10" s="5" t="s">
        <v>41</v>
      </c>
      <c r="H10" s="1"/>
      <c r="I10" s="3" t="s">
        <v>24</v>
      </c>
      <c r="J10" s="1"/>
      <c r="K10" s="1"/>
      <c r="L10" s="3">
        <v>4</v>
      </c>
      <c r="M10" s="3" t="s">
        <v>62</v>
      </c>
      <c r="N10" s="3" t="s">
        <v>63</v>
      </c>
    </row>
    <row r="11" spans="1:14" ht="15.75" customHeight="1" x14ac:dyDescent="0.15">
      <c r="A11" s="2">
        <v>43149.570434525463</v>
      </c>
      <c r="B11" s="3" t="s">
        <v>64</v>
      </c>
      <c r="C11" s="3" t="str">
        <f t="shared" si="0"/>
        <v>меньше 3</v>
      </c>
      <c r="D11" s="4">
        <v>2</v>
      </c>
      <c r="E11" s="3" t="s">
        <v>65</v>
      </c>
      <c r="F11" s="3" t="s">
        <v>40</v>
      </c>
      <c r="G11" s="3" t="s">
        <v>22</v>
      </c>
      <c r="H11" s="5" t="s">
        <v>66</v>
      </c>
      <c r="I11" s="3" t="s">
        <v>24</v>
      </c>
      <c r="J11" s="3" t="s">
        <v>67</v>
      </c>
      <c r="K11" s="6">
        <v>42445</v>
      </c>
      <c r="L11" s="3">
        <v>4</v>
      </c>
      <c r="M11" s="3" t="s">
        <v>68</v>
      </c>
      <c r="N11" s="3" t="s">
        <v>37</v>
      </c>
    </row>
    <row r="12" spans="1:14" ht="15.75" customHeight="1" x14ac:dyDescent="0.15">
      <c r="A12" s="2">
        <v>43149.529930127319</v>
      </c>
      <c r="B12" s="3" t="s">
        <v>69</v>
      </c>
      <c r="C12" s="3" t="str">
        <f t="shared" si="0"/>
        <v>меньше 3</v>
      </c>
      <c r="D12" s="4">
        <v>2</v>
      </c>
      <c r="E12" s="3" t="s">
        <v>70</v>
      </c>
      <c r="F12" s="3" t="s">
        <v>40</v>
      </c>
      <c r="G12" s="3" t="s">
        <v>22</v>
      </c>
      <c r="H12" s="5" t="s">
        <v>71</v>
      </c>
      <c r="I12" s="3" t="s">
        <v>24</v>
      </c>
      <c r="J12" s="3" t="s">
        <v>72</v>
      </c>
      <c r="K12" s="6">
        <v>43059</v>
      </c>
      <c r="L12" s="3">
        <v>4</v>
      </c>
      <c r="M12" s="3" t="s">
        <v>73</v>
      </c>
      <c r="N12" s="3" t="s">
        <v>74</v>
      </c>
    </row>
    <row r="13" spans="1:14" ht="15.75" customHeight="1" x14ac:dyDescent="0.15">
      <c r="A13" s="2">
        <v>43149.513918969911</v>
      </c>
      <c r="B13" s="3" t="s">
        <v>75</v>
      </c>
      <c r="C13" s="3" t="str">
        <f t="shared" si="0"/>
        <v>меньше 3</v>
      </c>
      <c r="D13" s="4">
        <v>2</v>
      </c>
      <c r="E13" s="1"/>
      <c r="F13" s="5" t="s">
        <v>15</v>
      </c>
      <c r="G13" s="3" t="s">
        <v>22</v>
      </c>
      <c r="H13" s="5" t="s">
        <v>76</v>
      </c>
      <c r="I13" s="3" t="s">
        <v>24</v>
      </c>
      <c r="J13" s="3" t="s">
        <v>77</v>
      </c>
      <c r="K13" s="1"/>
      <c r="L13" s="3">
        <v>4</v>
      </c>
      <c r="M13" s="3" t="s">
        <v>78</v>
      </c>
      <c r="N13" s="3" t="s">
        <v>37</v>
      </c>
    </row>
    <row r="14" spans="1:14" ht="15.75" customHeight="1" x14ac:dyDescent="0.15">
      <c r="A14" s="2">
        <v>43148.752110289352</v>
      </c>
      <c r="B14" s="3" t="s">
        <v>79</v>
      </c>
      <c r="C14" s="3" t="str">
        <f t="shared" si="0"/>
        <v>меньше 3</v>
      </c>
      <c r="D14" s="4">
        <v>2</v>
      </c>
      <c r="E14" s="1"/>
      <c r="F14" s="3" t="s">
        <v>40</v>
      </c>
      <c r="G14" s="3" t="s">
        <v>22</v>
      </c>
      <c r="H14" s="3" t="s">
        <v>80</v>
      </c>
      <c r="I14" s="5" t="s">
        <v>30</v>
      </c>
      <c r="J14" s="1"/>
      <c r="K14" s="1"/>
      <c r="L14" s="1"/>
      <c r="M14" s="1"/>
      <c r="N14" s="1"/>
    </row>
    <row r="15" spans="1:14" ht="15.75" customHeight="1" x14ac:dyDescent="0.15">
      <c r="A15" s="2">
        <v>43151.799436273148</v>
      </c>
      <c r="B15" s="3" t="s">
        <v>81</v>
      </c>
      <c r="C15" s="3" t="str">
        <f t="shared" si="0"/>
        <v>больше 3</v>
      </c>
      <c r="D15" s="7">
        <v>3</v>
      </c>
      <c r="E15" s="3" t="s">
        <v>39</v>
      </c>
      <c r="F15" s="1"/>
      <c r="G15" s="3" t="s">
        <v>22</v>
      </c>
      <c r="H15" s="3" t="s">
        <v>17</v>
      </c>
      <c r="I15" s="3" t="s">
        <v>24</v>
      </c>
      <c r="J15" s="3" t="s">
        <v>82</v>
      </c>
      <c r="K15" s="1"/>
      <c r="L15" s="1"/>
      <c r="M15" s="3" t="s">
        <v>83</v>
      </c>
      <c r="N15" s="3" t="s">
        <v>51</v>
      </c>
    </row>
    <row r="16" spans="1:14" ht="15.75" customHeight="1" x14ac:dyDescent="0.15">
      <c r="A16" s="2">
        <v>43151.805399791665</v>
      </c>
      <c r="B16" s="3" t="s">
        <v>84</v>
      </c>
      <c r="C16" s="3" t="str">
        <f t="shared" si="0"/>
        <v>больше 3</v>
      </c>
      <c r="D16" s="7">
        <v>3</v>
      </c>
      <c r="E16" s="3" t="s">
        <v>85</v>
      </c>
      <c r="F16" s="3" t="s">
        <v>40</v>
      </c>
      <c r="G16" s="3" t="s">
        <v>33</v>
      </c>
      <c r="H16" s="5" t="s">
        <v>86</v>
      </c>
      <c r="I16" s="3" t="s">
        <v>24</v>
      </c>
      <c r="J16" s="3" t="s">
        <v>87</v>
      </c>
      <c r="K16" s="1"/>
      <c r="L16" s="3">
        <v>5</v>
      </c>
      <c r="M16" s="3" t="s">
        <v>88</v>
      </c>
      <c r="N16" s="3" t="s">
        <v>63</v>
      </c>
    </row>
    <row r="17" spans="1:14" ht="15.75" customHeight="1" x14ac:dyDescent="0.15">
      <c r="A17" s="2">
        <v>43150.52212425926</v>
      </c>
      <c r="B17" s="3" t="s">
        <v>89</v>
      </c>
      <c r="C17" s="3" t="str">
        <f t="shared" si="0"/>
        <v>больше 3</v>
      </c>
      <c r="D17" s="7">
        <v>3</v>
      </c>
      <c r="E17" s="3" t="s">
        <v>20</v>
      </c>
      <c r="F17" s="5" t="s">
        <v>21</v>
      </c>
      <c r="G17" s="3" t="s">
        <v>90</v>
      </c>
      <c r="H17" s="3" t="s">
        <v>91</v>
      </c>
      <c r="I17" s="3" t="s">
        <v>24</v>
      </c>
      <c r="J17" s="3" t="s">
        <v>92</v>
      </c>
      <c r="K17" s="6">
        <v>41548</v>
      </c>
      <c r="L17" s="3">
        <v>1</v>
      </c>
      <c r="M17" s="3" t="s">
        <v>93</v>
      </c>
      <c r="N17" s="3" t="s">
        <v>51</v>
      </c>
    </row>
    <row r="18" spans="1:14" ht="15.75" customHeight="1" x14ac:dyDescent="0.15">
      <c r="A18" s="2">
        <v>43149.53278736111</v>
      </c>
      <c r="B18" s="3" t="s">
        <v>94</v>
      </c>
      <c r="C18" s="3" t="str">
        <f t="shared" si="0"/>
        <v>больше 3</v>
      </c>
      <c r="D18" s="7">
        <v>3</v>
      </c>
      <c r="E18" s="3" t="s">
        <v>95</v>
      </c>
      <c r="F18" s="5" t="s">
        <v>15</v>
      </c>
      <c r="G18" s="3" t="s">
        <v>90</v>
      </c>
      <c r="H18" s="1"/>
      <c r="I18" s="3" t="s">
        <v>24</v>
      </c>
      <c r="J18" s="3" t="s">
        <v>96</v>
      </c>
      <c r="K18" s="1"/>
      <c r="L18" s="3">
        <v>5</v>
      </c>
      <c r="M18" s="3" t="s">
        <v>97</v>
      </c>
      <c r="N18" s="3" t="s">
        <v>98</v>
      </c>
    </row>
    <row r="19" spans="1:14" ht="15.75" customHeight="1" x14ac:dyDescent="0.15">
      <c r="A19" s="2">
        <v>43151.890679189819</v>
      </c>
      <c r="B19" s="3" t="s">
        <v>99</v>
      </c>
      <c r="C19" s="3" t="str">
        <f t="shared" si="0"/>
        <v>больше 3</v>
      </c>
      <c r="D19" s="7">
        <v>4</v>
      </c>
      <c r="E19" s="3" t="s">
        <v>100</v>
      </c>
      <c r="F19" s="3" t="s">
        <v>40</v>
      </c>
      <c r="G19" s="3" t="s">
        <v>90</v>
      </c>
      <c r="H19" s="3" t="s">
        <v>101</v>
      </c>
      <c r="I19" s="3" t="s">
        <v>24</v>
      </c>
      <c r="J19" s="3" t="s">
        <v>102</v>
      </c>
      <c r="K19" s="6">
        <v>41685</v>
      </c>
      <c r="L19" s="3">
        <v>3</v>
      </c>
      <c r="M19" s="3" t="s">
        <v>103</v>
      </c>
      <c r="N19" s="3" t="s">
        <v>37</v>
      </c>
    </row>
    <row r="20" spans="1:14" ht="15.75" customHeight="1" x14ac:dyDescent="0.15">
      <c r="A20" s="2">
        <v>43151.81109481481</v>
      </c>
      <c r="B20" s="3" t="s">
        <v>104</v>
      </c>
      <c r="C20" s="3" t="str">
        <f t="shared" si="0"/>
        <v>больше 3</v>
      </c>
      <c r="D20" s="7">
        <v>4</v>
      </c>
      <c r="E20" s="1"/>
      <c r="F20" s="5" t="s">
        <v>21</v>
      </c>
      <c r="G20" s="3" t="s">
        <v>90</v>
      </c>
      <c r="H20" s="3" t="s">
        <v>105</v>
      </c>
      <c r="I20" s="3" t="s">
        <v>24</v>
      </c>
      <c r="J20" s="3" t="s">
        <v>106</v>
      </c>
      <c r="K20" s="6">
        <v>41699</v>
      </c>
      <c r="L20" s="3">
        <v>3</v>
      </c>
      <c r="M20" s="3" t="s">
        <v>107</v>
      </c>
      <c r="N20" s="3" t="s">
        <v>108</v>
      </c>
    </row>
    <row r="21" spans="1:14" ht="15.75" customHeight="1" x14ac:dyDescent="0.15">
      <c r="A21" s="2">
        <v>43148.760213391201</v>
      </c>
      <c r="B21" s="3" t="s">
        <v>109</v>
      </c>
      <c r="C21" s="3" t="str">
        <f t="shared" si="0"/>
        <v>больше 3</v>
      </c>
      <c r="D21" s="7">
        <v>5</v>
      </c>
      <c r="E21" s="3" t="s">
        <v>110</v>
      </c>
      <c r="F21" s="3" t="s">
        <v>40</v>
      </c>
      <c r="G21" s="3" t="s">
        <v>90</v>
      </c>
      <c r="H21" s="3" t="s">
        <v>111</v>
      </c>
      <c r="I21" s="3" t="s">
        <v>24</v>
      </c>
      <c r="J21" s="3" t="s">
        <v>110</v>
      </c>
      <c r="K21" s="6">
        <v>42853</v>
      </c>
      <c r="L21" s="3">
        <v>5</v>
      </c>
      <c r="M21" s="3" t="s">
        <v>112</v>
      </c>
      <c r="N21" s="3" t="s">
        <v>113</v>
      </c>
    </row>
    <row r="22" spans="1:14" ht="15.75" customHeight="1" x14ac:dyDescent="0.15">
      <c r="A22" t="s">
        <v>114</v>
      </c>
      <c r="D22" s="8">
        <f>MIN(D2:D21)</f>
        <v>0</v>
      </c>
      <c r="K22">
        <f>MAX(L3:L22)</f>
        <v>5</v>
      </c>
      <c r="L22">
        <f>MIN(L3:L21)</f>
        <v>1</v>
      </c>
    </row>
    <row r="23" spans="1:14" ht="15.75" customHeight="1" x14ac:dyDescent="0.15">
      <c r="A23" t="s">
        <v>115</v>
      </c>
      <c r="D23" s="8">
        <f>MAX(D2:D21)</f>
        <v>5</v>
      </c>
      <c r="L23">
        <f>MAX(L3:L21)</f>
        <v>5</v>
      </c>
    </row>
    <row r="24" spans="1:14" ht="15.75" customHeight="1" x14ac:dyDescent="0.15">
      <c r="A24" t="s">
        <v>116</v>
      </c>
      <c r="D24" s="8">
        <f>AVERAGE(D2:D21)</f>
        <v>2.2999999999999998</v>
      </c>
      <c r="L24">
        <f>AVERAGE(L2:L21)</f>
        <v>3.6</v>
      </c>
    </row>
    <row r="25" spans="1:14" ht="15.75" customHeight="1" x14ac:dyDescent="0.15">
      <c r="A25" t="s">
        <v>117</v>
      </c>
      <c r="D25" s="8">
        <f>SUM(D2:D21)</f>
        <v>46</v>
      </c>
      <c r="L25">
        <f>SUM(L2:L21)</f>
        <v>54</v>
      </c>
    </row>
  </sheetData>
  <autoFilter ref="A1:N21"/>
  <conditionalFormatting sqref="L1">
    <cfRule type="cellIs" dxfId="7" priority="8" operator="lessThan">
      <formula>3</formula>
    </cfRule>
  </conditionalFormatting>
  <conditionalFormatting sqref="D6:D21">
    <cfRule type="cellIs" dxfId="6" priority="7" operator="lessThan">
      <formula>4</formula>
    </cfRule>
  </conditionalFormatting>
  <conditionalFormatting sqref="F6:F21">
    <cfRule type="containsText" dxfId="5" priority="6" operator="containsText" text="Джоффри">
      <formula>NOT(ISERROR(SEARCH("Джоффри",F6)))</formula>
    </cfRule>
  </conditionalFormatting>
  <conditionalFormatting sqref="G6:G21">
    <cfRule type="containsText" dxfId="4" priority="5" operator="containsText" text="телекинез">
      <formula>NOT(ISERROR(SEARCH("телекинез",G6)))</formula>
    </cfRule>
  </conditionalFormatting>
  <conditionalFormatting sqref="G1:G21">
    <cfRule type="containsText" dxfId="3" priority="4" operator="containsText" text="бессмертие">
      <formula>NOT(ISERROR(SEARCH("бессмертие",G1)))</formula>
    </cfRule>
  </conditionalFormatting>
  <conditionalFormatting sqref="G2:G21">
    <cfRule type="containsText" dxfId="2" priority="3" operator="containsText" text="телепатия">
      <formula>NOT(ISERROR(SEARCH("телепатия",G2)))</formula>
    </cfRule>
  </conditionalFormatting>
  <conditionalFormatting sqref="G17:G21">
    <cfRule type="containsText" dxfId="1" priority="2" operator="containsText" text="телепатия, гениальные умственные способности">
      <formula>NOT(ISERROR(SEARCH("телепатия, гениальные умственные способности",G17)))</formula>
    </cfRule>
  </conditionalFormatting>
  <conditionalFormatting sqref="I2:I21">
    <cfRule type="containsText" dxfId="0" priority="1" operator="containsText" text="Вариант 1">
      <formula>NOT(ISERROR(SEARCH("Вариант 1",I2)))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Диаграммы</vt:lpstr>
      </vt:variant>
      <vt:variant>
        <vt:i4>2</vt:i4>
      </vt:variant>
    </vt:vector>
  </HeadingPairs>
  <TitlesOfParts>
    <vt:vector size="3" baseType="lpstr">
      <vt:lpstr>Ответы на форму (1)</vt:lpstr>
      <vt:lpstr>Диаграмма1</vt:lpstr>
      <vt:lpstr>Диаграмма2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пользователь Microsoft Office</cp:lastModifiedBy>
  <dcterms:modified xsi:type="dcterms:W3CDTF">2018-02-23T09:44:43Z</dcterms:modified>
</cp:coreProperties>
</file>