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1.xml"/>
  <Override ContentType="application/vnd.openxmlformats-officedocument.drawingml.chart+xml" PartName="/xl/charts/chart7.xml"/>
  <Override ContentType="application/vnd.openxmlformats-officedocument.drawingml.chart+xml" PartName="/xl/charts/chart14.xml"/>
  <Override ContentType="application/vnd.openxmlformats-officedocument.drawingml.chart+xml" PartName="/xl/charts/chart13.xml"/>
  <Override ContentType="application/vnd.openxmlformats-officedocument.drawingml.chart+xml" PartName="/xl/charts/chart4.xml"/>
  <Override ContentType="application/vnd.openxmlformats-officedocument.drawingml.chart+xml" PartName="/xl/charts/chart2.xml"/>
  <Override ContentType="application/vnd.openxmlformats-officedocument.drawingml.chart+xml" PartName="/xl/charts/chart1.xml"/>
  <Override ContentType="application/vnd.openxmlformats-officedocument.drawingml.chart+xml" PartName="/xl/charts/chart10.xml"/>
  <Override ContentType="application/vnd.openxmlformats-officedocument.drawingml.chart+xml" PartName="/xl/charts/chart6.xml"/>
  <Override ContentType="application/vnd.openxmlformats-officedocument.drawingml.chart+xml" PartName="/xl/charts/chart8.xml"/>
  <Override ContentType="application/vnd.openxmlformats-officedocument.drawingml.chart+xml" PartName="/xl/charts/chart15.xml"/>
  <Override ContentType="application/vnd.openxmlformats-officedocument.drawingml.chart+xml" PartName="/xl/charts/chart9.xml"/>
  <Override ContentType="application/vnd.openxmlformats-officedocument.drawingml.chart+xml" PartName="/xl/charts/chart12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Задание 1" sheetId="1" r:id="rId3"/>
    <sheet state="visible" name="Задание 2" sheetId="2" r:id="rId4"/>
    <sheet state="visible" name="Задание 3" sheetId="3" r:id="rId5"/>
    <sheet state="visible" name="Задание 4" sheetId="4" r:id="rId6"/>
    <sheet state="visible" name="Задание 5" sheetId="5" r:id="rId7"/>
  </sheets>
  <definedNames/>
  <calcPr/>
</workbook>
</file>

<file path=xl/sharedStrings.xml><?xml version="1.0" encoding="utf-8"?>
<sst xmlns="http://schemas.openxmlformats.org/spreadsheetml/2006/main" count="53" uniqueCount="15">
  <si>
    <t>Данные</t>
  </si>
  <si>
    <t>k</t>
  </si>
  <si>
    <t>Длина интервала</t>
  </si>
  <si>
    <t>min</t>
  </si>
  <si>
    <t>max</t>
  </si>
  <si>
    <t>№</t>
  </si>
  <si>
    <t>Частота</t>
  </si>
  <si>
    <t>Ряд. Уник. Знач.</t>
  </si>
  <si>
    <t>Накопленная частота</t>
  </si>
  <si>
    <t>Частость</t>
  </si>
  <si>
    <t>Тарифный разряд xi</t>
  </si>
  <si>
    <t>Частота(кол-во рабочих)</t>
  </si>
  <si>
    <t>Число интервалов k</t>
  </si>
  <si>
    <t xml:space="preserve"> </t>
  </si>
  <si>
    <t>Уникальные значение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</si>
</sst>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rgb="FF000000"/>
      <name val="Calibri"/>
    </font>
    <font>
      <sz val="10.0"/>
      <color rgb="FF000000"/>
      <name val="Courier New"/>
    </font>
  </fonts>
  <fills count="3">
    <fill>
      <patternFill patternType="none"/>
    </fill>
    <fill>
      <patternFill patternType="lightGray"/>
    </fill>
    <fill>
      <patternFill patternType="solid">
        <fgColor rgb="FFFBE4D5"/>
        <bgColor rgb="FFFBE4D5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0" numFmtId="0" xfId="0" applyAlignment="1" applyBorder="1" applyFont="1">
      <alignment horizontal="center"/>
    </xf>
    <xf borderId="0" fillId="0" fontId="0" numFmtId="0" xfId="0" applyAlignment="1" applyFont="1">
      <alignment horizontal="center"/>
    </xf>
    <xf borderId="1" fillId="2" fontId="1" numFmtId="0" xfId="0" applyAlignment="1" applyBorder="1" applyFill="1" applyFont="1">
      <alignment horizontal="center" vertical="center"/>
    </xf>
    <xf borderId="1" fillId="0" fontId="0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r>
              <a:rPr b="0">
                <a:solidFill>
                  <a:srgbClr val="000000"/>
                </a:solidFill>
                <a:latin typeface="Roboto"/>
              </a:rPr>
              <a:t>Полигон</a:t>
            </a:r>
          </a:p>
        </c:rich>
      </c:tx>
      <c:overlay val="0"/>
    </c:title>
    <c:plotArea>
      <c:layout>
        <c:manualLayout>
          <c:xMode val="edge"/>
          <c:yMode val="edge"/>
          <c:x val="0.054080927384077"/>
          <c:y val="0.17129629629629603"/>
          <c:w val="0.895919072615923"/>
          <c:h val="0.705678769320501"/>
        </c:manualLayout>
      </c:layout>
      <c:lineChart>
        <c:varyColors val="0"/>
        <c:ser>
          <c:idx val="0"/>
          <c:order val="0"/>
          <c:spPr>
            <a:ln cmpd="sng" w="28575">
              <a:solidFill>
                <a:srgbClr val="4472C4">
                  <a:alpha val="100000"/>
                </a:srgbClr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4472C4">
                  <a:alpha val="100000"/>
                </a:srgbClr>
              </a:solidFill>
              <a:ln cmpd="sng">
                <a:solidFill>
                  <a:srgbClr val="4472C4">
                    <a:alpha val="100000"/>
                  </a:srgbClr>
                </a:solidFill>
              </a:ln>
            </c:spPr>
          </c:marker>
          <c:dLbls>
            <c:numFmt formatCode="General" sourceLinked="1"/>
            <c:txPr>
              <a:bodyPr/>
              <a:lstStyle/>
              <a:p>
                <a:pPr lvl="0">
                  <a:defRPr sz="900">
                    <a:solidFill>
                      <a:srgbClr val="404040"/>
                    </a:solidFill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'Задание 1'!$E$7:$E$14</c:f>
            </c:strRef>
          </c:cat>
          <c:val>
            <c:numRef>
              <c:f>'Задание 1'!$D$7:$D$14</c:f>
              <c:numCache/>
            </c:numRef>
          </c:val>
          <c:smooth val="0"/>
        </c:ser>
        <c:axId val="1078319916"/>
        <c:axId val="181863309"/>
      </c:lineChart>
      <c:catAx>
        <c:axId val="10783199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595959"/>
                </a:solidFill>
                <a:latin typeface="Calibri"/>
              </a:defRPr>
            </a:pPr>
          </a:p>
        </c:txPr>
        <c:crossAx val="181863309"/>
      </c:catAx>
      <c:valAx>
        <c:axId val="181863309"/>
        <c:scaling>
          <c:orientation val="minMax"/>
        </c:scaling>
        <c:delete val="0"/>
        <c:axPos val="l"/>
        <c:majorGridlines>
          <c:spPr>
            <a:ln>
              <a:solidFill>
                <a:srgbClr val="D9D9D9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595959"/>
                </a:solidFill>
                <a:latin typeface="Calibri"/>
              </a:defRPr>
            </a:pPr>
          </a:p>
        </c:txPr>
        <c:crossAx val="1078319916"/>
      </c:valAx>
      <c:spPr>
        <a:solidFill>
          <a:srgbClr val="FFFFFF"/>
        </a:solidFill>
      </c:spPr>
    </c:plotArea>
    <c:plotVisOnly val="1"/>
  </c:chart>
  <c:spPr>
    <a:solidFill>
      <a:srgbClr val="FFFFFF"/>
    </a:solidFill>
  </c:spPr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595959"/>
                </a:solidFill>
                <a:latin typeface="Calibri"/>
              </a:defRPr>
            </a:pPr>
            <a:r>
              <a:rPr b="0" i="0" sz="1400">
                <a:solidFill>
                  <a:srgbClr val="595959"/>
                </a:solidFill>
                <a:latin typeface="Calibri"/>
              </a:rPr>
              <a:t>Кумулянта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spPr>
            <a:ln cmpd="sng" w="28575">
              <a:solidFill>
                <a:srgbClr val="4472C4">
                  <a:alpha val="100000"/>
                </a:srgbClr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4472C4">
                  <a:alpha val="100000"/>
                </a:srgbClr>
              </a:solidFill>
              <a:ln cmpd="sng">
                <a:solidFill>
                  <a:srgbClr val="4472C4">
                    <a:alpha val="100000"/>
                  </a:srgbClr>
                </a:solidFill>
              </a:ln>
            </c:spPr>
          </c:marker>
          <c:dLbls>
            <c:numFmt formatCode="General" sourceLinked="1"/>
            <c:txPr>
              <a:bodyPr/>
              <a:lstStyle/>
              <a:p>
                <a:pPr lvl="0">
                  <a:defRPr sz="900">
                    <a:solidFill>
                      <a:srgbClr val="404040"/>
                    </a:solidFill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'Задание 1'!$E$7:$E$14</c:f>
            </c:strRef>
          </c:cat>
          <c:val>
            <c:numRef>
              <c:f>'Задание 1'!$F$7:$F$14</c:f>
              <c:numCache/>
            </c:numRef>
          </c:val>
          <c:smooth val="0"/>
        </c:ser>
        <c:axId val="827737828"/>
        <c:axId val="630365343"/>
      </c:lineChart>
      <c:catAx>
        <c:axId val="8277378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595959"/>
                </a:solidFill>
                <a:latin typeface="Calibri"/>
              </a:defRPr>
            </a:pPr>
          </a:p>
        </c:txPr>
        <c:crossAx val="630365343"/>
      </c:catAx>
      <c:valAx>
        <c:axId val="630365343"/>
        <c:scaling>
          <c:orientation val="minMax"/>
        </c:scaling>
        <c:delete val="0"/>
        <c:axPos val="l"/>
        <c:majorGridlines>
          <c:spPr>
            <a:ln>
              <a:solidFill>
                <a:srgbClr val="D9D9D9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595959"/>
                </a:solidFill>
                <a:latin typeface="Calibri"/>
              </a:defRPr>
            </a:pPr>
          </a:p>
        </c:txPr>
        <c:crossAx val="827737828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b="0" i="0" sz="900">
              <a:solidFill>
                <a:srgbClr val="595959"/>
              </a:solidFill>
              <a:latin typeface="Calibri"/>
            </a:defRPr>
          </a:pPr>
        </a:p>
      </c:txPr>
    </c:legend>
    <c:plotVisOnly val="1"/>
  </c:chart>
  <c:spPr>
    <a:solidFill>
      <a:srgbClr val="FFFFFF"/>
    </a:solidFill>
  </c:spPr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595959"/>
                </a:solidFill>
                <a:latin typeface="Calibri"/>
              </a:defRPr>
            </a:pPr>
            <a:r>
              <a:rPr b="0" i="0" sz="1400">
                <a:solidFill>
                  <a:srgbClr val="595959"/>
                </a:solidFill>
                <a:latin typeface="Calibri"/>
              </a:rPr>
              <a:t>Эмпирическая функция распределения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spPr>
            <a:ln cmpd="sng" w="28575">
              <a:solidFill>
                <a:srgbClr val="4472C4">
                  <a:alpha val="100000"/>
                </a:srgbClr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4472C4">
                  <a:alpha val="100000"/>
                </a:srgbClr>
              </a:solidFill>
              <a:ln cmpd="sng">
                <a:solidFill>
                  <a:srgbClr val="4472C4">
                    <a:alpha val="100000"/>
                  </a:srgbClr>
                </a:solidFill>
              </a:ln>
            </c:spPr>
          </c:marker>
          <c:dLbls>
            <c:numFmt formatCode="General" sourceLinked="1"/>
            <c:txPr>
              <a:bodyPr/>
              <a:lstStyle/>
              <a:p>
                <a:pPr lvl="0">
                  <a:defRPr sz="900">
                    <a:solidFill>
                      <a:srgbClr val="404040"/>
                    </a:solidFill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'Задание 1'!$E$7:$E$14</c:f>
            </c:strRef>
          </c:cat>
          <c:val>
            <c:numRef>
              <c:f>'Задание 1'!$G$7:$G$14</c:f>
              <c:numCache/>
            </c:numRef>
          </c:val>
          <c:smooth val="0"/>
        </c:ser>
        <c:axId val="1573835073"/>
        <c:axId val="2073567417"/>
      </c:lineChart>
      <c:catAx>
        <c:axId val="157383507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595959"/>
                </a:solidFill>
                <a:latin typeface="Calibri"/>
              </a:defRPr>
            </a:pPr>
          </a:p>
        </c:txPr>
        <c:crossAx val="2073567417"/>
      </c:catAx>
      <c:valAx>
        <c:axId val="2073567417"/>
        <c:scaling>
          <c:orientation val="minMax"/>
        </c:scaling>
        <c:delete val="0"/>
        <c:axPos val="l"/>
        <c:majorGridlines>
          <c:spPr>
            <a:ln>
              <a:solidFill>
                <a:srgbClr val="D9D9D9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595959"/>
                </a:solidFill>
                <a:latin typeface="Calibri"/>
              </a:defRPr>
            </a:pPr>
          </a:p>
        </c:txPr>
        <c:crossAx val="1573835073"/>
      </c:valAx>
      <c:spPr>
        <a:solidFill>
          <a:srgbClr val="FFFFFF"/>
        </a:solidFill>
      </c:spPr>
    </c:plotArea>
    <c:plotVisOnly val="1"/>
  </c:chart>
  <c:spPr>
    <a:solidFill>
      <a:srgbClr val="FFFFFF"/>
    </a:solidFill>
  </c:spPr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r>
              <a:rPr b="0">
                <a:solidFill>
                  <a:srgbClr val="000000"/>
                </a:solidFill>
                <a:latin typeface="Roboto"/>
              </a:rPr>
              <a:t>Полигон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spPr>
            <a:ln cmpd="sng" w="28575">
              <a:solidFill>
                <a:srgbClr val="4472C4">
                  <a:alpha val="100000"/>
                </a:srgbClr>
              </a:solidFill>
              <a:prstDash val="solid"/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 lvl="0">
                  <a:defRPr sz="900">
                    <a:solidFill>
                      <a:srgbClr val="404040"/>
                    </a:solidFill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'Задание 2'!$C$2:$C$7</c:f>
            </c:strRef>
          </c:cat>
          <c:val>
            <c:numRef>
              <c:f>'Задание 2'!$B$2:$B$7</c:f>
              <c:numCache/>
            </c:numRef>
          </c:val>
          <c:smooth val="0"/>
        </c:ser>
        <c:axId val="846850143"/>
        <c:axId val="1234536552"/>
      </c:lineChart>
      <c:catAx>
        <c:axId val="84685014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595959"/>
                </a:solidFill>
                <a:latin typeface="Calibri"/>
              </a:defRPr>
            </a:pPr>
          </a:p>
        </c:txPr>
        <c:crossAx val="1234536552"/>
      </c:catAx>
      <c:valAx>
        <c:axId val="1234536552"/>
        <c:scaling>
          <c:orientation val="minMax"/>
        </c:scaling>
        <c:delete val="0"/>
        <c:axPos val="l"/>
        <c:majorGridlines>
          <c:spPr>
            <a:ln>
              <a:solidFill>
                <a:srgbClr val="D9D9D9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595959"/>
                </a:solidFill>
                <a:latin typeface="Calibri"/>
              </a:defRPr>
            </a:pPr>
          </a:p>
        </c:txPr>
        <c:crossAx val="846850143"/>
      </c:valAx>
      <c:spPr>
        <a:solidFill>
          <a:srgbClr val="FFFFFF"/>
        </a:solidFill>
      </c:spPr>
    </c:plotArea>
    <c:plotVisOnly val="1"/>
  </c:chart>
  <c:spPr>
    <a:solidFill>
      <a:srgbClr val="FFFFFF"/>
    </a:solidFill>
  </c:spPr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r>
              <a:rPr b="0">
                <a:solidFill>
                  <a:srgbClr val="000000"/>
                </a:solidFill>
                <a:latin typeface="Roboto"/>
              </a:rPr>
              <a:t>Кумулянта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spPr>
            <a:ln cmpd="sng" w="28575">
              <a:solidFill>
                <a:srgbClr val="4472C4">
                  <a:alpha val="100000"/>
                </a:srgbClr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4472C4">
                  <a:alpha val="100000"/>
                </a:srgbClr>
              </a:solidFill>
              <a:ln cmpd="sng">
                <a:solidFill>
                  <a:srgbClr val="4472C4">
                    <a:alpha val="100000"/>
                  </a:srgbClr>
                </a:solidFill>
              </a:ln>
            </c:spPr>
          </c:marker>
          <c:dLbls>
            <c:numFmt formatCode="General" sourceLinked="1"/>
            <c:txPr>
              <a:bodyPr/>
              <a:lstStyle/>
              <a:p>
                <a:pPr lvl="0">
                  <a:defRPr sz="900">
                    <a:solidFill>
                      <a:srgbClr val="404040"/>
                    </a:solidFill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'Задание 2'!$C$2:$C$7</c:f>
            </c:strRef>
          </c:cat>
          <c:val>
            <c:numRef>
              <c:f>'Задание 2'!$D$2:$D$7</c:f>
              <c:numCache/>
            </c:numRef>
          </c:val>
          <c:smooth val="0"/>
        </c:ser>
        <c:axId val="17302130"/>
        <c:axId val="1261388040"/>
      </c:lineChart>
      <c:catAx>
        <c:axId val="1730213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595959"/>
                </a:solidFill>
                <a:latin typeface="Calibri"/>
              </a:defRPr>
            </a:pPr>
          </a:p>
        </c:txPr>
        <c:crossAx val="1261388040"/>
      </c:catAx>
      <c:valAx>
        <c:axId val="1261388040"/>
        <c:scaling>
          <c:orientation val="minMax"/>
        </c:scaling>
        <c:delete val="0"/>
        <c:axPos val="l"/>
        <c:majorGridlines>
          <c:spPr>
            <a:ln>
              <a:solidFill>
                <a:srgbClr val="D9D9D9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595959"/>
                </a:solidFill>
                <a:latin typeface="Calibri"/>
              </a:defRPr>
            </a:pPr>
          </a:p>
        </c:txPr>
        <c:crossAx val="17302130"/>
      </c:valAx>
      <c:spPr>
        <a:solidFill>
          <a:srgbClr val="FFFFFF"/>
        </a:solidFill>
      </c:spPr>
    </c:plotArea>
    <c:plotVisOnly val="1"/>
  </c:chart>
  <c:spPr>
    <a:solidFill>
      <a:srgbClr val="FFFFFF"/>
    </a:solidFill>
  </c:spPr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595959"/>
                </a:solidFill>
                <a:latin typeface="Calibri"/>
              </a:defRPr>
            </a:pPr>
            <a:r>
              <a:rPr b="0" i="0" sz="1400">
                <a:solidFill>
                  <a:srgbClr val="595959"/>
                </a:solidFill>
                <a:latin typeface="Calibri"/>
              </a:rPr>
              <a:t>Эмпиричесная функция распределения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spPr>
            <a:ln cmpd="sng" w="28575">
              <a:solidFill>
                <a:srgbClr val="4472C4">
                  <a:alpha val="100000"/>
                </a:srgbClr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4472C4">
                  <a:alpha val="100000"/>
                </a:srgbClr>
              </a:solidFill>
              <a:ln cmpd="sng">
                <a:solidFill>
                  <a:srgbClr val="4472C4">
                    <a:alpha val="100000"/>
                  </a:srgbClr>
                </a:solidFill>
              </a:ln>
            </c:spPr>
          </c:marker>
          <c:dLbls>
            <c:numFmt formatCode="General" sourceLinked="1"/>
            <c:txPr>
              <a:bodyPr/>
              <a:lstStyle/>
              <a:p>
                <a:pPr lvl="0">
                  <a:defRPr sz="900">
                    <a:solidFill>
                      <a:srgbClr val="404040"/>
                    </a:solidFill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'Задание 2'!$C$2:$C$7</c:f>
            </c:strRef>
          </c:cat>
          <c:val>
            <c:numRef>
              <c:f>'Задание 2'!$E$2:$E$7</c:f>
              <c:numCache/>
            </c:numRef>
          </c:val>
          <c:smooth val="0"/>
        </c:ser>
        <c:axId val="858760206"/>
        <c:axId val="232121749"/>
      </c:lineChart>
      <c:catAx>
        <c:axId val="85876020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595959"/>
                </a:solidFill>
                <a:latin typeface="Calibri"/>
              </a:defRPr>
            </a:pPr>
          </a:p>
        </c:txPr>
        <c:crossAx val="232121749"/>
      </c:catAx>
      <c:valAx>
        <c:axId val="232121749"/>
        <c:scaling>
          <c:orientation val="minMax"/>
        </c:scaling>
        <c:delete val="0"/>
        <c:axPos val="l"/>
        <c:majorGridlines>
          <c:spPr>
            <a:ln>
              <a:solidFill>
                <a:srgbClr val="D9D9D9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595959"/>
                </a:solidFill>
                <a:latin typeface="Calibri"/>
              </a:defRPr>
            </a:pPr>
          </a:p>
        </c:txPr>
        <c:crossAx val="858760206"/>
      </c:valAx>
      <c:spPr>
        <a:solidFill>
          <a:srgbClr val="FFFFFF"/>
        </a:solidFill>
      </c:spPr>
    </c:plotArea>
    <c:plotVisOnly val="1"/>
  </c:chart>
  <c:spPr>
    <a:solidFill>
      <a:srgbClr val="FFFFFF"/>
    </a:solidFill>
  </c:spPr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r>
              <a:rPr b="0">
                <a:solidFill>
                  <a:srgbClr val="000000"/>
                </a:solidFill>
                <a:latin typeface="Roboto"/>
              </a:rPr>
              <a:t>Полигон</a:t>
            </a:r>
          </a:p>
        </c:rich>
      </c:tx>
      <c:overlay val="0"/>
    </c:title>
    <c:plotArea>
      <c:layout>
        <c:manualLayout>
          <c:xMode val="edge"/>
          <c:yMode val="edge"/>
          <c:x val="0.054080927384077"/>
          <c:y val="0.17129629629629603"/>
          <c:w val="0.895919072615923"/>
          <c:h val="0.705678769320501"/>
        </c:manualLayout>
      </c:layout>
      <c:lineChart>
        <c:varyColors val="0"/>
        <c:ser>
          <c:idx val="0"/>
          <c:order val="0"/>
          <c:spPr>
            <a:ln cmpd="sng" w="28575">
              <a:solidFill>
                <a:srgbClr val="4472C4">
                  <a:alpha val="100000"/>
                </a:srgbClr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4472C4">
                  <a:alpha val="100000"/>
                </a:srgbClr>
              </a:solidFill>
              <a:ln cmpd="sng">
                <a:solidFill>
                  <a:srgbClr val="4472C4">
                    <a:alpha val="100000"/>
                  </a:srgbClr>
                </a:solidFill>
              </a:ln>
            </c:spPr>
          </c:marker>
          <c:dLbls>
            <c:numFmt formatCode="General" sourceLinked="1"/>
            <c:txPr>
              <a:bodyPr/>
              <a:lstStyle/>
              <a:p>
                <a:pPr lvl="0">
                  <a:defRPr sz="900">
                    <a:solidFill>
                      <a:srgbClr val="404040"/>
                    </a:solidFill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'Задание 3'!$E$7:$E$14</c:f>
            </c:strRef>
          </c:cat>
          <c:val>
            <c:numRef>
              <c:f>'Задание 3'!$D$7:$D$14</c:f>
              <c:numCache/>
            </c:numRef>
          </c:val>
          <c:smooth val="0"/>
        </c:ser>
        <c:axId val="1024710909"/>
        <c:axId val="541294736"/>
      </c:lineChart>
      <c:catAx>
        <c:axId val="102471090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595959"/>
                </a:solidFill>
                <a:latin typeface="Calibri"/>
              </a:defRPr>
            </a:pPr>
          </a:p>
        </c:txPr>
        <c:crossAx val="541294736"/>
      </c:catAx>
      <c:valAx>
        <c:axId val="541294736"/>
        <c:scaling>
          <c:orientation val="minMax"/>
        </c:scaling>
        <c:delete val="0"/>
        <c:axPos val="l"/>
        <c:majorGridlines>
          <c:spPr>
            <a:ln>
              <a:solidFill>
                <a:srgbClr val="D9D9D9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595959"/>
                </a:solidFill>
                <a:latin typeface="Calibri"/>
              </a:defRPr>
            </a:pPr>
          </a:p>
        </c:txPr>
        <c:crossAx val="1024710909"/>
      </c:valAx>
      <c:spPr>
        <a:solidFill>
          <a:srgbClr val="FFFFFF"/>
        </a:solidFill>
      </c:spPr>
    </c:plotArea>
    <c:plotVisOnly val="1"/>
  </c:chart>
  <c:spPr>
    <a:solidFill>
      <a:srgbClr val="FFFFFF"/>
    </a:solidFill>
  </c:spPr>
</c:chartSpace>
</file>

<file path=xl/charts/chart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595959"/>
                </a:solidFill>
                <a:latin typeface="Calibri"/>
              </a:defRPr>
            </a:pPr>
            <a:r>
              <a:rPr b="0" i="0" sz="1400">
                <a:solidFill>
                  <a:srgbClr val="595959"/>
                </a:solidFill>
                <a:latin typeface="Calibri"/>
              </a:rPr>
              <a:t>Кумулянта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spPr>
            <a:ln cmpd="sng" w="28575">
              <a:solidFill>
                <a:srgbClr val="4472C4">
                  <a:alpha val="100000"/>
                </a:srgbClr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4472C4">
                  <a:alpha val="100000"/>
                </a:srgbClr>
              </a:solidFill>
              <a:ln cmpd="sng">
                <a:solidFill>
                  <a:srgbClr val="4472C4">
                    <a:alpha val="100000"/>
                  </a:srgbClr>
                </a:solidFill>
              </a:ln>
            </c:spPr>
          </c:marker>
          <c:dLbls>
            <c:numFmt formatCode="General" sourceLinked="1"/>
            <c:txPr>
              <a:bodyPr/>
              <a:lstStyle/>
              <a:p>
                <a:pPr lvl="0">
                  <a:defRPr sz="900">
                    <a:solidFill>
                      <a:srgbClr val="404040"/>
                    </a:solidFill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'Задание 3'!$E$7:$E$14</c:f>
            </c:strRef>
          </c:cat>
          <c:val>
            <c:numRef>
              <c:f>'Задание 3'!$F$7:$F$14</c:f>
              <c:numCache/>
            </c:numRef>
          </c:val>
          <c:smooth val="0"/>
        </c:ser>
        <c:axId val="739059459"/>
        <c:axId val="849550506"/>
      </c:lineChart>
      <c:catAx>
        <c:axId val="73905945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595959"/>
                </a:solidFill>
                <a:latin typeface="Calibri"/>
              </a:defRPr>
            </a:pPr>
          </a:p>
        </c:txPr>
        <c:crossAx val="849550506"/>
      </c:catAx>
      <c:valAx>
        <c:axId val="849550506"/>
        <c:scaling>
          <c:orientation val="minMax"/>
        </c:scaling>
        <c:delete val="0"/>
        <c:axPos val="l"/>
        <c:majorGridlines>
          <c:spPr>
            <a:ln>
              <a:solidFill>
                <a:srgbClr val="D9D9D9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595959"/>
                </a:solidFill>
                <a:latin typeface="Calibri"/>
              </a:defRPr>
            </a:pPr>
          </a:p>
        </c:txPr>
        <c:crossAx val="739059459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b="0" i="0" sz="900">
              <a:solidFill>
                <a:srgbClr val="595959"/>
              </a:solidFill>
              <a:latin typeface="Calibri"/>
            </a:defRPr>
          </a:pPr>
        </a:p>
      </c:txPr>
    </c:legend>
    <c:plotVisOnly val="1"/>
  </c:chart>
  <c:spPr>
    <a:solidFill>
      <a:srgbClr val="FFFFFF"/>
    </a:solidFill>
  </c:spPr>
</c:chartSpace>
</file>

<file path=xl/charts/chart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595959"/>
                </a:solidFill>
                <a:latin typeface="Calibri"/>
              </a:defRPr>
            </a:pPr>
            <a:r>
              <a:rPr b="0" i="0" sz="1400">
                <a:solidFill>
                  <a:srgbClr val="595959"/>
                </a:solidFill>
                <a:latin typeface="Calibri"/>
              </a:rPr>
              <a:t>Эмпирическая функция распределения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spPr>
            <a:ln cmpd="sng" w="28575">
              <a:solidFill>
                <a:srgbClr val="4472C4">
                  <a:alpha val="100000"/>
                </a:srgbClr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4472C4">
                  <a:alpha val="100000"/>
                </a:srgbClr>
              </a:solidFill>
              <a:ln cmpd="sng">
                <a:solidFill>
                  <a:srgbClr val="4472C4">
                    <a:alpha val="100000"/>
                  </a:srgbClr>
                </a:solidFill>
              </a:ln>
            </c:spPr>
          </c:marker>
          <c:dLbls>
            <c:numFmt formatCode="General" sourceLinked="1"/>
            <c:txPr>
              <a:bodyPr/>
              <a:lstStyle/>
              <a:p>
                <a:pPr lvl="0">
                  <a:defRPr sz="900">
                    <a:solidFill>
                      <a:srgbClr val="404040"/>
                    </a:solidFill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'Задание 3'!$E$7:$E$14</c:f>
            </c:strRef>
          </c:cat>
          <c:val>
            <c:numRef>
              <c:f>'Задание 3'!$G$7:$G$14</c:f>
              <c:numCache/>
            </c:numRef>
          </c:val>
          <c:smooth val="0"/>
        </c:ser>
        <c:axId val="564691207"/>
        <c:axId val="1220413058"/>
      </c:lineChart>
      <c:catAx>
        <c:axId val="56469120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595959"/>
                </a:solidFill>
                <a:latin typeface="Calibri"/>
              </a:defRPr>
            </a:pPr>
          </a:p>
        </c:txPr>
        <c:crossAx val="1220413058"/>
      </c:catAx>
      <c:valAx>
        <c:axId val="1220413058"/>
        <c:scaling>
          <c:orientation val="minMax"/>
        </c:scaling>
        <c:delete val="0"/>
        <c:axPos val="l"/>
        <c:majorGridlines>
          <c:spPr>
            <a:ln>
              <a:solidFill>
                <a:srgbClr val="D9D9D9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595959"/>
                </a:solidFill>
                <a:latin typeface="Calibri"/>
              </a:defRPr>
            </a:pPr>
          </a:p>
        </c:txPr>
        <c:crossAx val="564691207"/>
      </c:valAx>
      <c:spPr>
        <a:solidFill>
          <a:srgbClr val="FFFFFF"/>
        </a:solidFill>
      </c:spPr>
    </c:plotArea>
    <c:plotVisOnly val="1"/>
  </c:chart>
  <c:spPr>
    <a:solidFill>
      <a:srgbClr val="FFFFFF"/>
    </a:solidFill>
  </c:spPr>
</c:chartSpace>
</file>

<file path=xl/charts/chart10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r>
              <a:rPr b="0">
                <a:solidFill>
                  <a:srgbClr val="000000"/>
                </a:solidFill>
                <a:latin typeface="Roboto"/>
              </a:rPr>
              <a:t>Полигон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spPr>
            <a:ln cmpd="sng" w="28575">
              <a:solidFill>
                <a:srgbClr val="4472C4">
                  <a:alpha val="100000"/>
                </a:srgbClr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4472C4">
                  <a:alpha val="100000"/>
                </a:srgbClr>
              </a:solidFill>
              <a:ln cmpd="sng">
                <a:solidFill>
                  <a:srgbClr val="4472C4">
                    <a:alpha val="100000"/>
                  </a:srgbClr>
                </a:solidFill>
              </a:ln>
            </c:spPr>
          </c:marker>
          <c:cat>
            <c:strRef>
              <c:f>'Задание 4'!$C$13:$C$16</c:f>
            </c:strRef>
          </c:cat>
          <c:val>
            <c:numRef>
              <c:f>'Задание 4'!$B$13:$B$16</c:f>
              <c:numCache/>
            </c:numRef>
          </c:val>
          <c:smooth val="0"/>
        </c:ser>
        <c:axId val="115026113"/>
        <c:axId val="939220013"/>
      </c:lineChart>
      <c:catAx>
        <c:axId val="11502611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595959"/>
                </a:solidFill>
                <a:latin typeface="Calibri"/>
              </a:defRPr>
            </a:pPr>
          </a:p>
        </c:txPr>
        <c:crossAx val="939220013"/>
      </c:catAx>
      <c:valAx>
        <c:axId val="939220013"/>
        <c:scaling>
          <c:orientation val="minMax"/>
        </c:scaling>
        <c:delete val="0"/>
        <c:axPos val="l"/>
        <c:majorGridlines>
          <c:spPr>
            <a:ln>
              <a:solidFill>
                <a:srgbClr val="D9D9D9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595959"/>
                </a:solidFill>
                <a:latin typeface="Calibri"/>
              </a:defRPr>
            </a:pPr>
          </a:p>
        </c:txPr>
        <c:crossAx val="115026113"/>
      </c:valAx>
      <c:spPr>
        <a:solidFill>
          <a:srgbClr val="FFFFFF"/>
        </a:solidFill>
      </c:spPr>
    </c:plotArea>
    <c:plotVisOnly val="1"/>
  </c:chart>
  <c:spPr>
    <a:solidFill>
      <a:srgbClr val="FFFFFF"/>
    </a:solidFill>
  </c:spPr>
</c:chartSpace>
</file>

<file path=xl/charts/chart1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r>
              <a:rPr b="0">
                <a:solidFill>
                  <a:srgbClr val="000000"/>
                </a:solidFill>
                <a:latin typeface="Roboto"/>
              </a:rPr>
              <a:t>Кумулянта</a:t>
            </a:r>
          </a:p>
        </c:rich>
      </c:tx>
      <c:overlay val="0"/>
    </c:title>
    <c:plotArea>
      <c:layout>
        <c:manualLayout>
          <c:xMode val="edge"/>
          <c:yMode val="edge"/>
          <c:x val="0.07366122159090913"/>
          <c:y val="0.07107843137254902"/>
          <c:w val="0.8993568870610023"/>
          <c:h val="0.8104166666666668"/>
        </c:manualLayout>
      </c:layout>
      <c:lineChart>
        <c:varyColors val="0"/>
        <c:ser>
          <c:idx val="0"/>
          <c:order val="0"/>
          <c:spPr>
            <a:ln cmpd="sng" w="28575">
              <a:solidFill>
                <a:srgbClr val="4472C4">
                  <a:alpha val="100000"/>
                </a:srgbClr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4472C4">
                  <a:alpha val="100000"/>
                </a:srgbClr>
              </a:solidFill>
              <a:ln cmpd="sng">
                <a:solidFill>
                  <a:srgbClr val="4472C4">
                    <a:alpha val="100000"/>
                  </a:srgbClr>
                </a:solidFill>
              </a:ln>
            </c:spPr>
          </c:marker>
          <c:cat>
            <c:strRef>
              <c:f>'Задание 4'!$C$13:$C$16</c:f>
            </c:strRef>
          </c:cat>
          <c:val>
            <c:numRef>
              <c:f>'Задание 4'!$D$13:$D$16</c:f>
              <c:numCache/>
            </c:numRef>
          </c:val>
          <c:smooth val="0"/>
        </c:ser>
        <c:axId val="1081856619"/>
        <c:axId val="734074323"/>
      </c:lineChart>
      <c:catAx>
        <c:axId val="108185661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595959"/>
                </a:solidFill>
                <a:latin typeface="Calibri"/>
              </a:defRPr>
            </a:pPr>
          </a:p>
        </c:txPr>
        <c:crossAx val="734074323"/>
      </c:catAx>
      <c:valAx>
        <c:axId val="734074323"/>
        <c:scaling>
          <c:orientation val="minMax"/>
        </c:scaling>
        <c:delete val="0"/>
        <c:axPos val="l"/>
        <c:majorGridlines>
          <c:spPr>
            <a:ln>
              <a:solidFill>
                <a:srgbClr val="D9D9D9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595959"/>
                </a:solidFill>
                <a:latin typeface="Calibri"/>
              </a:defRPr>
            </a:pPr>
          </a:p>
        </c:txPr>
        <c:crossAx val="1081856619"/>
      </c:valAx>
      <c:spPr>
        <a:solidFill>
          <a:srgbClr val="FFFFFF"/>
        </a:solidFill>
      </c:spPr>
    </c:plotArea>
    <c:plotVisOnly val="1"/>
  </c:chart>
  <c:spPr>
    <a:solidFill>
      <a:srgbClr val="FFFFFF"/>
    </a:solidFill>
  </c:spPr>
</c:chartSpace>
</file>

<file path=xl/charts/chart1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r>
              <a:rPr b="0">
                <a:solidFill>
                  <a:srgbClr val="000000"/>
                </a:solidFill>
                <a:latin typeface="Roboto"/>
              </a:rPr>
              <a:t>Эмпирическая функция распределения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spPr>
            <a:ln cmpd="sng" w="28575">
              <a:solidFill>
                <a:srgbClr val="4472C4">
                  <a:alpha val="100000"/>
                </a:srgbClr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4472C4">
                  <a:alpha val="100000"/>
                </a:srgbClr>
              </a:solidFill>
              <a:ln cmpd="sng">
                <a:solidFill>
                  <a:srgbClr val="4472C4">
                    <a:alpha val="100000"/>
                  </a:srgbClr>
                </a:solidFill>
              </a:ln>
            </c:spPr>
          </c:marker>
          <c:cat>
            <c:strRef>
              <c:f>'Задание 4'!$C$13:$C$16</c:f>
            </c:strRef>
          </c:cat>
          <c:val>
            <c:numRef>
              <c:f>'Задание 4'!$E$13:$E$16</c:f>
              <c:numCache/>
            </c:numRef>
          </c:val>
          <c:smooth val="0"/>
        </c:ser>
        <c:axId val="1083999806"/>
        <c:axId val="1504070691"/>
      </c:lineChart>
      <c:catAx>
        <c:axId val="108399980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595959"/>
                </a:solidFill>
                <a:latin typeface="Calibri"/>
              </a:defRPr>
            </a:pPr>
          </a:p>
        </c:txPr>
        <c:crossAx val="1504070691"/>
      </c:catAx>
      <c:valAx>
        <c:axId val="1504070691"/>
        <c:scaling>
          <c:orientation val="minMax"/>
        </c:scaling>
        <c:delete val="0"/>
        <c:axPos val="l"/>
        <c:majorGridlines>
          <c:spPr>
            <a:ln>
              <a:solidFill>
                <a:srgbClr val="D9D9D9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595959"/>
                </a:solidFill>
                <a:latin typeface="Calibri"/>
              </a:defRPr>
            </a:pPr>
          </a:p>
        </c:txPr>
        <c:crossAx val="1083999806"/>
      </c:valAx>
      <c:spPr>
        <a:solidFill>
          <a:srgbClr val="FFFFFF"/>
        </a:solidFill>
      </c:spPr>
    </c:plotArea>
    <c:plotVisOnly val="1"/>
  </c:chart>
  <c:spPr>
    <a:solidFill>
      <a:srgbClr val="FFFFFF"/>
    </a:solidFill>
  </c:spPr>
</c:chartSpace>
</file>

<file path=xl/charts/chart1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r>
              <a:rPr b="0">
                <a:solidFill>
                  <a:srgbClr val="000000"/>
                </a:solidFill>
                <a:latin typeface="Roboto"/>
              </a:rPr>
              <a:t>Полигон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spPr>
            <a:ln cmpd="sng" w="28575">
              <a:solidFill>
                <a:srgbClr val="4472C4">
                  <a:alpha val="100000"/>
                </a:srgbClr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4472C4">
                  <a:alpha val="100000"/>
                </a:srgbClr>
              </a:solidFill>
              <a:ln cmpd="sng">
                <a:solidFill>
                  <a:srgbClr val="4472C4">
                    <a:alpha val="100000"/>
                  </a:srgbClr>
                </a:solidFill>
              </a:ln>
            </c:spPr>
          </c:marker>
          <c:cat>
            <c:strRef>
              <c:f>'Задание 5'!$C$13:$C$18</c:f>
            </c:strRef>
          </c:cat>
          <c:val>
            <c:numRef>
              <c:f>'Задание 5'!$B$13:$B$18</c:f>
              <c:numCache/>
            </c:numRef>
          </c:val>
          <c:smooth val="0"/>
        </c:ser>
        <c:axId val="857071973"/>
        <c:axId val="1776688763"/>
      </c:lineChart>
      <c:catAx>
        <c:axId val="85707197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595959"/>
                </a:solidFill>
                <a:latin typeface="Calibri"/>
              </a:defRPr>
            </a:pPr>
          </a:p>
        </c:txPr>
        <c:crossAx val="1776688763"/>
      </c:catAx>
      <c:valAx>
        <c:axId val="1776688763"/>
        <c:scaling>
          <c:orientation val="minMax"/>
        </c:scaling>
        <c:delete val="0"/>
        <c:axPos val="l"/>
        <c:majorGridlines>
          <c:spPr>
            <a:ln>
              <a:solidFill>
                <a:srgbClr val="D9D9D9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595959"/>
                </a:solidFill>
                <a:latin typeface="Calibri"/>
              </a:defRPr>
            </a:pPr>
          </a:p>
        </c:txPr>
        <c:crossAx val="857071973"/>
      </c:valAx>
      <c:spPr>
        <a:solidFill>
          <a:srgbClr val="FFFFFF"/>
        </a:solidFill>
      </c:spPr>
    </c:plotArea>
    <c:plotVisOnly val="1"/>
  </c:chart>
  <c:spPr>
    <a:solidFill>
      <a:srgbClr val="FFFFFF"/>
    </a:solidFill>
  </c:spPr>
</c:chartSpace>
</file>

<file path=xl/charts/chart1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r>
              <a:rPr b="0">
                <a:solidFill>
                  <a:srgbClr val="000000"/>
                </a:solidFill>
                <a:latin typeface="Roboto"/>
              </a:rPr>
              <a:t>Кумулянта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spPr>
            <a:ln cmpd="sng" w="28575">
              <a:solidFill>
                <a:srgbClr val="4472C4">
                  <a:alpha val="100000"/>
                </a:srgbClr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4472C4">
                  <a:alpha val="100000"/>
                </a:srgbClr>
              </a:solidFill>
              <a:ln cmpd="sng">
                <a:solidFill>
                  <a:srgbClr val="4472C4">
                    <a:alpha val="100000"/>
                  </a:srgbClr>
                </a:solidFill>
              </a:ln>
            </c:spPr>
          </c:marker>
          <c:cat>
            <c:strRef>
              <c:f>'Задание 5'!$C$13:$C$18</c:f>
            </c:strRef>
          </c:cat>
          <c:val>
            <c:numRef>
              <c:f>'Задание 5'!$D$13:$D$18</c:f>
              <c:numCache/>
            </c:numRef>
          </c:val>
          <c:smooth val="0"/>
        </c:ser>
        <c:axId val="654359428"/>
        <c:axId val="2031057231"/>
      </c:lineChart>
      <c:catAx>
        <c:axId val="6543594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595959"/>
                </a:solidFill>
                <a:latin typeface="Calibri"/>
              </a:defRPr>
            </a:pPr>
          </a:p>
        </c:txPr>
        <c:crossAx val="2031057231"/>
      </c:catAx>
      <c:valAx>
        <c:axId val="2031057231"/>
        <c:scaling>
          <c:orientation val="minMax"/>
        </c:scaling>
        <c:delete val="0"/>
        <c:axPos val="l"/>
        <c:majorGridlines>
          <c:spPr>
            <a:ln>
              <a:solidFill>
                <a:srgbClr val="D9D9D9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595959"/>
                </a:solidFill>
                <a:latin typeface="Calibri"/>
              </a:defRPr>
            </a:pPr>
          </a:p>
        </c:txPr>
        <c:crossAx val="654359428"/>
      </c:valAx>
      <c:spPr>
        <a:solidFill>
          <a:srgbClr val="FFFFFF"/>
        </a:solidFill>
      </c:spPr>
    </c:plotArea>
    <c:plotVisOnly val="1"/>
  </c:chart>
  <c:spPr>
    <a:solidFill>
      <a:srgbClr val="FFFFFF"/>
    </a:solidFill>
  </c:spPr>
</c:chartSpace>
</file>

<file path=xl/charts/chart1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r>
              <a:rPr b="0">
                <a:solidFill>
                  <a:srgbClr val="000000"/>
                </a:solidFill>
                <a:latin typeface="Roboto"/>
              </a:rPr>
              <a:t>Эмпирическая функция распределения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spPr>
            <a:ln cmpd="sng" w="28575">
              <a:solidFill>
                <a:srgbClr val="4472C4">
                  <a:alpha val="100000"/>
                </a:srgbClr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4472C4">
                  <a:alpha val="100000"/>
                </a:srgbClr>
              </a:solidFill>
              <a:ln cmpd="sng">
                <a:solidFill>
                  <a:srgbClr val="4472C4">
                    <a:alpha val="100000"/>
                  </a:srgbClr>
                </a:solidFill>
              </a:ln>
            </c:spPr>
          </c:marker>
          <c:cat>
            <c:strRef>
              <c:f>'Задание 5'!$C$13:$C$18</c:f>
            </c:strRef>
          </c:cat>
          <c:val>
            <c:numRef>
              <c:f>'Задание 5'!$E$13:$E$18</c:f>
              <c:numCache/>
            </c:numRef>
          </c:val>
          <c:smooth val="0"/>
        </c:ser>
        <c:axId val="1916393829"/>
        <c:axId val="1575227502"/>
      </c:lineChart>
      <c:catAx>
        <c:axId val="191639382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595959"/>
                </a:solidFill>
                <a:latin typeface="Calibri"/>
              </a:defRPr>
            </a:pPr>
          </a:p>
        </c:txPr>
        <c:crossAx val="1575227502"/>
      </c:catAx>
      <c:valAx>
        <c:axId val="1575227502"/>
        <c:scaling>
          <c:orientation val="minMax"/>
        </c:scaling>
        <c:delete val="0"/>
        <c:axPos val="l"/>
        <c:majorGridlines>
          <c:spPr>
            <a:ln>
              <a:solidFill>
                <a:srgbClr val="D9D9D9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595959"/>
                </a:solidFill>
                <a:latin typeface="Calibri"/>
              </a:defRPr>
            </a:pPr>
          </a:p>
        </c:txPr>
        <c:crossAx val="1916393829"/>
      </c:valAx>
      <c:spPr>
        <a:solidFill>
          <a:srgbClr val="FFFFFF"/>
        </a:solidFill>
      </c:spPr>
    </c:plotArea>
    <c:plotVisOnly val="1"/>
  </c:chart>
  <c:spPr>
    <a:solidFill>
      <a:srgbClr val="FFFFFF"/>
    </a:solidFill>
  </c:spPr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4.xml"/><Relationship Id="rId2" Type="http://schemas.openxmlformats.org/officeDocument/2006/relationships/chart" Target="../charts/chart5.xml"/><Relationship Id="rId3" Type="http://schemas.openxmlformats.org/officeDocument/2006/relationships/chart" Target="../charts/chart6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7.xml"/><Relationship Id="rId2" Type="http://schemas.openxmlformats.org/officeDocument/2006/relationships/chart" Target="../charts/chart8.xml"/><Relationship Id="rId3" Type="http://schemas.openxmlformats.org/officeDocument/2006/relationships/chart" Target="../charts/chart9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10.xml"/><Relationship Id="rId2" Type="http://schemas.openxmlformats.org/officeDocument/2006/relationships/chart" Target="../charts/chart11.xml"/><Relationship Id="rId3" Type="http://schemas.openxmlformats.org/officeDocument/2006/relationships/chart" Target="../charts/chart12.xml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chart" Target="../charts/chart13.xml"/><Relationship Id="rId2" Type="http://schemas.openxmlformats.org/officeDocument/2006/relationships/chart" Target="../charts/chart14.xml"/><Relationship Id="rId3" Type="http://schemas.openxmlformats.org/officeDocument/2006/relationships/chart" Target="../charts/char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638175</xdr:colOff>
      <xdr:row>15</xdr:row>
      <xdr:rowOff>19050</xdr:rowOff>
    </xdr:from>
    <xdr:ext cx="3924300" cy="2066925"/>
    <xdr:graphicFrame>
      <xdr:nvGraphicFramePr>
        <xdr:cNvPr id="1" name="Chart 1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4</xdr:col>
      <xdr:colOff>438150</xdr:colOff>
      <xdr:row>15</xdr:row>
      <xdr:rowOff>28575</xdr:rowOff>
    </xdr:from>
    <xdr:ext cx="3962400" cy="2095500"/>
    <xdr:graphicFrame>
      <xdr:nvGraphicFramePr>
        <xdr:cNvPr id="2" name="Chart 2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1</xdr:col>
      <xdr:colOff>581025</xdr:colOff>
      <xdr:row>25</xdr:row>
      <xdr:rowOff>133350</xdr:rowOff>
    </xdr:from>
    <xdr:ext cx="4038600" cy="2190750"/>
    <xdr:graphicFrame>
      <xdr:nvGraphicFramePr>
        <xdr:cNvPr id="3" name="Chart 3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19050</xdr:colOff>
      <xdr:row>12</xdr:row>
      <xdr:rowOff>180975</xdr:rowOff>
    </xdr:from>
    <xdr:ext cx="3952875" cy="2143125"/>
    <xdr:graphicFrame>
      <xdr:nvGraphicFramePr>
        <xdr:cNvPr id="4" name="Chart 4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2</xdr:col>
      <xdr:colOff>381000</xdr:colOff>
      <xdr:row>12</xdr:row>
      <xdr:rowOff>161925</xdr:rowOff>
    </xdr:from>
    <xdr:ext cx="4067175" cy="2114550"/>
    <xdr:graphicFrame>
      <xdr:nvGraphicFramePr>
        <xdr:cNvPr id="5" name="Chart 5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0</xdr:col>
      <xdr:colOff>0</xdr:colOff>
      <xdr:row>24</xdr:row>
      <xdr:rowOff>28575</xdr:rowOff>
    </xdr:from>
    <xdr:ext cx="3848100" cy="2095500"/>
    <xdr:graphicFrame>
      <xdr:nvGraphicFramePr>
        <xdr:cNvPr id="6" name="Chart 6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685800</xdr:colOff>
      <xdr:row>15</xdr:row>
      <xdr:rowOff>152400</xdr:rowOff>
    </xdr:from>
    <xdr:ext cx="4333875" cy="2085975"/>
    <xdr:graphicFrame>
      <xdr:nvGraphicFramePr>
        <xdr:cNvPr id="7" name="Chart 7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4</xdr:col>
      <xdr:colOff>1219200</xdr:colOff>
      <xdr:row>15</xdr:row>
      <xdr:rowOff>190500</xdr:rowOff>
    </xdr:from>
    <xdr:ext cx="4267200" cy="2066925"/>
    <xdr:graphicFrame>
      <xdr:nvGraphicFramePr>
        <xdr:cNvPr id="8" name="Chart 8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1</xdr:col>
      <xdr:colOff>723900</xdr:colOff>
      <xdr:row>26</xdr:row>
      <xdr:rowOff>95250</xdr:rowOff>
    </xdr:from>
    <xdr:ext cx="4305300" cy="2095500"/>
    <xdr:graphicFrame>
      <xdr:nvGraphicFramePr>
        <xdr:cNvPr id="9" name="Chart 9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16</xdr:row>
      <xdr:rowOff>180975</xdr:rowOff>
    </xdr:from>
    <xdr:ext cx="3562350" cy="1895475"/>
    <xdr:graphicFrame>
      <xdr:nvGraphicFramePr>
        <xdr:cNvPr id="10" name="Chart 10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2</xdr:col>
      <xdr:colOff>381000</xdr:colOff>
      <xdr:row>17</xdr:row>
      <xdr:rowOff>0</xdr:rowOff>
    </xdr:from>
    <xdr:ext cx="3657600" cy="1933575"/>
    <xdr:graphicFrame>
      <xdr:nvGraphicFramePr>
        <xdr:cNvPr id="11" name="Chart 11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0</xdr:col>
      <xdr:colOff>0</xdr:colOff>
      <xdr:row>26</xdr:row>
      <xdr:rowOff>161925</xdr:rowOff>
    </xdr:from>
    <xdr:ext cx="3638550" cy="1933575"/>
    <xdr:graphicFrame>
      <xdr:nvGraphicFramePr>
        <xdr:cNvPr id="12" name="Chart 12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28575</xdr:colOff>
      <xdr:row>18</xdr:row>
      <xdr:rowOff>114300</xdr:rowOff>
    </xdr:from>
    <xdr:ext cx="3752850" cy="1990725"/>
    <xdr:graphicFrame>
      <xdr:nvGraphicFramePr>
        <xdr:cNvPr id="13" name="Chart 13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2</xdr:col>
      <xdr:colOff>523875</xdr:colOff>
      <xdr:row>18</xdr:row>
      <xdr:rowOff>123825</xdr:rowOff>
    </xdr:from>
    <xdr:ext cx="3695700" cy="1981200"/>
    <xdr:graphicFrame>
      <xdr:nvGraphicFramePr>
        <xdr:cNvPr id="14" name="Chart 14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0</xdr:col>
      <xdr:colOff>9525</xdr:colOff>
      <xdr:row>28</xdr:row>
      <xdr:rowOff>161925</xdr:rowOff>
    </xdr:from>
    <xdr:ext cx="3771900" cy="2047875"/>
    <xdr:graphicFrame>
      <xdr:nvGraphicFramePr>
        <xdr:cNvPr id="15" name="Chart 15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10.56"/>
    <col customWidth="1" min="3" max="3" width="19.67"/>
    <col customWidth="1" min="4" max="4" width="18.78"/>
    <col customWidth="1" min="5" max="5" width="19.44"/>
    <col customWidth="1" min="6" max="6" width="22.11"/>
    <col customWidth="1" min="7" max="7" width="17.0"/>
    <col customWidth="1" min="8" max="26" width="10.56"/>
  </cols>
  <sheetData>
    <row r="1" ht="15.75" customHeight="1">
      <c r="A1" s="1" t="s">
        <v>0</v>
      </c>
      <c r="C1" s="1" t="s">
        <v>1</v>
      </c>
      <c r="D1" s="1">
        <f>ROUNDUP(1+1.4*LN(100),0)</f>
        <v>8</v>
      </c>
      <c r="E1" s="2"/>
      <c r="F1" s="2"/>
      <c r="G1" s="2"/>
    </row>
    <row r="2" ht="15.75" customHeight="1">
      <c r="A2" s="1">
        <v>103.4</v>
      </c>
      <c r="C2" s="1" t="s">
        <v>2</v>
      </c>
      <c r="D2" s="1">
        <f>(D4-D3)/D1</f>
        <v>5.7375</v>
      </c>
      <c r="E2" s="2"/>
      <c r="F2" s="2"/>
      <c r="G2" s="2"/>
    </row>
    <row r="3" ht="15.75" customHeight="1">
      <c r="A3" s="1">
        <v>115.2</v>
      </c>
      <c r="C3" s="1" t="s">
        <v>3</v>
      </c>
      <c r="D3" s="1">
        <f>MIN(A2:A99)</f>
        <v>94.1</v>
      </c>
      <c r="E3" s="2"/>
      <c r="F3" s="2"/>
      <c r="G3" s="2"/>
    </row>
    <row r="4" ht="15.75" customHeight="1">
      <c r="A4" s="1">
        <v>127.0</v>
      </c>
      <c r="C4" s="1" t="s">
        <v>4</v>
      </c>
      <c r="D4" s="1">
        <f>MAX(A2:A99)</f>
        <v>140</v>
      </c>
      <c r="E4" s="2"/>
      <c r="F4" s="2"/>
      <c r="G4" s="2"/>
    </row>
    <row r="5" ht="15.75" customHeight="1">
      <c r="A5" s="1">
        <v>131.0</v>
      </c>
      <c r="C5" s="2"/>
      <c r="D5" s="2"/>
      <c r="E5" s="2"/>
      <c r="F5" s="2"/>
      <c r="G5" s="2"/>
    </row>
    <row r="6" ht="15.75" customHeight="1">
      <c r="A6" s="1">
        <v>114.0</v>
      </c>
      <c r="C6" s="1" t="s">
        <v>5</v>
      </c>
      <c r="D6" s="1" t="s">
        <v>6</v>
      </c>
      <c r="E6" s="1" t="s">
        <v>7</v>
      </c>
      <c r="F6" s="1" t="s">
        <v>8</v>
      </c>
      <c r="G6" s="1" t="s">
        <v>9</v>
      </c>
    </row>
    <row r="7" ht="15.75" customHeight="1">
      <c r="A7" s="1">
        <v>114.1</v>
      </c>
      <c r="C7" s="1">
        <v>1.0</v>
      </c>
      <c r="D7" s="1">
        <f t="array" ref="D7:D14">FREQUENCY(A2:A99,E7:E14)</f>
        <v>3</v>
      </c>
      <c r="E7" s="1">
        <f t="shared" ref="E7:E14" si="1">$D$3+($D$2*C7)</f>
        <v>99.8375</v>
      </c>
      <c r="F7" s="1">
        <v>3.0</v>
      </c>
      <c r="G7" s="1">
        <f t="shared" ref="G7:G14" si="2">D7/$F$14</f>
        <v>0.0306122449</v>
      </c>
    </row>
    <row r="8" ht="15.75" customHeight="1">
      <c r="A8" s="1">
        <v>119.6</v>
      </c>
      <c r="C8" s="1">
        <v>2.0</v>
      </c>
      <c r="D8" s="1">
        <v>4.0</v>
      </c>
      <c r="E8" s="1">
        <f t="shared" si="1"/>
        <v>105.575</v>
      </c>
      <c r="F8" s="1">
        <f t="shared" ref="F8:F14" si="3">F7+D8</f>
        <v>7</v>
      </c>
      <c r="G8" s="1">
        <f t="shared" si="2"/>
        <v>0.04081632653</v>
      </c>
    </row>
    <row r="9" ht="15.75" customHeight="1">
      <c r="A9" s="1">
        <v>125.5</v>
      </c>
      <c r="C9" s="1">
        <v>3.0</v>
      </c>
      <c r="D9" s="1">
        <v>11.0</v>
      </c>
      <c r="E9" s="1">
        <f t="shared" si="1"/>
        <v>111.3125</v>
      </c>
      <c r="F9" s="1">
        <f t="shared" si="3"/>
        <v>18</v>
      </c>
      <c r="G9" s="1">
        <f t="shared" si="2"/>
        <v>0.112244898</v>
      </c>
    </row>
    <row r="10" ht="15.75" customHeight="1">
      <c r="A10" s="1">
        <v>116.9</v>
      </c>
      <c r="C10" s="1">
        <v>4.0</v>
      </c>
      <c r="D10" s="1">
        <v>19.0</v>
      </c>
      <c r="E10" s="1">
        <f t="shared" si="1"/>
        <v>117.05</v>
      </c>
      <c r="F10" s="1">
        <f t="shared" si="3"/>
        <v>37</v>
      </c>
      <c r="G10" s="1">
        <f t="shared" si="2"/>
        <v>0.193877551</v>
      </c>
    </row>
    <row r="11" ht="15.75" customHeight="1">
      <c r="A11" s="1">
        <v>118.1</v>
      </c>
      <c r="C11" s="1">
        <v>5.0</v>
      </c>
      <c r="D11" s="1">
        <v>24.0</v>
      </c>
      <c r="E11" s="1">
        <f t="shared" si="1"/>
        <v>122.7875</v>
      </c>
      <c r="F11" s="1">
        <f t="shared" si="3"/>
        <v>61</v>
      </c>
      <c r="G11" s="1">
        <f t="shared" si="2"/>
        <v>0.2448979592</v>
      </c>
    </row>
    <row r="12" ht="15.75" customHeight="1">
      <c r="A12" s="1">
        <v>123.5</v>
      </c>
      <c r="C12" s="1">
        <v>6.0</v>
      </c>
      <c r="D12" s="1">
        <v>22.0</v>
      </c>
      <c r="E12" s="1">
        <f t="shared" si="1"/>
        <v>128.525</v>
      </c>
      <c r="F12" s="1">
        <f t="shared" si="3"/>
        <v>83</v>
      </c>
      <c r="G12" s="1">
        <f t="shared" si="2"/>
        <v>0.2244897959</v>
      </c>
    </row>
    <row r="13" ht="15.75" customHeight="1">
      <c r="A13" s="1">
        <v>113.5</v>
      </c>
      <c r="C13" s="1">
        <v>7.0</v>
      </c>
      <c r="D13" s="1">
        <v>11.0</v>
      </c>
      <c r="E13" s="1">
        <f t="shared" si="1"/>
        <v>134.2625</v>
      </c>
      <c r="F13" s="1">
        <f t="shared" si="3"/>
        <v>94</v>
      </c>
      <c r="G13" s="1">
        <f t="shared" si="2"/>
        <v>0.112244898</v>
      </c>
    </row>
    <row r="14" ht="15.75" customHeight="1">
      <c r="A14" s="1">
        <v>112.3</v>
      </c>
      <c r="C14" s="1">
        <v>8.0</v>
      </c>
      <c r="D14" s="1">
        <v>4.0</v>
      </c>
      <c r="E14" s="1">
        <f t="shared" si="1"/>
        <v>140</v>
      </c>
      <c r="F14" s="1">
        <f t="shared" si="3"/>
        <v>98</v>
      </c>
      <c r="G14" s="1">
        <f t="shared" si="2"/>
        <v>0.04081632653</v>
      </c>
    </row>
    <row r="15" ht="15.75" customHeight="1">
      <c r="A15" s="1">
        <v>123.0</v>
      </c>
    </row>
    <row r="16" ht="15.75" customHeight="1">
      <c r="A16" s="1">
        <v>125.0</v>
      </c>
    </row>
    <row r="17" ht="15.75" customHeight="1">
      <c r="A17" s="1">
        <v>129.9</v>
      </c>
    </row>
    <row r="18" ht="15.75" customHeight="1">
      <c r="A18" s="1">
        <v>99.2</v>
      </c>
    </row>
    <row r="19" ht="15.75" customHeight="1">
      <c r="A19" s="1">
        <v>111.0</v>
      </c>
    </row>
    <row r="20" ht="15.75" customHeight="1">
      <c r="A20" s="1">
        <v>122.0</v>
      </c>
    </row>
    <row r="21" ht="15.75" customHeight="1">
      <c r="A21" s="1">
        <v>134.0</v>
      </c>
    </row>
    <row r="22" ht="15.75" customHeight="1">
      <c r="A22" s="1">
        <v>107.1</v>
      </c>
    </row>
    <row r="23" ht="15.75" customHeight="1">
      <c r="A23" s="1">
        <v>117.0</v>
      </c>
    </row>
    <row r="24" ht="15.75" customHeight="1">
      <c r="A24" s="1">
        <v>117.3</v>
      </c>
    </row>
    <row r="25" ht="15.75" customHeight="1">
      <c r="A25" s="1">
        <v>118.5</v>
      </c>
    </row>
    <row r="26" ht="15.75" customHeight="1">
      <c r="A26" s="1">
        <v>124.0</v>
      </c>
    </row>
    <row r="27" ht="15.75" customHeight="1">
      <c r="A27" s="1">
        <v>127.8</v>
      </c>
    </row>
    <row r="28" ht="15.75" customHeight="1">
      <c r="A28" s="1">
        <v>108.0</v>
      </c>
    </row>
    <row r="29" ht="15.75" customHeight="1">
      <c r="A29" s="1">
        <v>119.5</v>
      </c>
    </row>
    <row r="30" ht="15.75" customHeight="1">
      <c r="A30" s="1">
        <v>123.0</v>
      </c>
    </row>
    <row r="31" ht="15.75" customHeight="1">
      <c r="A31" s="1">
        <v>126.1</v>
      </c>
    </row>
    <row r="32" ht="15.75" customHeight="1">
      <c r="A32" s="1">
        <v>100.1</v>
      </c>
    </row>
    <row r="33" ht="15.75" customHeight="1">
      <c r="A33" s="1">
        <v>120.2</v>
      </c>
    </row>
    <row r="34" ht="15.75" customHeight="1">
      <c r="A34" s="1">
        <v>122.2</v>
      </c>
    </row>
    <row r="35" ht="15.75" customHeight="1">
      <c r="A35" s="1">
        <v>124.8</v>
      </c>
    </row>
    <row r="36" ht="15.75" customHeight="1">
      <c r="A36" s="1">
        <v>109.0</v>
      </c>
    </row>
    <row r="37" ht="15.75" customHeight="1">
      <c r="A37" s="1">
        <v>113.0</v>
      </c>
    </row>
    <row r="38" ht="15.75" customHeight="1">
      <c r="A38" s="1">
        <v>122.5</v>
      </c>
    </row>
    <row r="39" ht="15.75" customHeight="1">
      <c r="A39" s="1">
        <v>135.8</v>
      </c>
    </row>
    <row r="40" ht="15.75" customHeight="1">
      <c r="A40" s="1">
        <v>97.0</v>
      </c>
    </row>
    <row r="41" ht="15.75" customHeight="1">
      <c r="A41" s="1">
        <v>121.1</v>
      </c>
    </row>
    <row r="42" ht="15.75" customHeight="1">
      <c r="A42" s="1">
        <v>123.8</v>
      </c>
    </row>
    <row r="43" ht="15.75" customHeight="1">
      <c r="A43" s="1">
        <v>123.2</v>
      </c>
    </row>
    <row r="44" ht="15.75" customHeight="1">
      <c r="A44" s="1">
        <v>105.9</v>
      </c>
    </row>
    <row r="45" ht="15.75" customHeight="1">
      <c r="A45" s="1">
        <v>122.6</v>
      </c>
    </row>
    <row r="46" ht="15.75" customHeight="1">
      <c r="A46" s="1">
        <v>123.9</v>
      </c>
    </row>
    <row r="47" ht="15.75" customHeight="1">
      <c r="A47" s="1">
        <v>129.5</v>
      </c>
    </row>
    <row r="48" ht="15.75" customHeight="1">
      <c r="A48" s="1">
        <v>107.0</v>
      </c>
    </row>
    <row r="49" ht="15.75" customHeight="1">
      <c r="A49" s="1">
        <v>123.5</v>
      </c>
    </row>
    <row r="50" ht="15.75" customHeight="1">
      <c r="A50" s="1">
        <v>128.5</v>
      </c>
    </row>
    <row r="51" ht="15.75" customHeight="1">
      <c r="A51" s="1">
        <v>117.5</v>
      </c>
    </row>
    <row r="52" ht="15.75" customHeight="1">
      <c r="A52" s="1">
        <v>121.5</v>
      </c>
    </row>
    <row r="53" ht="15.75" customHeight="1">
      <c r="A53" s="1">
        <v>127.5</v>
      </c>
    </row>
    <row r="54" ht="15.75" customHeight="1">
      <c r="A54" s="1">
        <v>113.2</v>
      </c>
    </row>
    <row r="55" ht="15.75" customHeight="1">
      <c r="A55" s="1">
        <v>120.6</v>
      </c>
    </row>
    <row r="56" ht="15.75" customHeight="1">
      <c r="A56" s="1">
        <v>126.5</v>
      </c>
    </row>
    <row r="57" ht="15.75" customHeight="1">
      <c r="A57" s="1">
        <v>116.0</v>
      </c>
    </row>
    <row r="58" ht="15.75" customHeight="1">
      <c r="A58" s="1">
        <v>122.9</v>
      </c>
    </row>
    <row r="59" ht="15.75" customHeight="1">
      <c r="A59" s="1">
        <v>138.0</v>
      </c>
    </row>
    <row r="60" ht="15.75" customHeight="1">
      <c r="A60" s="1">
        <v>115.0</v>
      </c>
    </row>
    <row r="61" ht="15.75" customHeight="1">
      <c r="A61" s="1">
        <v>123.1</v>
      </c>
    </row>
    <row r="62" ht="15.75" customHeight="1">
      <c r="A62" s="1">
        <v>140.0</v>
      </c>
    </row>
    <row r="63" ht="15.75" customHeight="1">
      <c r="A63" s="1">
        <v>94.1</v>
      </c>
    </row>
    <row r="64" ht="15.75" customHeight="1">
      <c r="A64" s="1">
        <v>110.0</v>
      </c>
    </row>
    <row r="65" ht="15.75" customHeight="1">
      <c r="A65" s="1">
        <v>112.9</v>
      </c>
    </row>
    <row r="66" ht="15.75" customHeight="1">
      <c r="A66" s="1">
        <v>132.0</v>
      </c>
    </row>
    <row r="67" ht="15.75" customHeight="1">
      <c r="A67" s="1">
        <v>102.0</v>
      </c>
    </row>
    <row r="68" ht="15.75" customHeight="1">
      <c r="A68" s="1">
        <v>109.5</v>
      </c>
    </row>
    <row r="69" ht="15.75" customHeight="1">
      <c r="A69" s="1">
        <v>118.3</v>
      </c>
    </row>
    <row r="70" ht="15.75" customHeight="1">
      <c r="A70" s="1">
        <v>135.0</v>
      </c>
    </row>
    <row r="71" ht="15.75" customHeight="1">
      <c r="A71" s="1">
        <v>112.5</v>
      </c>
    </row>
    <row r="72" ht="15.75" customHeight="1">
      <c r="A72" s="1">
        <v>115.5</v>
      </c>
    </row>
    <row r="73" ht="15.75" customHeight="1">
      <c r="A73" s="1">
        <v>120.0</v>
      </c>
    </row>
    <row r="74" ht="15.75" customHeight="1">
      <c r="A74" s="1">
        <v>126.0</v>
      </c>
    </row>
    <row r="75" ht="15.75" customHeight="1">
      <c r="A75" s="1">
        <v>130.0</v>
      </c>
    </row>
    <row r="76" ht="15.75" customHeight="1">
      <c r="A76" s="1">
        <v>105.5</v>
      </c>
    </row>
    <row r="77" ht="15.75" customHeight="1">
      <c r="A77" s="1">
        <v>108.2</v>
      </c>
    </row>
    <row r="78" ht="15.75" customHeight="1">
      <c r="A78" s="1">
        <v>119.2</v>
      </c>
    </row>
    <row r="79" ht="15.75" customHeight="1">
      <c r="A79" s="1">
        <v>131.4</v>
      </c>
    </row>
    <row r="80" ht="15.75" customHeight="1">
      <c r="A80" s="1">
        <v>106.5</v>
      </c>
    </row>
    <row r="81" ht="15.75" customHeight="1">
      <c r="A81" s="1">
        <v>112.0</v>
      </c>
    </row>
    <row r="82" ht="15.75" customHeight="1">
      <c r="A82" s="1">
        <v>120.8</v>
      </c>
    </row>
    <row r="83" ht="15.75" customHeight="1">
      <c r="A83" s="1">
        <v>121.9</v>
      </c>
    </row>
    <row r="84" ht="15.75" customHeight="1">
      <c r="A84" s="1">
        <v>134.2</v>
      </c>
    </row>
    <row r="85" ht="15.75" customHeight="1">
      <c r="A85" s="1">
        <v>115.7</v>
      </c>
    </row>
    <row r="86" ht="15.75" customHeight="1">
      <c r="A86" s="1">
        <v>118.9</v>
      </c>
    </row>
    <row r="87" ht="15.75" customHeight="1">
      <c r="A87" s="1">
        <v>124.5</v>
      </c>
    </row>
    <row r="88" ht="15.75" customHeight="1">
      <c r="A88" s="1">
        <v>111.5</v>
      </c>
    </row>
    <row r="89" ht="15.75" customHeight="1">
      <c r="A89" s="1">
        <v>121.0</v>
      </c>
    </row>
    <row r="90" ht="15.75" customHeight="1">
      <c r="A90" s="1">
        <v>133.0</v>
      </c>
    </row>
    <row r="91" ht="15.75" customHeight="1">
      <c r="A91" s="1">
        <v>116.5</v>
      </c>
    </row>
    <row r="92" ht="15.75" customHeight="1">
      <c r="A92" s="1">
        <v>119.0</v>
      </c>
    </row>
    <row r="93" ht="15.75" customHeight="1">
      <c r="A93" s="1">
        <v>129.0</v>
      </c>
    </row>
    <row r="94" ht="15.75" customHeight="1">
      <c r="A94" s="1">
        <v>106.1</v>
      </c>
    </row>
    <row r="95" ht="15.75" customHeight="1">
      <c r="A95" s="1">
        <v>119.8</v>
      </c>
    </row>
    <row r="96" ht="15.75" customHeight="1">
      <c r="A96" s="1">
        <v>133.6</v>
      </c>
    </row>
    <row r="97" ht="15.75" customHeight="1">
      <c r="A97" s="1">
        <v>114.5</v>
      </c>
    </row>
    <row r="98" ht="15.75" customHeight="1">
      <c r="A98" s="1">
        <v>118.0</v>
      </c>
    </row>
    <row r="99" ht="15.75" customHeight="1">
      <c r="A99" s="1">
        <v>128.0</v>
      </c>
    </row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1.33"/>
    <col customWidth="1" min="2" max="2" width="22.0"/>
    <col customWidth="1" min="3" max="3" width="19.78"/>
    <col customWidth="1" min="4" max="4" width="18.67"/>
    <col customWidth="1" min="5" max="5" width="19.0"/>
    <col customWidth="1" min="6" max="26" width="10.56"/>
  </cols>
  <sheetData>
    <row r="1" ht="15.75" customHeight="1">
      <c r="A1" s="1" t="s">
        <v>10</v>
      </c>
      <c r="B1" s="1" t="s">
        <v>11</v>
      </c>
      <c r="C1" s="1" t="s">
        <v>7</v>
      </c>
      <c r="D1" s="1" t="s">
        <v>8</v>
      </c>
      <c r="E1" s="1" t="s">
        <v>9</v>
      </c>
    </row>
    <row r="2" ht="15.75" customHeight="1">
      <c r="A2" s="1">
        <v>1.0</v>
      </c>
      <c r="B2" s="1">
        <v>2.0</v>
      </c>
      <c r="C2" s="1">
        <f t="shared" ref="C2:C7" si="1">$B$11+($B$10*A2)</f>
        <v>1.625</v>
      </c>
      <c r="D2" s="1">
        <v>2.0</v>
      </c>
      <c r="E2" s="1">
        <f t="shared" ref="E2:E7" si="2">$D$7/B2</f>
        <v>25</v>
      </c>
    </row>
    <row r="3" ht="15.75" customHeight="1">
      <c r="A3" s="1">
        <v>2.0</v>
      </c>
      <c r="B3" s="1">
        <v>3.0</v>
      </c>
      <c r="C3" s="1">
        <f t="shared" si="1"/>
        <v>2.25</v>
      </c>
      <c r="D3" s="1">
        <f t="shared" ref="D3:D7" si="3">D2+B3</f>
        <v>5</v>
      </c>
      <c r="E3" s="1">
        <f t="shared" si="2"/>
        <v>16.66666667</v>
      </c>
    </row>
    <row r="4" ht="15.75" customHeight="1">
      <c r="A4" s="1">
        <v>3.0</v>
      </c>
      <c r="B4" s="1">
        <v>6.0</v>
      </c>
      <c r="C4" s="1">
        <f t="shared" si="1"/>
        <v>2.875</v>
      </c>
      <c r="D4" s="1">
        <f t="shared" si="3"/>
        <v>11</v>
      </c>
      <c r="E4" s="1">
        <f t="shared" si="2"/>
        <v>8.333333333</v>
      </c>
    </row>
    <row r="5" ht="15.75" customHeight="1">
      <c r="A5" s="1">
        <v>4.0</v>
      </c>
      <c r="B5" s="1">
        <v>8.0</v>
      </c>
      <c r="C5" s="1">
        <f t="shared" si="1"/>
        <v>3.5</v>
      </c>
      <c r="D5" s="1">
        <f t="shared" si="3"/>
        <v>19</v>
      </c>
      <c r="E5" s="1">
        <f t="shared" si="2"/>
        <v>6.25</v>
      </c>
    </row>
    <row r="6" ht="15.75" customHeight="1">
      <c r="A6" s="1">
        <v>5.0</v>
      </c>
      <c r="B6" s="1">
        <v>22.0</v>
      </c>
      <c r="C6" s="1">
        <f t="shared" si="1"/>
        <v>4.125</v>
      </c>
      <c r="D6" s="1">
        <f t="shared" si="3"/>
        <v>41</v>
      </c>
      <c r="E6" s="1">
        <f t="shared" si="2"/>
        <v>2.272727273</v>
      </c>
    </row>
    <row r="7" ht="15.75" customHeight="1">
      <c r="A7" s="1">
        <v>6.0</v>
      </c>
      <c r="B7" s="1">
        <v>9.0</v>
      </c>
      <c r="C7" s="1">
        <f t="shared" si="1"/>
        <v>4.75</v>
      </c>
      <c r="D7" s="1">
        <f t="shared" si="3"/>
        <v>50</v>
      </c>
      <c r="E7" s="1">
        <f t="shared" si="2"/>
        <v>5.555555556</v>
      </c>
    </row>
    <row r="8" ht="15.75" customHeight="1"/>
    <row r="9" ht="15.75" customHeight="1">
      <c r="A9" s="1" t="s">
        <v>12</v>
      </c>
      <c r="B9" s="1">
        <f>ROUNDUP(1+1.4*LN(100),0)</f>
        <v>8</v>
      </c>
    </row>
    <row r="10" ht="15.75" customHeight="1">
      <c r="A10" s="1" t="s">
        <v>2</v>
      </c>
      <c r="B10" s="1">
        <f>(B12-B11)/B9</f>
        <v>0.625</v>
      </c>
    </row>
    <row r="11" ht="15.75" customHeight="1">
      <c r="A11" s="1" t="s">
        <v>3</v>
      </c>
      <c r="B11" s="1">
        <f>MIN(A2:A7)</f>
        <v>1</v>
      </c>
    </row>
    <row r="12" ht="15.75" customHeight="1">
      <c r="A12" s="1" t="s">
        <v>4</v>
      </c>
      <c r="B12" s="1">
        <f>MAX(A2:A7)</f>
        <v>6</v>
      </c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6.0"/>
    <col customWidth="1" min="2" max="2" width="10.56"/>
    <col customWidth="1" min="3" max="3" width="17.11"/>
    <col customWidth="1" min="4" max="4" width="17.33"/>
    <col customWidth="1" min="5" max="5" width="18.44"/>
    <col customWidth="1" min="6" max="6" width="18.78"/>
    <col customWidth="1" min="7" max="7" width="24.11"/>
    <col customWidth="1" min="8" max="26" width="10.56"/>
  </cols>
  <sheetData>
    <row r="1" ht="15.75" customHeight="1">
      <c r="A1" s="1" t="s">
        <v>0</v>
      </c>
      <c r="C1" s="1" t="s">
        <v>1</v>
      </c>
      <c r="D1" s="1">
        <f>ROUNDUP(1+1.4*LN(100),0)</f>
        <v>8</v>
      </c>
    </row>
    <row r="2" ht="15.75" customHeight="1">
      <c r="A2" s="1">
        <v>1.14285583</v>
      </c>
      <c r="C2" s="1" t="s">
        <v>2</v>
      </c>
      <c r="D2" s="1">
        <f>(D4-D3)/D1</f>
        <v>0.2076115813</v>
      </c>
    </row>
    <row r="3" ht="15.75" customHeight="1">
      <c r="A3" s="1">
        <v>0.21398374</v>
      </c>
      <c r="C3" s="1" t="s">
        <v>3</v>
      </c>
      <c r="D3" s="1">
        <f>MIN(A2:A101)</f>
        <v>0.21398374</v>
      </c>
    </row>
    <row r="4" ht="15.75" customHeight="1">
      <c r="A4" s="1">
        <v>1.25641624</v>
      </c>
      <c r="C4" s="1" t="s">
        <v>4</v>
      </c>
      <c r="D4" s="1">
        <f>MAX(A2:A101)</f>
        <v>1.87487639</v>
      </c>
    </row>
    <row r="5" ht="15.75" customHeight="1">
      <c r="A5" s="1">
        <v>0.67329946</v>
      </c>
    </row>
    <row r="6" ht="15.75" customHeight="1">
      <c r="A6" s="1">
        <v>1.21496283</v>
      </c>
      <c r="C6" s="1" t="s">
        <v>5</v>
      </c>
      <c r="D6" s="1" t="s">
        <v>6</v>
      </c>
      <c r="E6" s="1" t="s">
        <v>7</v>
      </c>
      <c r="F6" s="1" t="s">
        <v>8</v>
      </c>
      <c r="G6" s="1" t="s">
        <v>9</v>
      </c>
    </row>
    <row r="7" ht="15.75" customHeight="1">
      <c r="A7" s="1">
        <v>0.99101069</v>
      </c>
      <c r="C7" s="1">
        <v>1.0</v>
      </c>
      <c r="D7" s="1">
        <f t="array" ref="D7:D14">FREQUENCY(A2:A101,E7:E14)</f>
        <v>4</v>
      </c>
      <c r="E7" s="1">
        <f t="shared" ref="E7:E14" si="1">$D$3+($D$2*C7)</f>
        <v>0.4215953213</v>
      </c>
      <c r="F7" s="1">
        <v>4.0</v>
      </c>
      <c r="G7" s="1">
        <f t="shared" ref="G7:G14" si="2">D7/$F$14</f>
        <v>0.04</v>
      </c>
    </row>
    <row r="8" ht="15.75" customHeight="1">
      <c r="A8" s="1">
        <v>1.39925669</v>
      </c>
      <c r="C8" s="1">
        <v>2.0</v>
      </c>
      <c r="D8" s="1">
        <v>10.0</v>
      </c>
      <c r="E8" s="1">
        <f t="shared" si="1"/>
        <v>0.6292069025</v>
      </c>
      <c r="F8" s="1">
        <f t="shared" ref="F8:F14" si="3">F7+D8</f>
        <v>14</v>
      </c>
      <c r="G8" s="1">
        <f t="shared" si="2"/>
        <v>0.1</v>
      </c>
    </row>
    <row r="9" ht="15.75" customHeight="1">
      <c r="A9" s="1">
        <v>0.61109646</v>
      </c>
      <c r="C9" s="1">
        <v>3.0</v>
      </c>
      <c r="D9" s="1">
        <v>24.0</v>
      </c>
      <c r="E9" s="1">
        <f t="shared" si="1"/>
        <v>0.8368184838</v>
      </c>
      <c r="F9" s="1">
        <f t="shared" si="3"/>
        <v>38</v>
      </c>
      <c r="G9" s="1">
        <f t="shared" si="2"/>
        <v>0.24</v>
      </c>
    </row>
    <row r="10" ht="15.75" customHeight="1">
      <c r="A10" s="1">
        <v>0.85890088</v>
      </c>
      <c r="C10" s="1">
        <v>4.0</v>
      </c>
      <c r="D10" s="1">
        <v>22.0</v>
      </c>
      <c r="E10" s="1">
        <f t="shared" si="1"/>
        <v>1.044430065</v>
      </c>
      <c r="F10" s="1">
        <f t="shared" si="3"/>
        <v>60</v>
      </c>
      <c r="G10" s="1">
        <f t="shared" si="2"/>
        <v>0.22</v>
      </c>
    </row>
    <row r="11" ht="15.75" customHeight="1">
      <c r="A11" s="1">
        <v>0.78632108</v>
      </c>
      <c r="C11" s="1">
        <v>5.0</v>
      </c>
      <c r="D11" s="1">
        <v>23.0</v>
      </c>
      <c r="E11" s="1">
        <f t="shared" si="1"/>
        <v>1.252041646</v>
      </c>
      <c r="F11" s="1">
        <f t="shared" si="3"/>
        <v>83</v>
      </c>
      <c r="G11" s="1">
        <f t="shared" si="2"/>
        <v>0.23</v>
      </c>
    </row>
    <row r="12" ht="15.75" customHeight="1">
      <c r="A12" s="1">
        <v>0.9738463</v>
      </c>
      <c r="C12" s="1">
        <v>6.0</v>
      </c>
      <c r="D12" s="1">
        <v>13.0</v>
      </c>
      <c r="E12" s="1">
        <f t="shared" si="1"/>
        <v>1.459653228</v>
      </c>
      <c r="F12" s="1">
        <f t="shared" si="3"/>
        <v>96</v>
      </c>
      <c r="G12" s="1">
        <f t="shared" si="2"/>
        <v>0.13</v>
      </c>
    </row>
    <row r="13" ht="15.75" customHeight="1">
      <c r="A13" s="1">
        <v>1.3846759</v>
      </c>
      <c r="C13" s="1">
        <v>7.0</v>
      </c>
      <c r="D13" s="1">
        <v>2.0</v>
      </c>
      <c r="E13" s="1">
        <f t="shared" si="1"/>
        <v>1.667264809</v>
      </c>
      <c r="F13" s="1">
        <f t="shared" si="3"/>
        <v>98</v>
      </c>
      <c r="G13" s="1">
        <f t="shared" si="2"/>
        <v>0.02</v>
      </c>
    </row>
    <row r="14" ht="15.75" customHeight="1">
      <c r="A14" s="1">
        <v>0.49488379</v>
      </c>
      <c r="C14" s="1">
        <v>8.0</v>
      </c>
      <c r="D14" s="1">
        <v>2.0</v>
      </c>
      <c r="E14" s="1">
        <f t="shared" si="1"/>
        <v>1.87487639</v>
      </c>
      <c r="F14" s="1">
        <f t="shared" si="3"/>
        <v>100</v>
      </c>
      <c r="G14" s="1">
        <f t="shared" si="2"/>
        <v>0.02</v>
      </c>
    </row>
    <row r="15" ht="15.75" customHeight="1">
      <c r="A15" s="1">
        <v>1.0979642</v>
      </c>
    </row>
    <row r="16" ht="15.75" customHeight="1">
      <c r="A16" s="1">
        <v>1.02453946</v>
      </c>
    </row>
    <row r="17" ht="15.75" customHeight="1">
      <c r="A17" s="1">
        <v>1.06382694</v>
      </c>
    </row>
    <row r="18" ht="15.75" customHeight="1">
      <c r="A18" s="1">
        <v>0.78161594</v>
      </c>
    </row>
    <row r="19" ht="15.75" customHeight="1">
      <c r="A19" s="1">
        <v>1.20567321</v>
      </c>
    </row>
    <row r="20" ht="15.75" customHeight="1">
      <c r="A20" s="1">
        <v>1.38270281</v>
      </c>
    </row>
    <row r="21" ht="15.75" customHeight="1">
      <c r="A21" s="1">
        <v>0.88719158</v>
      </c>
    </row>
    <row r="22" ht="15.75" customHeight="1">
      <c r="A22" s="1">
        <v>0.75776634</v>
      </c>
    </row>
    <row r="23" ht="15.75" customHeight="1">
      <c r="A23" s="1">
        <v>1.16915277</v>
      </c>
    </row>
    <row r="24" ht="15.75" customHeight="1">
      <c r="A24" s="1">
        <v>1.23004829</v>
      </c>
    </row>
    <row r="25" ht="15.75" customHeight="1">
      <c r="A25" s="1">
        <v>0.71265086</v>
      </c>
    </row>
    <row r="26" ht="15.75" customHeight="1">
      <c r="A26" s="1">
        <v>1.02887585</v>
      </c>
    </row>
    <row r="27" ht="15.75" customHeight="1">
      <c r="A27" s="1">
        <v>0.82302015</v>
      </c>
    </row>
    <row r="28" ht="15.75" customHeight="1">
      <c r="A28" s="1">
        <v>1.24597822</v>
      </c>
    </row>
    <row r="29" ht="15.75" customHeight="1">
      <c r="A29" s="1">
        <v>1.45686546</v>
      </c>
    </row>
    <row r="30" ht="15.75" customHeight="1">
      <c r="A30" s="1">
        <v>0.91103144</v>
      </c>
    </row>
    <row r="31" ht="15.75" customHeight="1">
      <c r="A31" s="1">
        <v>0.77406981</v>
      </c>
    </row>
    <row r="32" ht="15.75" customHeight="1">
      <c r="A32" s="1">
        <v>1.09453619</v>
      </c>
    </row>
    <row r="33" ht="15.75" customHeight="1">
      <c r="A33" s="1">
        <v>0.79865011</v>
      </c>
    </row>
    <row r="34" ht="15.75" customHeight="1">
      <c r="A34" s="1">
        <v>0.88126134</v>
      </c>
    </row>
    <row r="35" ht="15.75" customHeight="1">
      <c r="A35" s="1">
        <v>1.10711803</v>
      </c>
    </row>
    <row r="36" ht="15.75" customHeight="1">
      <c r="A36" s="1">
        <v>1.00136848</v>
      </c>
    </row>
    <row r="37" ht="15.75" customHeight="1">
      <c r="A37" s="1">
        <v>0.92217984</v>
      </c>
    </row>
    <row r="38" ht="15.75" customHeight="1">
      <c r="A38" s="1">
        <v>1.24560914</v>
      </c>
    </row>
    <row r="39" ht="15.75" customHeight="1">
      <c r="A39" s="1">
        <v>0.78720264</v>
      </c>
    </row>
    <row r="40" ht="15.75" customHeight="1">
      <c r="A40" s="1">
        <v>0.954333</v>
      </c>
    </row>
    <row r="41" ht="15.75" customHeight="1">
      <c r="A41" s="1">
        <v>0.99578226</v>
      </c>
    </row>
    <row r="42" ht="15.75" customHeight="1">
      <c r="A42" s="1">
        <v>0.81526016</v>
      </c>
    </row>
    <row r="43" ht="15.75" customHeight="1">
      <c r="A43" s="1">
        <v>0.77680747</v>
      </c>
    </row>
    <row r="44" ht="15.75" customHeight="1">
      <c r="A44" s="1">
        <v>1.23527671</v>
      </c>
    </row>
    <row r="45" ht="15.75" customHeight="1">
      <c r="A45" s="1">
        <v>1.73649997</v>
      </c>
    </row>
    <row r="46" ht="15.75" customHeight="1">
      <c r="A46" s="1">
        <v>1.25015887</v>
      </c>
    </row>
    <row r="47" ht="15.75" customHeight="1">
      <c r="A47" s="1">
        <v>0.71522997</v>
      </c>
    </row>
    <row r="48" ht="15.75" customHeight="1">
      <c r="A48" s="1">
        <v>0.76771727</v>
      </c>
    </row>
    <row r="49" ht="15.75" customHeight="1">
      <c r="A49" s="1">
        <v>1.0515177</v>
      </c>
    </row>
    <row r="50" ht="15.75" customHeight="1">
      <c r="A50" s="1">
        <v>0.53930926</v>
      </c>
    </row>
    <row r="51" ht="15.75" customHeight="1">
      <c r="A51" s="1">
        <v>1.32623785</v>
      </c>
    </row>
    <row r="52" ht="15.75" customHeight="1">
      <c r="A52" s="1">
        <v>0.59025817</v>
      </c>
    </row>
    <row r="53" ht="15.75" customHeight="1">
      <c r="A53" s="1">
        <v>0.84943463</v>
      </c>
    </row>
    <row r="54" ht="15.75" customHeight="1">
      <c r="A54" s="1">
        <v>1.0391314</v>
      </c>
    </row>
    <row r="55" ht="15.75" customHeight="1">
      <c r="A55" s="1">
        <v>0.87918459</v>
      </c>
    </row>
    <row r="56" ht="15.75" customHeight="1">
      <c r="A56" s="1">
        <v>0.60738125</v>
      </c>
    </row>
    <row r="57" ht="15.75" customHeight="1">
      <c r="A57" s="1">
        <v>1.18346139</v>
      </c>
    </row>
    <row r="58" ht="15.75" customHeight="1">
      <c r="A58" s="1">
        <v>0.83580503</v>
      </c>
    </row>
    <row r="59" ht="15.75" customHeight="1">
      <c r="A59" s="1">
        <v>0.95130778</v>
      </c>
    </row>
    <row r="60" ht="15.75" customHeight="1">
      <c r="A60" s="1">
        <v>1.40929416</v>
      </c>
    </row>
    <row r="61" ht="15.75" customHeight="1">
      <c r="A61" s="1">
        <v>0.60987357</v>
      </c>
    </row>
    <row r="62" ht="15.75" customHeight="1">
      <c r="A62" s="1">
        <v>1.39038211</v>
      </c>
    </row>
    <row r="63" ht="15.75" customHeight="1">
      <c r="A63" s="1">
        <v>1.06430415</v>
      </c>
    </row>
    <row r="64" ht="15.75" customHeight="1">
      <c r="A64" s="1">
        <v>0.6048676</v>
      </c>
    </row>
    <row r="65" ht="15.75" customHeight="1">
      <c r="A65" s="1">
        <v>1.36443751</v>
      </c>
    </row>
    <row r="66" ht="15.75" customHeight="1">
      <c r="A66" s="1">
        <v>0.98420392</v>
      </c>
    </row>
    <row r="67" ht="15.75" customHeight="1">
      <c r="A67" s="1">
        <v>1.31749231</v>
      </c>
    </row>
    <row r="68" ht="15.75" customHeight="1">
      <c r="A68" s="1">
        <v>1.10304182</v>
      </c>
    </row>
    <row r="69" ht="15.75" customHeight="1">
      <c r="A69" s="1">
        <v>0.25832193</v>
      </c>
    </row>
    <row r="70" ht="15.75" customHeight="1">
      <c r="A70" s="1">
        <v>0.31529515</v>
      </c>
    </row>
    <row r="71" ht="15.75" customHeight="1">
      <c r="A71" s="1">
        <v>0.43993342</v>
      </c>
    </row>
    <row r="72" ht="15.75" customHeight="1">
      <c r="A72" s="1">
        <v>0.90625883</v>
      </c>
    </row>
    <row r="73" ht="15.75" customHeight="1">
      <c r="A73" s="1">
        <v>1.49160615</v>
      </c>
    </row>
    <row r="74" ht="15.75" customHeight="1">
      <c r="A74" s="1">
        <v>0.66502074</v>
      </c>
    </row>
    <row r="75" ht="15.75" customHeight="1">
      <c r="A75" s="1">
        <v>0.3382135</v>
      </c>
    </row>
    <row r="76" ht="15.75" customHeight="1">
      <c r="A76" s="1">
        <v>0.5468639</v>
      </c>
    </row>
    <row r="77" ht="15.75" customHeight="1">
      <c r="A77" s="1">
        <v>0.66566206</v>
      </c>
    </row>
    <row r="78" ht="15.75" customHeight="1">
      <c r="A78" s="1">
        <v>1.22896107</v>
      </c>
    </row>
    <row r="79" ht="15.75" customHeight="1">
      <c r="A79" s="1">
        <v>1.32777678</v>
      </c>
    </row>
    <row r="80" ht="15.75" customHeight="1">
      <c r="A80" s="1">
        <v>1.21582933</v>
      </c>
    </row>
    <row r="81" ht="15.75" customHeight="1">
      <c r="A81" s="1">
        <v>1.00298477</v>
      </c>
    </row>
    <row r="82" ht="15.75" customHeight="1">
      <c r="A82" s="1">
        <v>0.8827651</v>
      </c>
    </row>
    <row r="83" ht="15.75" customHeight="1">
      <c r="A83" s="1">
        <v>1.07884146</v>
      </c>
    </row>
    <row r="84" ht="15.75" customHeight="1">
      <c r="A84" s="1">
        <v>1.45221163</v>
      </c>
    </row>
    <row r="85" ht="15.75" customHeight="1">
      <c r="A85" s="1">
        <v>0.63185447</v>
      </c>
    </row>
    <row r="86" ht="15.75" customHeight="1">
      <c r="A86" s="1">
        <v>0.9416058</v>
      </c>
    </row>
    <row r="87" ht="15.75" customHeight="1">
      <c r="A87" s="1">
        <v>1.07515286</v>
      </c>
    </row>
    <row r="88" ht="15.75" customHeight="1">
      <c r="A88" s="1">
        <v>0.97412237</v>
      </c>
    </row>
    <row r="89" ht="15.75" customHeight="1">
      <c r="A89" s="1">
        <v>1.51354811</v>
      </c>
    </row>
    <row r="90" ht="15.75" customHeight="1">
      <c r="A90" s="1">
        <v>1.12753343</v>
      </c>
    </row>
    <row r="91" ht="15.75" customHeight="1">
      <c r="A91" s="1">
        <v>0.72361969</v>
      </c>
    </row>
    <row r="92" ht="15.75" customHeight="1">
      <c r="A92" s="1">
        <v>0.50409524</v>
      </c>
    </row>
    <row r="93" ht="15.75" customHeight="1">
      <c r="A93" s="1">
        <v>0.68639066</v>
      </c>
    </row>
    <row r="94" ht="15.75" customHeight="1">
      <c r="A94" s="1">
        <v>0.82355366</v>
      </c>
    </row>
    <row r="95" ht="15.75" customHeight="1">
      <c r="A95" s="1">
        <v>0.69646316</v>
      </c>
    </row>
    <row r="96" ht="15.75" customHeight="1">
      <c r="A96" s="1">
        <v>0.65239474</v>
      </c>
    </row>
    <row r="97" ht="15.75" customHeight="1">
      <c r="A97" s="1">
        <v>0.72192621</v>
      </c>
    </row>
    <row r="98" ht="15.75" customHeight="1">
      <c r="A98" s="1">
        <v>1.05932474</v>
      </c>
    </row>
    <row r="99" ht="15.75" customHeight="1">
      <c r="A99" s="1">
        <v>1.25494818</v>
      </c>
    </row>
    <row r="100" ht="15.75" customHeight="1">
      <c r="A100" s="1">
        <v>1.87487639</v>
      </c>
    </row>
    <row r="101" ht="15.75" customHeight="1">
      <c r="A101" s="3">
        <v>0.74979352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9.78"/>
    <col customWidth="1" min="2" max="2" width="18.11"/>
    <col customWidth="1" min="3" max="3" width="16.78"/>
    <col customWidth="1" min="4" max="5" width="20.0"/>
    <col customWidth="1" min="6" max="26" width="10.56"/>
  </cols>
  <sheetData>
    <row r="1" ht="15.7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ht="15.75" customHeight="1">
      <c r="A2" s="1">
        <v>4.0</v>
      </c>
      <c r="B2" s="1">
        <v>4.0</v>
      </c>
      <c r="C2" s="1">
        <v>3.0</v>
      </c>
      <c r="D2" s="1">
        <v>3.0</v>
      </c>
      <c r="E2" s="1">
        <v>2.0</v>
      </c>
      <c r="F2" s="1">
        <v>5.0</v>
      </c>
      <c r="G2" s="1">
        <v>2.0</v>
      </c>
      <c r="H2" s="1">
        <v>3.0</v>
      </c>
      <c r="I2" s="1">
        <v>3.0</v>
      </c>
      <c r="J2" s="1">
        <v>4.0</v>
      </c>
    </row>
    <row r="3" ht="15.75" customHeight="1">
      <c r="A3" s="1">
        <v>3.0</v>
      </c>
      <c r="B3" s="1">
        <v>4.0</v>
      </c>
      <c r="C3" s="1">
        <v>4.0</v>
      </c>
      <c r="D3" s="1">
        <v>2.0</v>
      </c>
      <c r="E3" s="1">
        <v>5.0</v>
      </c>
      <c r="F3" s="1">
        <v>2.0</v>
      </c>
      <c r="G3" s="1">
        <v>3.0</v>
      </c>
      <c r="H3" s="1">
        <v>3.0</v>
      </c>
      <c r="I3" s="1">
        <v>4.0</v>
      </c>
      <c r="J3" s="1">
        <v>4.0</v>
      </c>
    </row>
    <row r="4" ht="15.75" customHeight="1">
      <c r="A4" s="1">
        <v>3.0</v>
      </c>
      <c r="B4" s="1">
        <v>3.0</v>
      </c>
      <c r="C4" s="1">
        <v>4.0</v>
      </c>
      <c r="D4" s="1">
        <v>4.0</v>
      </c>
      <c r="E4" s="1">
        <v>2.0</v>
      </c>
      <c r="F4" s="1">
        <v>5.0</v>
      </c>
      <c r="G4" s="1">
        <v>5.0</v>
      </c>
      <c r="H4" s="1">
        <v>2.0</v>
      </c>
      <c r="I4" s="1">
        <v>3.0</v>
      </c>
      <c r="J4" s="1">
        <v>3.0</v>
      </c>
    </row>
    <row r="5" ht="15.75" customHeight="1"/>
    <row r="6" ht="15.75" customHeight="1">
      <c r="A6" s="4" t="s">
        <v>1</v>
      </c>
      <c r="B6" s="4">
        <f>ROUNDUP(1+1.4*LN($B$8),0)</f>
        <v>3</v>
      </c>
    </row>
    <row r="7" ht="15.75" customHeight="1">
      <c r="A7" s="4" t="s">
        <v>2</v>
      </c>
      <c r="B7" s="4">
        <f>(B10-B9)/B6</f>
        <v>1</v>
      </c>
      <c r="G7" t="s">
        <v>13</v>
      </c>
    </row>
    <row r="8" ht="15.75" customHeight="1">
      <c r="A8" s="4" t="s">
        <v>14</v>
      </c>
      <c r="B8" s="4">
        <f t="array" ref="B8">SUM(1/COUNTIF(A2:J4,A2:J4))</f>
        <v>4</v>
      </c>
    </row>
    <row r="9" ht="15.75" customHeight="1">
      <c r="A9" s="4" t="s">
        <v>3</v>
      </c>
      <c r="B9" s="4">
        <f>MIN(A2:J4)</f>
        <v>2</v>
      </c>
    </row>
    <row r="10" ht="15.75" customHeight="1">
      <c r="A10" s="4" t="s">
        <v>4</v>
      </c>
      <c r="B10" s="4">
        <f>MAX(A2:J4)</f>
        <v>5</v>
      </c>
    </row>
    <row r="11" ht="15.75" customHeight="1"/>
    <row r="12" ht="15.75" customHeight="1">
      <c r="A12" s="1" t="s">
        <v>5</v>
      </c>
      <c r="B12" s="1" t="s">
        <v>6</v>
      </c>
      <c r="C12" s="1" t="s">
        <v>7</v>
      </c>
      <c r="D12" s="1" t="s">
        <v>8</v>
      </c>
      <c r="E12" s="1" t="s">
        <v>9</v>
      </c>
    </row>
    <row r="13" ht="15.75" customHeight="1">
      <c r="A13" s="1">
        <v>0.0</v>
      </c>
      <c r="B13" s="1">
        <f t="array" ref="B13:B16">FREQUENCY(A2:J4,C13:C16)</f>
        <v>6</v>
      </c>
      <c r="C13" s="1">
        <f t="shared" ref="C13:C16" si="1">$B$9+($B$7*A13)</f>
        <v>2</v>
      </c>
      <c r="D13" s="1">
        <v>6.0</v>
      </c>
      <c r="E13" s="1">
        <f t="shared" ref="E13:E16" si="2">B13/$D$16</f>
        <v>0.2</v>
      </c>
    </row>
    <row r="14" ht="15.75" customHeight="1">
      <c r="A14" s="1">
        <v>1.0</v>
      </c>
      <c r="B14" s="1">
        <v>11.0</v>
      </c>
      <c r="C14" s="1">
        <f t="shared" si="1"/>
        <v>3</v>
      </c>
      <c r="D14" s="1">
        <f t="shared" ref="D14:D16" si="3">D13+B14</f>
        <v>17</v>
      </c>
      <c r="E14" s="1">
        <f t="shared" si="2"/>
        <v>0.3666666667</v>
      </c>
    </row>
    <row r="15" ht="15.75" customHeight="1">
      <c r="A15" s="1">
        <v>2.0</v>
      </c>
      <c r="B15" s="1">
        <v>9.0</v>
      </c>
      <c r="C15" s="1">
        <f t="shared" si="1"/>
        <v>4</v>
      </c>
      <c r="D15" s="1">
        <f t="shared" si="3"/>
        <v>26</v>
      </c>
      <c r="E15" s="1">
        <f t="shared" si="2"/>
        <v>0.3</v>
      </c>
    </row>
    <row r="16" ht="15.75" customHeight="1">
      <c r="A16" s="1">
        <v>3.0</v>
      </c>
      <c r="B16" s="1">
        <v>4.0</v>
      </c>
      <c r="C16" s="1">
        <f t="shared" si="1"/>
        <v>5</v>
      </c>
      <c r="D16" s="1">
        <f t="shared" si="3"/>
        <v>30</v>
      </c>
      <c r="E16" s="1">
        <f t="shared" si="2"/>
        <v>0.1333333333</v>
      </c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9.44"/>
    <col customWidth="1" min="2" max="2" width="19.11"/>
    <col customWidth="1" min="3" max="3" width="17.0"/>
    <col customWidth="1" min="4" max="4" width="20.78"/>
    <col customWidth="1" min="5" max="5" width="20.33"/>
    <col customWidth="1" min="6" max="26" width="10.56"/>
  </cols>
  <sheetData>
    <row r="1" ht="15.7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ht="15.75" customHeight="1">
      <c r="A2" s="1">
        <v>18.0</v>
      </c>
      <c r="B2" s="1">
        <v>10.0</v>
      </c>
      <c r="C2" s="1">
        <v>17.0</v>
      </c>
      <c r="D2" s="1">
        <v>13.0</v>
      </c>
      <c r="E2" s="1">
        <v>15.0</v>
      </c>
      <c r="F2" s="1">
        <v>15.0</v>
      </c>
      <c r="G2" s="1">
        <v>14.0</v>
      </c>
      <c r="H2" s="1">
        <v>17.0</v>
      </c>
      <c r="I2" s="1">
        <v>20.0</v>
      </c>
      <c r="J2" s="1">
        <v>19.0</v>
      </c>
    </row>
    <row r="3" ht="15.75" customHeight="1">
      <c r="A3" s="1">
        <v>15.0</v>
      </c>
      <c r="B3" s="1">
        <v>15.0</v>
      </c>
      <c r="C3" s="1">
        <v>14.0</v>
      </c>
      <c r="D3" s="1">
        <v>13.0</v>
      </c>
      <c r="E3" s="1">
        <v>16.0</v>
      </c>
      <c r="F3" s="1">
        <v>16.0</v>
      </c>
      <c r="G3" s="1">
        <v>12.0</v>
      </c>
      <c r="H3" s="1">
        <v>11.0</v>
      </c>
      <c r="I3" s="1">
        <v>13.0</v>
      </c>
      <c r="J3" s="1">
        <v>14.0</v>
      </c>
    </row>
    <row r="4" ht="15.75" customHeight="1">
      <c r="A4" s="1">
        <v>19.0</v>
      </c>
      <c r="B4" s="1">
        <v>20.0</v>
      </c>
      <c r="C4" s="1">
        <v>15.0</v>
      </c>
      <c r="D4" s="1">
        <v>16.0</v>
      </c>
      <c r="E4" s="1">
        <v>15.0</v>
      </c>
      <c r="F4" s="1">
        <v>16.0</v>
      </c>
      <c r="G4" s="1">
        <v>14.0</v>
      </c>
      <c r="H4" s="1">
        <v>16.0</v>
      </c>
      <c r="I4" s="1">
        <v>13.0</v>
      </c>
      <c r="J4" s="1">
        <v>12.0</v>
      </c>
    </row>
    <row r="5" ht="15.75" customHeight="1"/>
    <row r="6" ht="15.75" customHeight="1">
      <c r="A6" s="4" t="s">
        <v>1</v>
      </c>
      <c r="B6" s="4">
        <f>ROUNDUP(1+1.4*LN($B$8),0)</f>
        <v>5</v>
      </c>
    </row>
    <row r="7" ht="15.75" customHeight="1">
      <c r="A7" s="4" t="s">
        <v>2</v>
      </c>
      <c r="B7" s="4">
        <f>(B10-B9)/B6</f>
        <v>2</v>
      </c>
      <c r="G7" t="s">
        <v>13</v>
      </c>
    </row>
    <row r="8" ht="15.75" customHeight="1">
      <c r="A8" s="4" t="s">
        <v>14</v>
      </c>
      <c r="B8" s="4">
        <f t="array" ref="B8">SUM(1/COUNTIF(A2:J4,A2:J4))</f>
        <v>11</v>
      </c>
    </row>
    <row r="9" ht="15.75" customHeight="1">
      <c r="A9" s="4" t="s">
        <v>3</v>
      </c>
      <c r="B9" s="4">
        <f>MIN(A2:J4)</f>
        <v>10</v>
      </c>
    </row>
    <row r="10" ht="15.75" customHeight="1">
      <c r="A10" s="4" t="s">
        <v>4</v>
      </c>
      <c r="B10" s="4">
        <f>MAX(A2:J4)</f>
        <v>20</v>
      </c>
    </row>
    <row r="11" ht="15.75" customHeight="1"/>
    <row r="12" ht="15.75" customHeight="1">
      <c r="A12" s="1" t="s">
        <v>5</v>
      </c>
      <c r="B12" s="1" t="s">
        <v>6</v>
      </c>
      <c r="C12" s="1" t="s">
        <v>7</v>
      </c>
      <c r="D12" s="1" t="s">
        <v>8</v>
      </c>
      <c r="E12" s="1" t="s">
        <v>9</v>
      </c>
    </row>
    <row r="13" ht="15.75" customHeight="1">
      <c r="A13" s="1">
        <v>0.0</v>
      </c>
      <c r="B13" s="1">
        <f t="array" ref="B13:B18">FREQUENCY(A1:J4,C13:C18)</f>
        <v>1</v>
      </c>
      <c r="C13" s="1">
        <f t="shared" ref="C13:C18" si="1">$B$9+($B$7*A13)</f>
        <v>10</v>
      </c>
      <c r="D13" s="1">
        <v>6.0</v>
      </c>
      <c r="E13" s="1">
        <f t="shared" ref="E13:E18" si="2">B13/$D$16</f>
        <v>0.03571428571</v>
      </c>
    </row>
    <row r="14" ht="15.75" customHeight="1">
      <c r="A14" s="1">
        <v>1.0</v>
      </c>
      <c r="B14" s="1">
        <v>3.0</v>
      </c>
      <c r="C14" s="1">
        <f t="shared" si="1"/>
        <v>12</v>
      </c>
      <c r="D14" s="1">
        <f t="shared" ref="D14:D18" si="3">D13+B14</f>
        <v>9</v>
      </c>
      <c r="E14" s="1">
        <f t="shared" si="2"/>
        <v>0.1071428571</v>
      </c>
    </row>
    <row r="15" ht="15.75" customHeight="1">
      <c r="A15" s="1">
        <v>2.0</v>
      </c>
      <c r="B15" s="1">
        <v>8.0</v>
      </c>
      <c r="C15" s="1">
        <f t="shared" si="1"/>
        <v>14</v>
      </c>
      <c r="D15" s="1">
        <f t="shared" si="3"/>
        <v>17</v>
      </c>
      <c r="E15" s="1">
        <f t="shared" si="2"/>
        <v>0.2857142857</v>
      </c>
    </row>
    <row r="16" ht="15.75" customHeight="1">
      <c r="A16" s="1">
        <v>3.0</v>
      </c>
      <c r="B16" s="1">
        <v>11.0</v>
      </c>
      <c r="C16" s="1">
        <f t="shared" si="1"/>
        <v>16</v>
      </c>
      <c r="D16" s="1">
        <f t="shared" si="3"/>
        <v>28</v>
      </c>
      <c r="E16" s="1">
        <f t="shared" si="2"/>
        <v>0.3928571429</v>
      </c>
    </row>
    <row r="17" ht="15.75" customHeight="1">
      <c r="A17" s="1">
        <v>4.0</v>
      </c>
      <c r="B17" s="1">
        <v>3.0</v>
      </c>
      <c r="C17" s="1">
        <f t="shared" si="1"/>
        <v>18</v>
      </c>
      <c r="D17" s="1">
        <f t="shared" si="3"/>
        <v>31</v>
      </c>
      <c r="E17" s="1">
        <f t="shared" si="2"/>
        <v>0.1071428571</v>
      </c>
    </row>
    <row r="18" ht="15.75" customHeight="1">
      <c r="A18" s="1">
        <v>5.0</v>
      </c>
      <c r="B18" s="1">
        <v>4.0</v>
      </c>
      <c r="C18" s="1">
        <f t="shared" si="1"/>
        <v>20</v>
      </c>
      <c r="D18" s="1">
        <f t="shared" si="3"/>
        <v>35</v>
      </c>
      <c r="E18" s="1">
        <f t="shared" si="2"/>
        <v>0.1428571429</v>
      </c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