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/>
  <calcPr/>
</workbook>
</file>

<file path=xl/sharedStrings.xml><?xml version="1.0" encoding="utf-8"?>
<sst xmlns="http://schemas.openxmlformats.org/spreadsheetml/2006/main" count="38" uniqueCount="19">
  <si>
    <t>x</t>
  </si>
  <si>
    <t>x min</t>
  </si>
  <si>
    <t>x max</t>
  </si>
  <si>
    <t>n</t>
  </si>
  <si>
    <t>Средняя выработка</t>
  </si>
  <si>
    <t xml:space="preserve">Медиана </t>
  </si>
  <si>
    <t>Мода</t>
  </si>
  <si>
    <t>Кумулянта</t>
  </si>
  <si>
    <t>№</t>
  </si>
  <si>
    <t>Уникальные значения</t>
  </si>
  <si>
    <t>Частота</t>
  </si>
  <si>
    <t>Частость</t>
  </si>
  <si>
    <t>Средний 
разряд</t>
  </si>
  <si>
    <t>(Xi - Xср)^2 * Xi</t>
  </si>
  <si>
    <t>k</t>
  </si>
  <si>
    <t>d</t>
  </si>
  <si>
    <t>Дисперсия</t>
  </si>
  <si>
    <t>Ср.кв. откл.</t>
  </si>
  <si>
    <t>Уникальные
 значения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</si>
</sst>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0.0"/>
      <color rgb="FF000000"/>
      <name val="Arial"/>
    </font>
    <font>
      <b/>
      <sz val="11.0"/>
      <color rgb="FF000000"/>
      <name val="Calibri"/>
    </font>
    <font>
      <b/>
      <name val="Roboto Mono"/>
    </font>
    <font>
      <name val="Arial"/>
    </font>
    <font>
      <b/>
      <sz val="11.0"/>
      <color rgb="FF000000"/>
      <name val="Roboto Mono"/>
    </font>
    <font>
      <name val="Roboto Mono"/>
    </font>
    <font>
      <sz val="11.0"/>
      <color rgb="FF000000"/>
      <name val="Roboto Mon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0" fillId="3" fontId="4" numFmtId="0" xfId="0" applyAlignment="1" applyFon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shrinkToFit="0" vertical="bottom" wrapText="1"/>
    </xf>
    <xf borderId="2" fillId="3" fontId="4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readingOrder="0" shrinkToFit="0" vertical="bottom" wrapText="1"/>
    </xf>
    <xf borderId="5" fillId="3" fontId="6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right" vertical="bottom"/>
    </xf>
    <xf borderId="5" fillId="3" fontId="5" numFmtId="164" xfId="0" applyAlignment="1" applyBorder="1" applyFont="1" applyNumberFormat="1">
      <alignment horizontal="right" vertical="bottom"/>
    </xf>
    <xf borderId="6" fillId="0" fontId="3" numFmtId="0" xfId="0" applyAlignment="1" applyBorder="1" applyFont="1">
      <alignment vertical="bottom"/>
    </xf>
    <xf borderId="4" fillId="3" fontId="6" numFmtId="0" xfId="0" applyAlignment="1" applyBorder="1" applyFont="1">
      <alignment horizontal="center" vertical="bottom"/>
    </xf>
    <xf borderId="4" fillId="3" fontId="6" numFmtId="164" xfId="0" applyAlignment="1" applyBorder="1" applyFont="1" applyNumberFormat="1">
      <alignment horizontal="center" vertical="bottom"/>
    </xf>
    <xf borderId="4" fillId="3" fontId="6" numFmtId="0" xfId="0" applyAlignment="1" applyBorder="1" applyFont="1">
      <alignment horizontal="right" vertical="bottom"/>
    </xf>
    <xf borderId="0" fillId="3" fontId="5" numFmtId="0" xfId="0" applyAlignment="1" applyFont="1">
      <alignment vertical="bottom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vertical="bottom"/>
    </xf>
    <xf borderId="1" fillId="3" fontId="6" numFmtId="164" xfId="0" applyAlignment="1" applyBorder="1" applyFont="1" applyNumberFormat="1">
      <alignment horizontal="center" vertical="bottom"/>
    </xf>
    <xf borderId="1" fillId="3" fontId="4" numFmtId="0" xfId="0" applyAlignment="1" applyBorder="1" applyFont="1">
      <alignment readingOrder="0"/>
    </xf>
    <xf borderId="1" fillId="3" fontId="4" numFmtId="164" xfId="0" applyAlignment="1" applyBorder="1" applyFont="1" applyNumberFormat="1">
      <alignment readingOrder="0"/>
    </xf>
    <xf borderId="1" fillId="3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3" fontId="6" numFmtId="0" xfId="0" applyAlignment="1" applyFont="1">
      <alignment horizontal="center" vertical="bottom"/>
    </xf>
    <xf borderId="0" fillId="3" fontId="6" numFmtId="164" xfId="0" applyAlignment="1" applyFont="1" applyNumberFormat="1">
      <alignment horizontal="center" vertical="bottom"/>
    </xf>
    <xf borderId="0" fillId="3" fontId="6" numFmtId="0" xfId="0" applyAlignment="1" applyFont="1">
      <alignment horizontal="right" vertical="bottom"/>
    </xf>
    <xf borderId="0" fillId="0" fontId="5" numFmtId="0" xfId="0" applyFont="1"/>
    <xf borderId="1" fillId="3" fontId="7" numFmtId="0" xfId="0" applyAlignment="1" applyBorder="1" applyFont="1">
      <alignment horizontal="center" vertical="bottom"/>
    </xf>
    <xf borderId="4" fillId="3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Полигон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'Лист1'!$I$3:$I$8</c:f>
              <c:numCache/>
            </c:numRef>
          </c:val>
        </c:ser>
        <c:axId val="1373039355"/>
        <c:axId val="1816850877"/>
      </c:barChart>
      <c:catAx>
        <c:axId val="13730393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16850877"/>
      </c:catAx>
      <c:valAx>
        <c:axId val="1816850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730393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Медиана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'Лист1'!$H$3:$H$8</c:f>
            </c:strRef>
          </c:cat>
          <c:val>
            <c:numRef>
              <c:f>'Лист1'!$I$3:$I$8</c:f>
              <c:numCache/>
            </c:numRef>
          </c:val>
        </c:ser>
        <c:axId val="443713536"/>
        <c:axId val="163557834"/>
      </c:barChart>
      <c:catAx>
        <c:axId val="44371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3557834"/>
      </c:catAx>
      <c:valAx>
        <c:axId val="1635578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437135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'Лист1'!$A$2:$A$101</c:f>
              <c:numCache/>
            </c:numRef>
          </c:val>
          <c:smooth val="0"/>
        </c:ser>
        <c:axId val="1297282499"/>
        <c:axId val="1690241294"/>
      </c:lineChart>
      <c:catAx>
        <c:axId val="1297282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90241294"/>
      </c:catAx>
      <c:valAx>
        <c:axId val="1690241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972824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Частость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'Лист1'!$H$3:$H$8</c:f>
            </c:strRef>
          </c:cat>
          <c:val>
            <c:numRef>
              <c:f>'Лист1'!$J$3:$J$8</c:f>
              <c:numCache/>
            </c:numRef>
          </c:val>
        </c:ser>
        <c:axId val="1485839205"/>
        <c:axId val="426342664"/>
      </c:barChart>
      <c:catAx>
        <c:axId val="14858392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26342664"/>
      </c:catAx>
      <c:valAx>
        <c:axId val="4263426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858392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Полигон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'Лист2'!$I$3:$I$8</c:f>
              <c:numCache/>
            </c:numRef>
          </c:val>
        </c:ser>
        <c:axId val="2135645593"/>
        <c:axId val="138243371"/>
      </c:barChart>
      <c:catAx>
        <c:axId val="2135645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8243371"/>
      </c:catAx>
      <c:valAx>
        <c:axId val="138243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356455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'Лист2'!$A$1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'Лист2'!$A$2:$A$101</c:f>
              <c:numCache/>
            </c:numRef>
          </c:val>
          <c:smooth val="0"/>
        </c:ser>
        <c:axId val="915538896"/>
        <c:axId val="1496163771"/>
      </c:lineChart>
      <c:catAx>
        <c:axId val="91553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96163771"/>
      </c:catAx>
      <c:valAx>
        <c:axId val="14961637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155388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Медиана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'Лист2'!$H$3:$H$8</c:f>
            </c:strRef>
          </c:cat>
          <c:val>
            <c:numRef>
              <c:f>'Лист2'!$I$3:$I$8</c:f>
              <c:numCache/>
            </c:numRef>
          </c:val>
        </c:ser>
        <c:axId val="1798763787"/>
        <c:axId val="1258260190"/>
      </c:barChart>
      <c:catAx>
        <c:axId val="17987637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58260190"/>
      </c:catAx>
      <c:valAx>
        <c:axId val="12582601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987637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Частость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'Лист2'!$J$3:$J$8</c:f>
              <c:numCache/>
            </c:numRef>
          </c:val>
        </c:ser>
        <c:axId val="706851764"/>
        <c:axId val="269638635"/>
      </c:barChart>
      <c:catAx>
        <c:axId val="7068517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69638635"/>
      </c:catAx>
      <c:valAx>
        <c:axId val="2696386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68517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9</xdr:row>
      <xdr:rowOff>76200</xdr:rowOff>
    </xdr:from>
    <xdr:ext cx="3990975" cy="24669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885825</xdr:colOff>
      <xdr:row>22</xdr:row>
      <xdr:rowOff>66675</xdr:rowOff>
    </xdr:from>
    <xdr:ext cx="4086225" cy="25241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228600</xdr:colOff>
      <xdr:row>9</xdr:row>
      <xdr:rowOff>76200</xdr:rowOff>
    </xdr:from>
    <xdr:ext cx="3962400" cy="244792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200025</xdr:colOff>
      <xdr:row>22</xdr:row>
      <xdr:rowOff>57150</xdr:rowOff>
    </xdr:from>
    <xdr:ext cx="4114800" cy="25431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11</xdr:row>
      <xdr:rowOff>0</xdr:rowOff>
    </xdr:from>
    <xdr:ext cx="3924300" cy="24288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142875</xdr:colOff>
      <xdr:row>11</xdr:row>
      <xdr:rowOff>0</xdr:rowOff>
    </xdr:from>
    <xdr:ext cx="3981450" cy="24669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933450</xdr:colOff>
      <xdr:row>23</xdr:row>
      <xdr:rowOff>142875</xdr:rowOff>
    </xdr:from>
    <xdr:ext cx="4010025" cy="247650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190500</xdr:colOff>
      <xdr:row>23</xdr:row>
      <xdr:rowOff>133350</xdr:rowOff>
    </xdr:from>
    <xdr:ext cx="4086225" cy="252412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5.57"/>
    <col customWidth="1" min="10" max="10" width="17.43"/>
    <col customWidth="1" min="14" max="14" width="26.29"/>
  </cols>
  <sheetData>
    <row r="1">
      <c r="A1" s="1" t="s">
        <v>0</v>
      </c>
      <c r="C1" s="2" t="s">
        <v>1</v>
      </c>
      <c r="D1" s="3" t="s">
        <v>2</v>
      </c>
      <c r="E1" s="3" t="s">
        <v>3</v>
      </c>
      <c r="F1" s="4"/>
      <c r="G1" s="5"/>
      <c r="H1" s="6"/>
      <c r="I1" s="5"/>
      <c r="J1" s="7"/>
      <c r="K1" s="5"/>
      <c r="L1" s="7"/>
      <c r="M1" s="8"/>
      <c r="N1" s="9" t="s">
        <v>4</v>
      </c>
      <c r="O1" s="10" t="s">
        <v>5</v>
      </c>
      <c r="P1" s="10" t="s">
        <v>6</v>
      </c>
      <c r="Q1" s="10" t="s">
        <v>7</v>
      </c>
    </row>
    <row r="2">
      <c r="A2" s="11">
        <v>1.0</v>
      </c>
      <c r="C2" s="12">
        <f>MIN(A2:A99)</f>
        <v>1</v>
      </c>
      <c r="D2" s="13">
        <f>MAX(A2:A99)</f>
        <v>6</v>
      </c>
      <c r="E2" s="13">
        <f>COUNT(A2:A99)</f>
        <v>98</v>
      </c>
      <c r="F2" s="4"/>
      <c r="G2" s="14" t="s">
        <v>8</v>
      </c>
      <c r="H2" s="14" t="s">
        <v>9</v>
      </c>
      <c r="I2" s="14" t="s">
        <v>10</v>
      </c>
      <c r="J2" s="15" t="s">
        <v>11</v>
      </c>
      <c r="K2" s="15" t="s">
        <v>12</v>
      </c>
      <c r="L2" s="16" t="s">
        <v>13</v>
      </c>
      <c r="M2" s="8"/>
      <c r="N2" s="17">
        <f>SUM(K3:K8)/E2</f>
        <v>3.43877551</v>
      </c>
      <c r="O2" s="17">
        <f>MEDIAN(A2:A99)</f>
        <v>3.5</v>
      </c>
      <c r="P2" s="18">
        <f>MODE(A2:A99)</f>
        <v>4</v>
      </c>
      <c r="Q2" s="19">
        <f>MEDIAN(H3:H10)</f>
        <v>3.5</v>
      </c>
    </row>
    <row r="3">
      <c r="A3" s="11">
        <v>1.0</v>
      </c>
      <c r="C3" s="20"/>
      <c r="D3" s="20"/>
      <c r="E3" s="4"/>
      <c r="F3" s="8"/>
      <c r="G3" s="21">
        <v>0.0</v>
      </c>
      <c r="H3" s="22">
        <f>A3</f>
        <v>1</v>
      </c>
      <c r="I3" s="21">
        <f t="array" ref="I3:I8">FREQUENCY(A2:A99,H2:H7)</f>
        <v>11</v>
      </c>
      <c r="J3" s="23">
        <f t="shared" ref="J3:J8" si="1">H3/$E$2</f>
        <v>0.01020408163</v>
      </c>
      <c r="K3" s="23">
        <f t="shared" ref="K3:K8" si="2">H3*I3</f>
        <v>11</v>
      </c>
      <c r="L3" s="23">
        <f t="shared" ref="L3:L8" si="3">(H3-$N$2)^2*H3</f>
        <v>5.947625989</v>
      </c>
      <c r="M3" s="4"/>
      <c r="N3" s="24"/>
      <c r="O3" s="24"/>
      <c r="P3" s="24"/>
      <c r="Q3" s="24"/>
    </row>
    <row r="4">
      <c r="A4" s="11">
        <v>1.0</v>
      </c>
      <c r="C4" s="25" t="s">
        <v>14</v>
      </c>
      <c r="D4" s="26" t="s">
        <v>15</v>
      </c>
      <c r="E4" s="4"/>
      <c r="F4" s="8"/>
      <c r="G4" s="27">
        <v>1.0</v>
      </c>
      <c r="H4" s="28">
        <f>A14</f>
        <v>2</v>
      </c>
      <c r="I4" s="27">
        <v>13.0</v>
      </c>
      <c r="J4" s="23">
        <f t="shared" si="1"/>
        <v>0.02040816327</v>
      </c>
      <c r="K4" s="23">
        <f t="shared" si="2"/>
        <v>26</v>
      </c>
      <c r="L4" s="23">
        <f t="shared" si="3"/>
        <v>4.140149938</v>
      </c>
      <c r="M4" s="4"/>
      <c r="N4" s="29" t="s">
        <v>13</v>
      </c>
      <c r="O4" s="30" t="s">
        <v>16</v>
      </c>
      <c r="P4" s="29" t="s">
        <v>17</v>
      </c>
      <c r="Q4" s="24"/>
    </row>
    <row r="5">
      <c r="A5" s="11">
        <v>1.0</v>
      </c>
      <c r="C5" s="12">
        <f>ROUNDUP(1+1.4*LN(E2),0)</f>
        <v>8</v>
      </c>
      <c r="D5" s="13">
        <f>(D2-C2)/C5</f>
        <v>0.625</v>
      </c>
      <c r="E5" s="4"/>
      <c r="F5" s="8"/>
      <c r="G5" s="27">
        <v>2.0</v>
      </c>
      <c r="H5" s="28">
        <f>A27</f>
        <v>3</v>
      </c>
      <c r="I5" s="27">
        <v>25.0</v>
      </c>
      <c r="J5" s="23">
        <f t="shared" si="1"/>
        <v>0.0306122449</v>
      </c>
      <c r="K5" s="23">
        <f t="shared" si="2"/>
        <v>75</v>
      </c>
      <c r="L5" s="23">
        <f t="shared" si="3"/>
        <v>0.5775718451</v>
      </c>
      <c r="M5" s="4"/>
      <c r="N5" s="31">
        <f>SUM(L3:L8)</f>
        <v>63.47157434</v>
      </c>
      <c r="O5" s="31">
        <f>SQRT(N5/E2)</f>
        <v>0.8047789299</v>
      </c>
      <c r="P5" s="31">
        <f>SQRT(O5)</f>
        <v>0.8970947162</v>
      </c>
      <c r="Q5" s="24"/>
    </row>
    <row r="6">
      <c r="A6" s="11">
        <v>1.0</v>
      </c>
      <c r="C6" s="4"/>
      <c r="D6" s="4"/>
      <c r="E6" s="4"/>
      <c r="F6" s="8"/>
      <c r="G6" s="27">
        <v>3.0</v>
      </c>
      <c r="H6" s="28">
        <f>A52</f>
        <v>4</v>
      </c>
      <c r="I6" s="27">
        <v>27.0</v>
      </c>
      <c r="J6" s="23">
        <f t="shared" si="1"/>
        <v>0.04081632653</v>
      </c>
      <c r="K6" s="23">
        <f t="shared" si="2"/>
        <v>108</v>
      </c>
      <c r="L6" s="23">
        <f t="shared" si="3"/>
        <v>1.259891712</v>
      </c>
      <c r="M6" s="4"/>
      <c r="N6" s="24"/>
      <c r="O6" s="24"/>
      <c r="P6" s="24"/>
      <c r="Q6" s="24"/>
    </row>
    <row r="7">
      <c r="A7" s="11">
        <v>1.0</v>
      </c>
      <c r="C7" s="4"/>
      <c r="D7" s="4"/>
      <c r="E7" s="4"/>
      <c r="F7" s="8"/>
      <c r="G7" s="27">
        <v>4.0</v>
      </c>
      <c r="H7" s="28">
        <f>A79</f>
        <v>5</v>
      </c>
      <c r="I7" s="27">
        <v>15.0</v>
      </c>
      <c r="J7" s="23">
        <f t="shared" si="1"/>
        <v>0.05102040816</v>
      </c>
      <c r="K7" s="23">
        <f t="shared" si="2"/>
        <v>75</v>
      </c>
      <c r="L7" s="23">
        <f t="shared" si="3"/>
        <v>12.18710954</v>
      </c>
      <c r="M7" s="4"/>
      <c r="N7" s="32"/>
      <c r="O7" s="32"/>
      <c r="P7" s="32"/>
      <c r="Q7" s="32"/>
    </row>
    <row r="8">
      <c r="A8" s="11">
        <v>1.0</v>
      </c>
      <c r="C8" s="4"/>
      <c r="D8" s="4"/>
      <c r="E8" s="4"/>
      <c r="F8" s="4"/>
      <c r="G8" s="27">
        <v>5.0</v>
      </c>
      <c r="H8" s="28">
        <f>A94</f>
        <v>6</v>
      </c>
      <c r="I8" s="27">
        <v>7.0</v>
      </c>
      <c r="J8" s="23">
        <f t="shared" si="1"/>
        <v>0.0612244898</v>
      </c>
      <c r="K8" s="23">
        <f t="shared" si="2"/>
        <v>42</v>
      </c>
      <c r="L8" s="23">
        <f t="shared" si="3"/>
        <v>39.35922532</v>
      </c>
      <c r="M8" s="4"/>
      <c r="N8" s="32"/>
      <c r="O8" s="32"/>
      <c r="P8" s="32"/>
      <c r="Q8" s="32"/>
    </row>
    <row r="9">
      <c r="A9" s="11">
        <v>1.0</v>
      </c>
      <c r="C9" s="4"/>
      <c r="D9" s="4"/>
      <c r="E9" s="4"/>
      <c r="F9" s="4"/>
      <c r="G9" s="33"/>
      <c r="H9" s="34"/>
      <c r="I9" s="33"/>
      <c r="J9" s="33"/>
      <c r="K9" s="35"/>
      <c r="L9" s="35"/>
      <c r="M9" s="4"/>
      <c r="N9" s="32"/>
      <c r="O9" s="32"/>
      <c r="P9" s="32"/>
      <c r="Q9" s="32"/>
    </row>
    <row r="10">
      <c r="A10" s="11">
        <v>1.0</v>
      </c>
      <c r="C10" s="4"/>
      <c r="D10" s="4"/>
      <c r="E10" s="4"/>
      <c r="F10" s="4"/>
      <c r="G10" s="33"/>
      <c r="H10" s="34"/>
      <c r="I10" s="33"/>
      <c r="J10" s="33"/>
      <c r="K10" s="35"/>
      <c r="L10" s="35"/>
      <c r="M10" s="4"/>
      <c r="N10" s="32"/>
      <c r="O10" s="32"/>
      <c r="P10" s="32"/>
      <c r="Q10" s="32"/>
    </row>
    <row r="11">
      <c r="A11" s="11">
        <v>1.0</v>
      </c>
      <c r="N11" s="36"/>
      <c r="O11" s="36"/>
      <c r="P11" s="36"/>
      <c r="Q11" s="36"/>
    </row>
    <row r="12">
      <c r="A12" s="11">
        <v>1.0</v>
      </c>
    </row>
    <row r="13">
      <c r="A13" s="11">
        <v>2.0</v>
      </c>
    </row>
    <row r="14">
      <c r="A14" s="11">
        <v>2.0</v>
      </c>
    </row>
    <row r="15">
      <c r="A15" s="11">
        <v>2.0</v>
      </c>
    </row>
    <row r="16">
      <c r="A16" s="11">
        <v>2.0</v>
      </c>
    </row>
    <row r="17">
      <c r="A17" s="11">
        <v>2.0</v>
      </c>
    </row>
    <row r="18">
      <c r="A18" s="11">
        <v>2.0</v>
      </c>
    </row>
    <row r="19">
      <c r="A19" s="11">
        <v>2.0</v>
      </c>
    </row>
    <row r="20">
      <c r="A20" s="11">
        <v>2.0</v>
      </c>
    </row>
    <row r="21">
      <c r="A21" s="11">
        <v>2.0</v>
      </c>
    </row>
    <row r="22">
      <c r="A22" s="11">
        <v>2.0</v>
      </c>
    </row>
    <row r="23">
      <c r="A23" s="11">
        <v>2.0</v>
      </c>
    </row>
    <row r="24">
      <c r="A24" s="11">
        <v>2.0</v>
      </c>
    </row>
    <row r="25">
      <c r="A25" s="11">
        <v>2.0</v>
      </c>
    </row>
    <row r="26">
      <c r="A26" s="11">
        <v>3.0</v>
      </c>
    </row>
    <row r="27">
      <c r="A27" s="11">
        <v>3.0</v>
      </c>
    </row>
    <row r="28">
      <c r="A28" s="11">
        <v>3.0</v>
      </c>
    </row>
    <row r="29">
      <c r="A29" s="11">
        <v>3.0</v>
      </c>
    </row>
    <row r="30">
      <c r="A30" s="11">
        <v>3.0</v>
      </c>
    </row>
    <row r="31">
      <c r="A31" s="11">
        <v>3.0</v>
      </c>
    </row>
    <row r="32">
      <c r="A32" s="11">
        <v>3.0</v>
      </c>
    </row>
    <row r="33">
      <c r="A33" s="11">
        <v>3.0</v>
      </c>
    </row>
    <row r="34">
      <c r="A34" s="11">
        <v>3.0</v>
      </c>
    </row>
    <row r="35">
      <c r="A35" s="11">
        <v>3.0</v>
      </c>
    </row>
    <row r="36">
      <c r="A36" s="11">
        <v>3.0</v>
      </c>
    </row>
    <row r="37">
      <c r="A37" s="11">
        <v>3.0</v>
      </c>
    </row>
    <row r="38">
      <c r="A38" s="11">
        <v>3.0</v>
      </c>
    </row>
    <row r="39">
      <c r="A39" s="11">
        <v>3.0</v>
      </c>
    </row>
    <row r="40">
      <c r="A40" s="11">
        <v>3.0</v>
      </c>
    </row>
    <row r="41">
      <c r="A41" s="11">
        <v>3.0</v>
      </c>
    </row>
    <row r="42">
      <c r="A42" s="11">
        <v>3.0</v>
      </c>
    </row>
    <row r="43">
      <c r="A43" s="11">
        <v>3.0</v>
      </c>
    </row>
    <row r="44">
      <c r="A44" s="11">
        <v>3.0</v>
      </c>
    </row>
    <row r="45">
      <c r="A45" s="11">
        <v>3.0</v>
      </c>
    </row>
    <row r="46">
      <c r="A46" s="11">
        <v>3.0</v>
      </c>
    </row>
    <row r="47">
      <c r="A47" s="11">
        <v>3.0</v>
      </c>
    </row>
    <row r="48">
      <c r="A48" s="11">
        <v>3.0</v>
      </c>
    </row>
    <row r="49">
      <c r="A49" s="11">
        <v>3.0</v>
      </c>
    </row>
    <row r="50">
      <c r="A50" s="11">
        <v>3.0</v>
      </c>
    </row>
    <row r="51">
      <c r="A51" s="11">
        <v>4.0</v>
      </c>
    </row>
    <row r="52">
      <c r="A52" s="11">
        <v>4.0</v>
      </c>
    </row>
    <row r="53">
      <c r="A53" s="11">
        <v>4.0</v>
      </c>
    </row>
    <row r="54">
      <c r="A54" s="11">
        <v>4.0</v>
      </c>
    </row>
    <row r="55">
      <c r="A55" s="11">
        <v>4.0</v>
      </c>
    </row>
    <row r="56">
      <c r="A56" s="11">
        <v>4.0</v>
      </c>
    </row>
    <row r="57">
      <c r="A57" s="11">
        <v>4.0</v>
      </c>
    </row>
    <row r="58">
      <c r="A58" s="11">
        <v>4.0</v>
      </c>
    </row>
    <row r="59">
      <c r="A59" s="11">
        <v>4.0</v>
      </c>
    </row>
    <row r="60">
      <c r="A60" s="11">
        <v>4.0</v>
      </c>
    </row>
    <row r="61">
      <c r="A61" s="11">
        <v>4.0</v>
      </c>
    </row>
    <row r="62">
      <c r="A62" s="11">
        <v>4.0</v>
      </c>
    </row>
    <row r="63">
      <c r="A63" s="11">
        <v>4.0</v>
      </c>
    </row>
    <row r="64">
      <c r="A64" s="11">
        <v>4.0</v>
      </c>
    </row>
    <row r="65">
      <c r="A65" s="11">
        <v>4.0</v>
      </c>
    </row>
    <row r="66">
      <c r="A66" s="11">
        <v>4.0</v>
      </c>
    </row>
    <row r="67">
      <c r="A67" s="11">
        <v>4.0</v>
      </c>
    </row>
    <row r="68">
      <c r="A68" s="11">
        <v>4.0</v>
      </c>
    </row>
    <row r="69">
      <c r="A69" s="11">
        <v>4.0</v>
      </c>
    </row>
    <row r="70">
      <c r="A70" s="11">
        <v>4.0</v>
      </c>
    </row>
    <row r="71">
      <c r="A71" s="11">
        <v>4.0</v>
      </c>
    </row>
    <row r="72">
      <c r="A72" s="11">
        <v>4.0</v>
      </c>
    </row>
    <row r="73">
      <c r="A73" s="11">
        <v>4.0</v>
      </c>
    </row>
    <row r="74">
      <c r="A74" s="11">
        <v>4.0</v>
      </c>
    </row>
    <row r="75">
      <c r="A75" s="11">
        <v>4.0</v>
      </c>
    </row>
    <row r="76">
      <c r="A76" s="11">
        <v>4.0</v>
      </c>
    </row>
    <row r="77">
      <c r="A77" s="11">
        <v>4.0</v>
      </c>
    </row>
    <row r="78">
      <c r="A78" s="11">
        <v>5.0</v>
      </c>
    </row>
    <row r="79">
      <c r="A79" s="11">
        <v>5.0</v>
      </c>
    </row>
    <row r="80">
      <c r="A80" s="11">
        <v>5.0</v>
      </c>
    </row>
    <row r="81">
      <c r="A81" s="11">
        <v>5.0</v>
      </c>
    </row>
    <row r="82">
      <c r="A82" s="11">
        <v>5.0</v>
      </c>
    </row>
    <row r="83">
      <c r="A83" s="11">
        <v>5.0</v>
      </c>
    </row>
    <row r="84">
      <c r="A84" s="11">
        <v>5.0</v>
      </c>
    </row>
    <row r="85">
      <c r="A85" s="11">
        <v>5.0</v>
      </c>
    </row>
    <row r="86">
      <c r="A86" s="11">
        <v>5.0</v>
      </c>
    </row>
    <row r="87">
      <c r="A87" s="11">
        <v>5.0</v>
      </c>
    </row>
    <row r="88">
      <c r="A88" s="11">
        <v>5.0</v>
      </c>
    </row>
    <row r="89">
      <c r="A89" s="11">
        <v>5.0</v>
      </c>
    </row>
    <row r="90">
      <c r="A90" s="11">
        <v>5.0</v>
      </c>
    </row>
    <row r="91">
      <c r="A91" s="11">
        <v>5.0</v>
      </c>
    </row>
    <row r="92">
      <c r="A92" s="11">
        <v>5.0</v>
      </c>
    </row>
    <row r="93">
      <c r="A93" s="11">
        <v>6.0</v>
      </c>
    </row>
    <row r="94">
      <c r="A94" s="11">
        <v>6.0</v>
      </c>
    </row>
    <row r="95">
      <c r="A95" s="11">
        <v>6.0</v>
      </c>
    </row>
    <row r="96">
      <c r="A96" s="11">
        <v>6.0</v>
      </c>
    </row>
    <row r="97">
      <c r="A97" s="11">
        <v>6.0</v>
      </c>
    </row>
    <row r="98">
      <c r="A98" s="11">
        <v>6.0</v>
      </c>
    </row>
    <row r="99">
      <c r="A99" s="11">
        <v>6.0</v>
      </c>
    </row>
    <row r="100">
      <c r="A100" s="11">
        <v>6.0</v>
      </c>
    </row>
    <row r="101">
      <c r="A101" s="11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71"/>
    <col customWidth="1" min="10" max="10" width="16.86"/>
    <col customWidth="1" min="14" max="14" width="23.71"/>
  </cols>
  <sheetData>
    <row r="1">
      <c r="A1" s="1" t="s">
        <v>0</v>
      </c>
      <c r="C1" s="2" t="s">
        <v>1</v>
      </c>
      <c r="D1" s="3" t="s">
        <v>2</v>
      </c>
      <c r="E1" s="3" t="s">
        <v>3</v>
      </c>
      <c r="F1" s="4"/>
      <c r="G1" s="5"/>
      <c r="H1" s="6"/>
      <c r="I1" s="5"/>
      <c r="J1" s="7"/>
      <c r="K1" s="5"/>
      <c r="L1" s="7"/>
      <c r="M1" s="8"/>
      <c r="N1" s="9" t="s">
        <v>4</v>
      </c>
      <c r="O1" s="10" t="s">
        <v>5</v>
      </c>
      <c r="P1" s="10" t="s">
        <v>6</v>
      </c>
      <c r="Q1" s="10" t="s">
        <v>7</v>
      </c>
    </row>
    <row r="2">
      <c r="A2" s="37">
        <v>2.0</v>
      </c>
      <c r="C2" s="12">
        <f>MIN(A2:A99)</f>
        <v>2</v>
      </c>
      <c r="D2" s="13">
        <f>MAX(A2:A99)</f>
        <v>7</v>
      </c>
      <c r="E2" s="13">
        <f>COUNT(A2:A99)</f>
        <v>98</v>
      </c>
      <c r="F2" s="4"/>
      <c r="G2" s="14" t="s">
        <v>8</v>
      </c>
      <c r="H2" s="15" t="s">
        <v>18</v>
      </c>
      <c r="I2" s="14" t="s">
        <v>10</v>
      </c>
      <c r="J2" s="15" t="s">
        <v>11</v>
      </c>
      <c r="K2" s="15" t="s">
        <v>12</v>
      </c>
      <c r="L2" s="16" t="s">
        <v>13</v>
      </c>
      <c r="M2" s="8"/>
      <c r="N2" s="17">
        <f>SUM(K3:K8)/E2</f>
        <v>4.346938776</v>
      </c>
      <c r="O2" s="17">
        <f>MEDIAN(A2:A99)</f>
        <v>4</v>
      </c>
      <c r="P2" s="18">
        <f>MODE(A2:A99)</f>
        <v>4</v>
      </c>
      <c r="Q2" s="19">
        <f>MEDIAN(H3:H10)</f>
        <v>3.5</v>
      </c>
    </row>
    <row r="3">
      <c r="A3" s="38">
        <v>2.0</v>
      </c>
      <c r="C3" s="20"/>
      <c r="D3" s="20"/>
      <c r="E3" s="4"/>
      <c r="F3" s="8"/>
      <c r="G3" s="21">
        <v>0.0</v>
      </c>
      <c r="H3" s="22">
        <f>A3</f>
        <v>2</v>
      </c>
      <c r="I3" s="21">
        <f t="array" ref="I3:I8">FREQUENCY(A2:A99,H2:H7)</f>
        <v>12</v>
      </c>
      <c r="J3" s="23">
        <f t="shared" ref="J3:J8" si="1">H3/$E$2</f>
        <v>0.02040816327</v>
      </c>
      <c r="K3" s="23">
        <f t="shared" ref="K3:K8" si="2">H3*I3</f>
        <v>24</v>
      </c>
      <c r="L3" s="23">
        <f t="shared" ref="L3:L8" si="3">(H3-$N$2)^2*H3</f>
        <v>11.01624323</v>
      </c>
      <c r="M3" s="4"/>
      <c r="N3" s="24"/>
      <c r="O3" s="24"/>
      <c r="P3" s="24"/>
      <c r="Q3" s="24"/>
    </row>
    <row r="4">
      <c r="A4" s="38">
        <v>2.0</v>
      </c>
      <c r="C4" s="25" t="s">
        <v>14</v>
      </c>
      <c r="D4" s="26" t="s">
        <v>15</v>
      </c>
      <c r="E4" s="4"/>
      <c r="F4" s="8"/>
      <c r="G4" s="27">
        <v>1.0</v>
      </c>
      <c r="H4" s="28">
        <f>A14</f>
        <v>3</v>
      </c>
      <c r="I4" s="27">
        <v>20.0</v>
      </c>
      <c r="J4" s="23">
        <f t="shared" si="1"/>
        <v>0.0306122449</v>
      </c>
      <c r="K4" s="23">
        <f t="shared" si="2"/>
        <v>60</v>
      </c>
      <c r="L4" s="23">
        <f t="shared" si="3"/>
        <v>5.442732195</v>
      </c>
      <c r="M4" s="4"/>
      <c r="N4" s="29" t="s">
        <v>13</v>
      </c>
      <c r="O4" s="30" t="s">
        <v>16</v>
      </c>
      <c r="P4" s="29" t="s">
        <v>17</v>
      </c>
      <c r="Q4" s="24"/>
    </row>
    <row r="5">
      <c r="A5" s="38">
        <v>2.0</v>
      </c>
      <c r="C5" s="12">
        <f>ROUNDUP(1+1.4*LN(E2),0)</f>
        <v>8</v>
      </c>
      <c r="D5" s="13">
        <f>(D2-C2)/C5</f>
        <v>0.625</v>
      </c>
      <c r="E5" s="4"/>
      <c r="F5" s="8"/>
      <c r="G5" s="27">
        <v>2.0</v>
      </c>
      <c r="H5" s="28">
        <f>A27</f>
        <v>3</v>
      </c>
      <c r="I5" s="27">
        <v>0.0</v>
      </c>
      <c r="J5" s="23">
        <f t="shared" si="1"/>
        <v>0.0306122449</v>
      </c>
      <c r="K5" s="23">
        <f t="shared" si="2"/>
        <v>0</v>
      </c>
      <c r="L5" s="23">
        <f t="shared" si="3"/>
        <v>5.442732195</v>
      </c>
      <c r="M5" s="4"/>
      <c r="N5" s="31">
        <f>SUM(L3:L8)</f>
        <v>73.78675552</v>
      </c>
      <c r="O5" s="31">
        <f>SQRT(N5/E2)</f>
        <v>0.8677131304</v>
      </c>
      <c r="P5" s="31">
        <f>SQRT(O5)</f>
        <v>0.9315112079</v>
      </c>
      <c r="Q5" s="24"/>
    </row>
    <row r="6">
      <c r="A6" s="38">
        <v>2.0</v>
      </c>
      <c r="C6" s="4"/>
      <c r="D6" s="4"/>
      <c r="E6" s="4"/>
      <c r="F6" s="8"/>
      <c r="G6" s="27">
        <v>3.0</v>
      </c>
      <c r="H6" s="28">
        <f>A52</f>
        <v>4</v>
      </c>
      <c r="I6" s="27">
        <v>28.0</v>
      </c>
      <c r="J6" s="23">
        <f t="shared" si="1"/>
        <v>0.04081632653</v>
      </c>
      <c r="K6" s="23">
        <f t="shared" si="2"/>
        <v>112</v>
      </c>
      <c r="L6" s="23">
        <f t="shared" si="3"/>
        <v>0.4814660558</v>
      </c>
      <c r="M6" s="4"/>
      <c r="N6" s="24"/>
      <c r="O6" s="24"/>
      <c r="P6" s="24"/>
      <c r="Q6" s="24"/>
    </row>
    <row r="7">
      <c r="A7" s="38">
        <v>2.0</v>
      </c>
      <c r="C7" s="4"/>
      <c r="D7" s="4"/>
      <c r="E7" s="4"/>
      <c r="F7" s="8"/>
      <c r="G7" s="27">
        <v>4.0</v>
      </c>
      <c r="H7" s="28">
        <f>A79</f>
        <v>5</v>
      </c>
      <c r="I7" s="27">
        <v>18.0</v>
      </c>
      <c r="J7" s="23">
        <f t="shared" si="1"/>
        <v>0.05102040816</v>
      </c>
      <c r="K7" s="23">
        <f t="shared" si="2"/>
        <v>90</v>
      </c>
      <c r="L7" s="23">
        <f t="shared" si="3"/>
        <v>2.132444815</v>
      </c>
      <c r="M7" s="4"/>
      <c r="N7" s="32"/>
      <c r="O7" s="32"/>
      <c r="P7" s="32"/>
      <c r="Q7" s="32"/>
    </row>
    <row r="8">
      <c r="A8" s="38">
        <v>2.0</v>
      </c>
      <c r="C8" s="4"/>
      <c r="D8" s="4"/>
      <c r="E8" s="4"/>
      <c r="F8" s="4"/>
      <c r="G8" s="27">
        <v>5.0</v>
      </c>
      <c r="H8" s="28">
        <f>A94</f>
        <v>7</v>
      </c>
      <c r="I8" s="27">
        <v>20.0</v>
      </c>
      <c r="J8" s="23">
        <f t="shared" si="1"/>
        <v>0.07142857143</v>
      </c>
      <c r="K8" s="23">
        <f t="shared" si="2"/>
        <v>140</v>
      </c>
      <c r="L8" s="23">
        <f t="shared" si="3"/>
        <v>49.27113703</v>
      </c>
      <c r="M8" s="4"/>
      <c r="N8" s="32"/>
      <c r="O8" s="32"/>
      <c r="P8" s="32"/>
      <c r="Q8" s="32"/>
    </row>
    <row r="9">
      <c r="A9" s="38">
        <v>2.0</v>
      </c>
      <c r="C9" s="4"/>
      <c r="D9" s="4"/>
      <c r="E9" s="4"/>
      <c r="F9" s="4"/>
      <c r="G9" s="33"/>
      <c r="H9" s="34"/>
      <c r="I9" s="33"/>
      <c r="J9" s="33"/>
      <c r="K9" s="35"/>
      <c r="L9" s="35"/>
      <c r="M9" s="4"/>
      <c r="N9" s="32"/>
      <c r="O9" s="32"/>
      <c r="P9" s="32"/>
      <c r="Q9" s="32"/>
    </row>
    <row r="10">
      <c r="A10" s="38">
        <v>2.0</v>
      </c>
      <c r="C10" s="4"/>
      <c r="D10" s="4"/>
      <c r="E10" s="4"/>
      <c r="F10" s="4"/>
      <c r="G10" s="33"/>
      <c r="H10" s="34"/>
      <c r="I10" s="33"/>
      <c r="J10" s="33"/>
      <c r="K10" s="35"/>
      <c r="L10" s="35"/>
      <c r="M10" s="4"/>
      <c r="N10" s="32"/>
      <c r="O10" s="32"/>
      <c r="P10" s="32"/>
      <c r="Q10" s="32"/>
    </row>
    <row r="11">
      <c r="A11" s="38">
        <v>2.0</v>
      </c>
      <c r="N11" s="36"/>
      <c r="O11" s="36"/>
      <c r="P11" s="36"/>
      <c r="Q11" s="36"/>
    </row>
    <row r="12">
      <c r="A12" s="38">
        <v>2.0</v>
      </c>
    </row>
    <row r="13">
      <c r="A13" s="38">
        <v>2.0</v>
      </c>
    </row>
    <row r="14">
      <c r="A14" s="38">
        <v>3.0</v>
      </c>
    </row>
    <row r="15">
      <c r="A15" s="38">
        <v>3.0</v>
      </c>
    </row>
    <row r="16">
      <c r="A16" s="38">
        <v>3.0</v>
      </c>
    </row>
    <row r="17">
      <c r="A17" s="38">
        <v>3.0</v>
      </c>
    </row>
    <row r="18">
      <c r="A18" s="38">
        <v>3.0</v>
      </c>
    </row>
    <row r="19">
      <c r="A19" s="38">
        <v>3.0</v>
      </c>
    </row>
    <row r="20">
      <c r="A20" s="38">
        <v>3.0</v>
      </c>
    </row>
    <row r="21">
      <c r="A21" s="38">
        <v>3.0</v>
      </c>
    </row>
    <row r="22">
      <c r="A22" s="38">
        <v>3.0</v>
      </c>
    </row>
    <row r="23">
      <c r="A23" s="38">
        <v>3.0</v>
      </c>
    </row>
    <row r="24">
      <c r="A24" s="38">
        <v>3.0</v>
      </c>
    </row>
    <row r="25">
      <c r="A25" s="38">
        <v>3.0</v>
      </c>
    </row>
    <row r="26">
      <c r="A26" s="38">
        <v>3.0</v>
      </c>
    </row>
    <row r="27">
      <c r="A27" s="38">
        <v>3.0</v>
      </c>
    </row>
    <row r="28">
      <c r="A28" s="38">
        <v>3.0</v>
      </c>
    </row>
    <row r="29">
      <c r="A29" s="38">
        <v>3.0</v>
      </c>
    </row>
    <row r="30">
      <c r="A30" s="38">
        <v>3.0</v>
      </c>
    </row>
    <row r="31">
      <c r="A31" s="38">
        <v>3.0</v>
      </c>
    </row>
    <row r="32">
      <c r="A32" s="38">
        <v>3.0</v>
      </c>
    </row>
    <row r="33">
      <c r="A33" s="38">
        <v>3.0</v>
      </c>
    </row>
    <row r="34">
      <c r="A34" s="38">
        <v>4.0</v>
      </c>
    </row>
    <row r="35">
      <c r="A35" s="38">
        <v>4.0</v>
      </c>
    </row>
    <row r="36">
      <c r="A36" s="38">
        <v>4.0</v>
      </c>
    </row>
    <row r="37">
      <c r="A37" s="38">
        <v>4.0</v>
      </c>
    </row>
    <row r="38">
      <c r="A38" s="38">
        <v>4.0</v>
      </c>
    </row>
    <row r="39">
      <c r="A39" s="38">
        <v>4.0</v>
      </c>
    </row>
    <row r="40">
      <c r="A40" s="38">
        <v>4.0</v>
      </c>
    </row>
    <row r="41">
      <c r="A41" s="38">
        <v>4.0</v>
      </c>
    </row>
    <row r="42">
      <c r="A42" s="38">
        <v>4.0</v>
      </c>
    </row>
    <row r="43">
      <c r="A43" s="38">
        <v>4.0</v>
      </c>
    </row>
    <row r="44">
      <c r="A44" s="38">
        <v>4.0</v>
      </c>
    </row>
    <row r="45">
      <c r="A45" s="38">
        <v>4.0</v>
      </c>
    </row>
    <row r="46">
      <c r="A46" s="38">
        <v>4.0</v>
      </c>
    </row>
    <row r="47">
      <c r="A47" s="38">
        <v>4.0</v>
      </c>
    </row>
    <row r="48">
      <c r="A48" s="38">
        <v>4.0</v>
      </c>
    </row>
    <row r="49">
      <c r="A49" s="38">
        <v>4.0</v>
      </c>
    </row>
    <row r="50">
      <c r="A50" s="38">
        <v>4.0</v>
      </c>
    </row>
    <row r="51">
      <c r="A51" s="38">
        <v>4.0</v>
      </c>
    </row>
    <row r="52">
      <c r="A52" s="38">
        <v>4.0</v>
      </c>
    </row>
    <row r="53">
      <c r="A53" s="38">
        <v>4.0</v>
      </c>
    </row>
    <row r="54">
      <c r="A54" s="38">
        <v>4.0</v>
      </c>
    </row>
    <row r="55">
      <c r="A55" s="38">
        <v>4.0</v>
      </c>
    </row>
    <row r="56">
      <c r="A56" s="38">
        <v>4.0</v>
      </c>
    </row>
    <row r="57">
      <c r="A57" s="38">
        <v>4.0</v>
      </c>
    </row>
    <row r="58">
      <c r="A58" s="38">
        <v>4.0</v>
      </c>
    </row>
    <row r="59">
      <c r="A59" s="38">
        <v>4.0</v>
      </c>
    </row>
    <row r="60">
      <c r="A60" s="38">
        <v>4.0</v>
      </c>
    </row>
    <row r="61">
      <c r="A61" s="38">
        <v>4.0</v>
      </c>
    </row>
    <row r="62">
      <c r="A62" s="38">
        <v>5.0</v>
      </c>
    </row>
    <row r="63">
      <c r="A63" s="38">
        <v>5.0</v>
      </c>
    </row>
    <row r="64">
      <c r="A64" s="38">
        <v>5.0</v>
      </c>
    </row>
    <row r="65">
      <c r="A65" s="38">
        <v>5.0</v>
      </c>
    </row>
    <row r="66">
      <c r="A66" s="38">
        <v>5.0</v>
      </c>
    </row>
    <row r="67">
      <c r="A67" s="38">
        <v>5.0</v>
      </c>
    </row>
    <row r="68">
      <c r="A68" s="38">
        <v>5.0</v>
      </c>
    </row>
    <row r="69">
      <c r="A69" s="38">
        <v>5.0</v>
      </c>
    </row>
    <row r="70">
      <c r="A70" s="38">
        <v>5.0</v>
      </c>
    </row>
    <row r="71">
      <c r="A71" s="38">
        <v>5.0</v>
      </c>
    </row>
    <row r="72">
      <c r="A72" s="38">
        <v>5.0</v>
      </c>
    </row>
    <row r="73">
      <c r="A73" s="38">
        <v>5.0</v>
      </c>
    </row>
    <row r="74">
      <c r="A74" s="38">
        <v>5.0</v>
      </c>
    </row>
    <row r="75">
      <c r="A75" s="38">
        <v>5.0</v>
      </c>
    </row>
    <row r="76">
      <c r="A76" s="38">
        <v>5.0</v>
      </c>
    </row>
    <row r="77">
      <c r="A77" s="38">
        <v>5.0</v>
      </c>
    </row>
    <row r="78">
      <c r="A78" s="38">
        <v>5.0</v>
      </c>
    </row>
    <row r="79">
      <c r="A79" s="38">
        <v>5.0</v>
      </c>
    </row>
    <row r="80">
      <c r="A80" s="38">
        <v>6.0</v>
      </c>
    </row>
    <row r="81">
      <c r="A81" s="38">
        <v>6.0</v>
      </c>
    </row>
    <row r="82">
      <c r="A82" s="38">
        <v>6.0</v>
      </c>
    </row>
    <row r="83">
      <c r="A83" s="38">
        <v>6.0</v>
      </c>
    </row>
    <row r="84">
      <c r="A84" s="38">
        <v>6.0</v>
      </c>
    </row>
    <row r="85">
      <c r="A85" s="38">
        <v>6.0</v>
      </c>
    </row>
    <row r="86">
      <c r="A86" s="38">
        <v>6.0</v>
      </c>
    </row>
    <row r="87">
      <c r="A87" s="38">
        <v>6.0</v>
      </c>
    </row>
    <row r="88">
      <c r="A88" s="38">
        <v>6.0</v>
      </c>
    </row>
    <row r="89">
      <c r="A89" s="38">
        <v>6.0</v>
      </c>
    </row>
    <row r="90">
      <c r="A90" s="38">
        <v>6.0</v>
      </c>
    </row>
    <row r="91">
      <c r="A91" s="38">
        <v>6.0</v>
      </c>
    </row>
    <row r="92">
      <c r="A92" s="38">
        <v>7.0</v>
      </c>
    </row>
    <row r="93">
      <c r="A93" s="38">
        <v>7.0</v>
      </c>
    </row>
    <row r="94">
      <c r="A94" s="38">
        <v>7.0</v>
      </c>
    </row>
    <row r="95">
      <c r="A95" s="38">
        <v>7.0</v>
      </c>
    </row>
    <row r="96">
      <c r="A96" s="38">
        <v>7.0</v>
      </c>
    </row>
    <row r="97">
      <c r="A97" s="38">
        <v>7.0</v>
      </c>
    </row>
    <row r="98">
      <c r="A98" s="38">
        <v>7.0</v>
      </c>
    </row>
    <row r="99">
      <c r="A99" s="38">
        <v>7.0</v>
      </c>
    </row>
    <row r="100">
      <c r="A100" s="38">
        <v>7.0</v>
      </c>
    </row>
    <row r="101">
      <c r="A101" s="38">
        <v>7.0</v>
      </c>
    </row>
  </sheetData>
  <drawing r:id="rId1"/>
</worksheet>
</file>