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\Desktop\ES Scrum\"/>
    </mc:Choice>
  </mc:AlternateContent>
  <xr:revisionPtr revIDLastSave="0" documentId="8_{17C8B512-2815-468D-8CE9-9026771AD202}" xr6:coauthVersionLast="47" xr6:coauthVersionMax="47" xr10:uidLastSave="{00000000-0000-0000-0000-000000000000}"/>
  <bookViews>
    <workbookView xWindow="-108" yWindow="-108" windowWidth="23256" windowHeight="12576" xr2:uid="{EA582BA2-4878-41E8-B7E4-148534B29CB3}"/>
  </bookViews>
  <sheets>
    <sheet name="27nov-1dez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13" i="1" s="1"/>
  <c r="E9" i="1"/>
  <c r="E10" i="1"/>
  <c r="E11" i="1"/>
  <c r="F12" i="1"/>
  <c r="G12" i="1"/>
  <c r="H12" i="1"/>
  <c r="I12" i="1"/>
  <c r="J12" i="1"/>
  <c r="E14" i="1" l="1"/>
  <c r="F13" i="1"/>
  <c r="G13" i="1" s="1"/>
  <c r="H13" i="1" s="1"/>
  <c r="I13" i="1" s="1"/>
  <c r="J13" i="1" s="1"/>
  <c r="F14" i="1" l="1"/>
  <c r="G14" i="1"/>
  <c r="H14" i="1"/>
  <c r="I14" i="1"/>
  <c r="J14" i="1"/>
</calcChain>
</file>

<file path=xl/sharedStrings.xml><?xml version="1.0" encoding="utf-8"?>
<sst xmlns="http://schemas.openxmlformats.org/spreadsheetml/2006/main" count="14" uniqueCount="13">
  <si>
    <t>Ideal</t>
  </si>
  <si>
    <t>A faltar</t>
  </si>
  <si>
    <t>-</t>
  </si>
  <si>
    <t>Completo</t>
  </si>
  <si>
    <t>Resolução de Erros</t>
  </si>
  <si>
    <t>Relatórios</t>
  </si>
  <si>
    <t>J Unit Tests</t>
  </si>
  <si>
    <t>Vídeo</t>
  </si>
  <si>
    <t>Implementação Adicional de Código</t>
  </si>
  <si>
    <t>Estimativa Inicial</t>
  </si>
  <si>
    <t>Descrição</t>
  </si>
  <si>
    <t>Tarefa</t>
  </si>
  <si>
    <t>Burndown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</si>
</sst>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/mmm/d"/>
  </numFmts>
  <fonts count="7" x14ac:knownFonts="1"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20"/>
      <color rgb="FFFFFF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rgb="FFD9E1F2"/>
        <bgColor rgb="FFD9E1F2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000000"/>
        <bgColor rgb="FF000000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4" xfId="0" applyFont="1" applyBorder="1"/>
    <xf numFmtId="0" fontId="3" fillId="2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left"/>
    </xf>
    <xf numFmtId="0" fontId="1" fillId="5" borderId="6" xfId="0" applyFont="1" applyFill="1" applyBorder="1" applyAlignment="1">
      <alignment horizontal="right"/>
    </xf>
    <xf numFmtId="0" fontId="1" fillId="5" borderId="6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5" fillId="0" borderId="6" xfId="0" applyFont="1" applyBorder="1"/>
    <xf numFmtId="0" fontId="3" fillId="6" borderId="1" xfId="0" applyFont="1" applyFill="1" applyBorder="1" applyAlignment="1">
      <alignment horizontal="center"/>
    </xf>
    <xf numFmtId="0" fontId="2" fillId="0" borderId="2" xfId="0" applyFont="1" applyBorder="1"/>
    <xf numFmtId="164" fontId="3" fillId="6" borderId="4" xfId="0" applyNumberFormat="1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1" fillId="0" borderId="0" xfId="0" applyFont="1"/>
    <xf numFmtId="0" fontId="2" fillId="0" borderId="8" xfId="0" applyFont="1" applyBorder="1"/>
    <xf numFmtId="0" fontId="6" fillId="7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pt-PT" b="1">
                <a:solidFill>
                  <a:srgbClr val="757575"/>
                </a:solidFill>
                <a:latin typeface="+mn-lt"/>
              </a:rPr>
              <a:t>Burndown Chart 27nov-1dez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Completo</c:v>
          </c:tx>
          <c:spPr>
            <a:solidFill>
              <a:srgbClr val="FBBC04"/>
            </a:solidFill>
            <a:ln cmpd="sng">
              <a:solidFill>
                <a:srgbClr val="8E7CC3">
                  <a:alpha val="100000"/>
                </a:srgbClr>
              </a:solidFill>
            </a:ln>
          </c:spPr>
          <c:invertIfNegative val="1"/>
          <c:cat>
            <c:numRef>
              <c:f>'27nov-1dez'!$F$5:$J$5</c:f>
              <c:numCache>
                <c:formatCode>yy/mmm/d</c:formatCode>
                <c:ptCount val="5"/>
                <c:pt idx="0">
                  <c:v>45257</c:v>
                </c:pt>
                <c:pt idx="1">
                  <c:v>45258</c:v>
                </c:pt>
                <c:pt idx="2">
                  <c:v>45259</c:v>
                </c:pt>
                <c:pt idx="3">
                  <c:v>45260</c:v>
                </c:pt>
                <c:pt idx="4">
                  <c:v>45261</c:v>
                </c:pt>
              </c:numCache>
            </c:numRef>
          </c:cat>
          <c:val>
            <c:numRef>
              <c:f>'27nov-1dez'!$F$12:$J$12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14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8E7CC3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C59-498D-A008-1DC3AF2AF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1635394"/>
        <c:axId val="1919680075"/>
      </c:barChart>
      <c:lineChart>
        <c:grouping val="standard"/>
        <c:varyColors val="1"/>
        <c:ser>
          <c:idx val="1"/>
          <c:order val="1"/>
          <c:tx>
            <c:v>Implementação Adicional de Código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numRef>
              <c:f>'27nov-1dez'!$F$5:$J$5</c:f>
              <c:numCache>
                <c:formatCode>yy/mmm/d</c:formatCode>
                <c:ptCount val="5"/>
                <c:pt idx="0">
                  <c:v>45257</c:v>
                </c:pt>
                <c:pt idx="1">
                  <c:v>45258</c:v>
                </c:pt>
                <c:pt idx="2">
                  <c:v>45259</c:v>
                </c:pt>
                <c:pt idx="3">
                  <c:v>45260</c:v>
                </c:pt>
                <c:pt idx="4">
                  <c:v>45261</c:v>
                </c:pt>
              </c:numCache>
            </c:numRef>
          </c:cat>
          <c:val>
            <c:numRef>
              <c:f>'27nov-1dez'!$F$7:$J$7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C59-498D-A008-1DC3AF2AFE86}"/>
            </c:ext>
          </c:extLst>
        </c:ser>
        <c:ser>
          <c:idx val="2"/>
          <c:order val="2"/>
          <c:tx>
            <c:v>Vídeo</c:v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9900FF">
                  <a:alpha val="100000"/>
                </a:srgbClr>
              </a:solidFill>
              <a:ln cmpd="sng">
                <a:solidFill>
                  <a:srgbClr val="9900FF">
                    <a:alpha val="100000"/>
                  </a:srgbClr>
                </a:solidFill>
              </a:ln>
            </c:spPr>
          </c:marker>
          <c:cat>
            <c:numRef>
              <c:f>'27nov-1dez'!$F$5:$J$5</c:f>
              <c:numCache>
                <c:formatCode>yy/mmm/d</c:formatCode>
                <c:ptCount val="5"/>
                <c:pt idx="0">
                  <c:v>45257</c:v>
                </c:pt>
                <c:pt idx="1">
                  <c:v>45258</c:v>
                </c:pt>
                <c:pt idx="2">
                  <c:v>45259</c:v>
                </c:pt>
                <c:pt idx="3">
                  <c:v>45260</c:v>
                </c:pt>
                <c:pt idx="4">
                  <c:v>45261</c:v>
                </c:pt>
              </c:numCache>
            </c:numRef>
          </c:cat>
          <c:val>
            <c:numRef>
              <c:f>'27nov-1dez'!$F$8:$J$8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C59-498D-A008-1DC3AF2AFE86}"/>
            </c:ext>
          </c:extLst>
        </c:ser>
        <c:ser>
          <c:idx val="3"/>
          <c:order val="3"/>
          <c:tx>
            <c:v>J Unit Tests</c:v>
          </c:tx>
          <c:spPr>
            <a:ln cmpd="sng">
              <a:solidFill>
                <a:srgbClr val="741B47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741B47">
                  <a:alpha val="100000"/>
                </a:srgbClr>
              </a:solidFill>
              <a:ln cmpd="sng">
                <a:solidFill>
                  <a:srgbClr val="741B47">
                    <a:alpha val="100000"/>
                  </a:srgbClr>
                </a:solidFill>
              </a:ln>
            </c:spPr>
          </c:marker>
          <c:cat>
            <c:numRef>
              <c:f>'27nov-1dez'!$F$5:$J$5</c:f>
              <c:numCache>
                <c:formatCode>yy/mmm/d</c:formatCode>
                <c:ptCount val="5"/>
                <c:pt idx="0">
                  <c:v>45257</c:v>
                </c:pt>
                <c:pt idx="1">
                  <c:v>45258</c:v>
                </c:pt>
                <c:pt idx="2">
                  <c:v>45259</c:v>
                </c:pt>
                <c:pt idx="3">
                  <c:v>45260</c:v>
                </c:pt>
                <c:pt idx="4">
                  <c:v>45261</c:v>
                </c:pt>
              </c:numCache>
            </c:numRef>
          </c:cat>
          <c:val>
            <c:numRef>
              <c:f>'27nov-1dez'!$F$9:$J$9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DC59-498D-A008-1DC3AF2AFE86}"/>
            </c:ext>
          </c:extLst>
        </c:ser>
        <c:ser>
          <c:idx val="4"/>
          <c:order val="4"/>
          <c:tx>
            <c:v>Relatórios</c:v>
          </c:tx>
          <c:spPr>
            <a:ln cmpd="sng">
              <a:solidFill>
                <a:srgbClr val="00FFFF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00FFFF">
                  <a:alpha val="100000"/>
                </a:srgbClr>
              </a:solidFill>
              <a:ln cmpd="sng">
                <a:solidFill>
                  <a:srgbClr val="00FFFF">
                    <a:alpha val="100000"/>
                  </a:srgbClr>
                </a:solidFill>
              </a:ln>
            </c:spPr>
          </c:marker>
          <c:cat>
            <c:numRef>
              <c:f>'27nov-1dez'!$F$5:$J$5</c:f>
              <c:numCache>
                <c:formatCode>yy/mmm/d</c:formatCode>
                <c:ptCount val="5"/>
                <c:pt idx="0">
                  <c:v>45257</c:v>
                </c:pt>
                <c:pt idx="1">
                  <c:v>45258</c:v>
                </c:pt>
                <c:pt idx="2">
                  <c:v>45259</c:v>
                </c:pt>
                <c:pt idx="3">
                  <c:v>45260</c:v>
                </c:pt>
                <c:pt idx="4">
                  <c:v>45261</c:v>
                </c:pt>
              </c:numCache>
            </c:numRef>
          </c:cat>
          <c:val>
            <c:numRef>
              <c:f>'27nov-1dez'!$F$10:$J$10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DC59-498D-A008-1DC3AF2AFE86}"/>
            </c:ext>
          </c:extLst>
        </c:ser>
        <c:ser>
          <c:idx val="5"/>
          <c:order val="5"/>
          <c:tx>
            <c:v>Resolução de Erros</c:v>
          </c:tx>
          <c:spPr>
            <a:ln cmpd="sng">
              <a:solidFill>
                <a:srgbClr val="FFFF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FF00">
                  <a:alpha val="100000"/>
                </a:srgbClr>
              </a:solidFill>
              <a:ln cmpd="sng">
                <a:solidFill>
                  <a:srgbClr val="FFFF00">
                    <a:alpha val="100000"/>
                  </a:srgbClr>
                </a:solidFill>
              </a:ln>
            </c:spPr>
          </c:marker>
          <c:cat>
            <c:numRef>
              <c:f>'27nov-1dez'!$F$5:$J$5</c:f>
              <c:numCache>
                <c:formatCode>yy/mmm/d</c:formatCode>
                <c:ptCount val="5"/>
                <c:pt idx="0">
                  <c:v>45257</c:v>
                </c:pt>
                <c:pt idx="1">
                  <c:v>45258</c:v>
                </c:pt>
                <c:pt idx="2">
                  <c:v>45259</c:v>
                </c:pt>
                <c:pt idx="3">
                  <c:v>45260</c:v>
                </c:pt>
                <c:pt idx="4">
                  <c:v>45261</c:v>
                </c:pt>
              </c:numCache>
            </c:numRef>
          </c:cat>
          <c:val>
            <c:numRef>
              <c:f>'27nov-1dez'!$F$11:$J$11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DC59-498D-A008-1DC3AF2AFE86}"/>
            </c:ext>
          </c:extLst>
        </c:ser>
        <c:ser>
          <c:idx val="6"/>
          <c:order val="6"/>
          <c:tx>
            <c:v>A faltar</c:v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0000FF">
                  <a:alpha val="100000"/>
                </a:srgbClr>
              </a:solidFill>
              <a:ln cmpd="sng">
                <a:solidFill>
                  <a:srgbClr val="0000FF">
                    <a:alpha val="100000"/>
                  </a:srgbClr>
                </a:solidFill>
              </a:ln>
            </c:spPr>
          </c:marker>
          <c:cat>
            <c:numRef>
              <c:f>'27nov-1dez'!$F$5:$J$5</c:f>
              <c:numCache>
                <c:formatCode>yy/mmm/d</c:formatCode>
                <c:ptCount val="5"/>
                <c:pt idx="0">
                  <c:v>45257</c:v>
                </c:pt>
                <c:pt idx="1">
                  <c:v>45258</c:v>
                </c:pt>
                <c:pt idx="2">
                  <c:v>45259</c:v>
                </c:pt>
                <c:pt idx="3">
                  <c:v>45260</c:v>
                </c:pt>
                <c:pt idx="4">
                  <c:v>45261</c:v>
                </c:pt>
              </c:numCache>
            </c:numRef>
          </c:cat>
          <c:val>
            <c:numRef>
              <c:f>'27nov-1dez'!$F$13:$J$13</c:f>
              <c:numCache>
                <c:formatCode>General</c:formatCode>
                <c:ptCount val="5"/>
                <c:pt idx="0">
                  <c:v>43</c:v>
                </c:pt>
                <c:pt idx="1">
                  <c:v>18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DC59-498D-A008-1DC3AF2AFE86}"/>
            </c:ext>
          </c:extLst>
        </c:ser>
        <c:ser>
          <c:idx val="7"/>
          <c:order val="7"/>
          <c:tx>
            <c:v>Ideal</c:v>
          </c:tx>
          <c:spPr>
            <a:ln cmpd="sng">
              <a:solidFill>
                <a:srgbClr val="38761D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38761D">
                  <a:alpha val="100000"/>
                </a:srgbClr>
              </a:solidFill>
              <a:ln cmpd="sng">
                <a:solidFill>
                  <a:srgbClr val="38761D">
                    <a:alpha val="100000"/>
                  </a:srgbClr>
                </a:solidFill>
              </a:ln>
            </c:spPr>
          </c:marker>
          <c:cat>
            <c:numRef>
              <c:f>'27nov-1dez'!$F$5:$J$5</c:f>
              <c:numCache>
                <c:formatCode>yy/mmm/d</c:formatCode>
                <c:ptCount val="5"/>
                <c:pt idx="0">
                  <c:v>45257</c:v>
                </c:pt>
                <c:pt idx="1">
                  <c:v>45258</c:v>
                </c:pt>
                <c:pt idx="2">
                  <c:v>45259</c:v>
                </c:pt>
                <c:pt idx="3">
                  <c:v>45260</c:v>
                </c:pt>
                <c:pt idx="4">
                  <c:v>45261</c:v>
                </c:pt>
              </c:numCache>
            </c:numRef>
          </c:cat>
          <c:val>
            <c:numRef>
              <c:f>'27nov-1dez'!$F$14:$J$14</c:f>
              <c:numCache>
                <c:formatCode>General</c:formatCode>
                <c:ptCount val="5"/>
                <c:pt idx="0">
                  <c:v>50.4</c:v>
                </c:pt>
                <c:pt idx="1">
                  <c:v>37.799999999999997</c:v>
                </c:pt>
                <c:pt idx="2">
                  <c:v>25.200000000000003</c:v>
                </c:pt>
                <c:pt idx="3">
                  <c:v>12.600000000000001</c:v>
                </c:pt>
                <c:pt idx="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DC59-498D-A008-1DC3AF2AF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1635394"/>
        <c:axId val="1919680075"/>
      </c:lineChart>
      <c:dateAx>
        <c:axId val="15716353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yy/mmm/d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919680075"/>
        <c:crosses val="autoZero"/>
        <c:auto val="1"/>
        <c:lblOffset val="100"/>
        <c:baseTimeUnit val="days"/>
      </c:dateAx>
      <c:valAx>
        <c:axId val="19196800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7163539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spPr>
    <a:solidFill>
      <a:srgbClr val="EFEFE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14</xdr:row>
      <xdr:rowOff>161925</xdr:rowOff>
    </xdr:from>
    <xdr:ext cx="6124575" cy="3781425"/>
    <xdr:graphicFrame macro="">
      <xdr:nvGraphicFramePr>
        <xdr:cNvPr id="2" name="Chart 7" title="Gráfico">
          <a:extLst>
            <a:ext uri="{FF2B5EF4-FFF2-40B4-BE49-F238E27FC236}">
              <a16:creationId xmlns:a16="http://schemas.microsoft.com/office/drawing/2014/main" id="{6D0BE057-248C-4A79-8BA9-631C1CB57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390525</xdr:colOff>
      <xdr:row>14</xdr:row>
      <xdr:rowOff>161925</xdr:rowOff>
    </xdr:from>
    <xdr:ext cx="8382000" cy="4076700"/>
    <xdr:pic>
      <xdr:nvPicPr>
        <xdr:cNvPr id="3" name="image3.png" title="Imagem">
          <a:extLst>
            <a:ext uri="{FF2B5EF4-FFF2-40B4-BE49-F238E27FC236}">
              <a16:creationId xmlns:a16="http://schemas.microsoft.com/office/drawing/2014/main" id="{162746F3-531F-4D59-AE2F-CDE983437447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602605" y="2508885"/>
          <a:ext cx="8382000" cy="40767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38A11-DF44-42FF-AF53-ABB60A4C036E}">
  <sheetPr>
    <outlinePr summaryBelow="0" summaryRight="0"/>
  </sheetPr>
  <dimension ref="C3:J14"/>
  <sheetViews>
    <sheetView tabSelected="1" workbookViewId="0"/>
  </sheetViews>
  <sheetFormatPr defaultColWidth="12.6640625" defaultRowHeight="15.75" customHeight="1" x14ac:dyDescent="0.3"/>
  <cols>
    <col min="3" max="3" width="9.33203125" customWidth="1"/>
    <col min="4" max="4" width="33" customWidth="1"/>
    <col min="5" max="5" width="14" customWidth="1"/>
  </cols>
  <sheetData>
    <row r="3" spans="3:10" ht="15.75" customHeight="1" x14ac:dyDescent="0.5">
      <c r="C3" s="23" t="s">
        <v>12</v>
      </c>
      <c r="D3" s="22"/>
      <c r="E3" s="22"/>
      <c r="F3" s="22"/>
      <c r="G3" s="22"/>
      <c r="H3" s="22"/>
      <c r="I3" s="22"/>
      <c r="J3" s="22"/>
    </row>
    <row r="4" spans="3:10" ht="15.75" customHeight="1" x14ac:dyDescent="0.3">
      <c r="C4" s="21"/>
      <c r="D4" s="21"/>
      <c r="E4" s="21"/>
      <c r="F4" s="21"/>
      <c r="G4" s="21"/>
      <c r="H4" s="21"/>
      <c r="I4" s="21"/>
      <c r="J4" s="21"/>
    </row>
    <row r="5" spans="3:10" ht="15.75" customHeight="1" x14ac:dyDescent="0.3">
      <c r="C5" s="20" t="s">
        <v>11</v>
      </c>
      <c r="D5" s="20" t="s">
        <v>10</v>
      </c>
      <c r="E5" s="19" t="s">
        <v>9</v>
      </c>
      <c r="F5" s="18">
        <v>45257</v>
      </c>
      <c r="G5" s="18">
        <v>45258</v>
      </c>
      <c r="H5" s="18">
        <v>45259</v>
      </c>
      <c r="I5" s="18">
        <v>45260</v>
      </c>
      <c r="J5" s="18">
        <v>45261</v>
      </c>
    </row>
    <row r="6" spans="3:10" ht="15.75" customHeight="1" x14ac:dyDescent="0.3">
      <c r="C6" s="17"/>
      <c r="D6" s="17"/>
      <c r="E6" s="16" t="s">
        <v>2</v>
      </c>
      <c r="F6" s="16">
        <v>50</v>
      </c>
      <c r="G6" s="16">
        <v>51</v>
      </c>
      <c r="H6" s="16">
        <v>52</v>
      </c>
      <c r="I6" s="16">
        <v>53</v>
      </c>
      <c r="J6" s="16">
        <v>54</v>
      </c>
    </row>
    <row r="7" spans="3:10" ht="15.75" customHeight="1" x14ac:dyDescent="0.3">
      <c r="C7" s="15">
        <v>1</v>
      </c>
      <c r="D7" s="15" t="s">
        <v>8</v>
      </c>
      <c r="E7" s="14">
        <f>SUM(F7:J7)</f>
        <v>18</v>
      </c>
      <c r="F7" s="14">
        <v>8</v>
      </c>
      <c r="G7" s="14">
        <v>7</v>
      </c>
      <c r="H7" s="14">
        <v>3</v>
      </c>
      <c r="I7" s="14">
        <v>0</v>
      </c>
      <c r="J7" s="14">
        <v>0</v>
      </c>
    </row>
    <row r="8" spans="3:10" ht="15.75" customHeight="1" x14ac:dyDescent="0.3">
      <c r="C8" s="15">
        <v>2</v>
      </c>
      <c r="D8" s="15" t="s">
        <v>7</v>
      </c>
      <c r="E8" s="14">
        <f>SUM(F8:J8)</f>
        <v>4</v>
      </c>
      <c r="F8" s="14">
        <v>0</v>
      </c>
      <c r="G8" s="14">
        <v>0</v>
      </c>
      <c r="H8" s="14">
        <v>4</v>
      </c>
      <c r="I8" s="14">
        <v>0</v>
      </c>
      <c r="J8" s="14">
        <v>0</v>
      </c>
    </row>
    <row r="9" spans="3:10" ht="15.75" customHeight="1" x14ac:dyDescent="0.3">
      <c r="C9" s="15">
        <v>3</v>
      </c>
      <c r="D9" s="15" t="s">
        <v>6</v>
      </c>
      <c r="E9" s="14">
        <f>SUM(F9:J9)</f>
        <v>6</v>
      </c>
      <c r="F9" s="14">
        <v>0</v>
      </c>
      <c r="G9" s="14">
        <v>6</v>
      </c>
      <c r="H9" s="14">
        <v>0</v>
      </c>
      <c r="I9" s="14">
        <v>0</v>
      </c>
      <c r="J9" s="14">
        <v>0</v>
      </c>
    </row>
    <row r="10" spans="3:10" ht="15.75" customHeight="1" x14ac:dyDescent="0.3">
      <c r="C10" s="12">
        <v>4</v>
      </c>
      <c r="D10" s="11" t="s">
        <v>5</v>
      </c>
      <c r="E10" s="13">
        <f>SUM(F10:J10)</f>
        <v>15</v>
      </c>
      <c r="F10" s="13">
        <v>6</v>
      </c>
      <c r="G10" s="13">
        <v>6</v>
      </c>
      <c r="H10" s="13">
        <v>3</v>
      </c>
      <c r="I10" s="13">
        <v>0</v>
      </c>
      <c r="J10" s="13">
        <v>0</v>
      </c>
    </row>
    <row r="11" spans="3:10" ht="15.75" customHeight="1" x14ac:dyDescent="0.3">
      <c r="C11" s="12">
        <v>5</v>
      </c>
      <c r="D11" s="11" t="s">
        <v>4</v>
      </c>
      <c r="E11" s="9">
        <f>SUM(F11:J11)</f>
        <v>20</v>
      </c>
      <c r="F11" s="9">
        <v>6</v>
      </c>
      <c r="G11" s="9">
        <v>6</v>
      </c>
      <c r="H11" s="9">
        <v>4</v>
      </c>
      <c r="I11" s="9">
        <v>2</v>
      </c>
      <c r="J11" s="9">
        <v>2</v>
      </c>
    </row>
    <row r="12" spans="3:10" ht="15.75" customHeight="1" x14ac:dyDescent="0.3">
      <c r="C12" s="10" t="s">
        <v>3</v>
      </c>
      <c r="D12" s="4"/>
      <c r="E12" s="9" t="s">
        <v>2</v>
      </c>
      <c r="F12" s="9">
        <f>SUM(F7:F11)</f>
        <v>20</v>
      </c>
      <c r="G12" s="9">
        <f>SUM(G7:G11)</f>
        <v>25</v>
      </c>
      <c r="H12" s="9">
        <f>SUM(H7:H11)</f>
        <v>14</v>
      </c>
      <c r="I12" s="9">
        <f>SUM(I7:I11)</f>
        <v>2</v>
      </c>
      <c r="J12" s="9">
        <f>SUM(J7:J11)</f>
        <v>2</v>
      </c>
    </row>
    <row r="13" spans="3:10" ht="15.75" customHeight="1" x14ac:dyDescent="0.3">
      <c r="C13" s="8" t="s">
        <v>1</v>
      </c>
      <c r="D13" s="4"/>
      <c r="E13" s="7">
        <f>SUM(E7:E11)</f>
        <v>63</v>
      </c>
      <c r="F13" s="6">
        <f>E13-F12</f>
        <v>43</v>
      </c>
      <c r="G13" s="6">
        <f>F13-G12</f>
        <v>18</v>
      </c>
      <c r="H13" s="6">
        <f>G13-H12</f>
        <v>4</v>
      </c>
      <c r="I13" s="6">
        <f>H13-I12</f>
        <v>2</v>
      </c>
      <c r="J13" s="6">
        <f>I13-J12</f>
        <v>0</v>
      </c>
    </row>
    <row r="14" spans="3:10" ht="15.75" customHeight="1" x14ac:dyDescent="0.3">
      <c r="C14" s="5" t="s">
        <v>0</v>
      </c>
      <c r="D14" s="4"/>
      <c r="E14" s="3">
        <f>E13</f>
        <v>63</v>
      </c>
      <c r="F14" s="2">
        <f>$E$14-($E$14/5*1)</f>
        <v>50.4</v>
      </c>
      <c r="G14" s="1">
        <f>$E$14-($E$14/5*2)</f>
        <v>37.799999999999997</v>
      </c>
      <c r="H14" s="1">
        <f>$E$14-($E$14/5*3)</f>
        <v>25.200000000000003</v>
      </c>
      <c r="I14" s="1">
        <f>$E$14-($E$14/5*4)</f>
        <v>12.600000000000001</v>
      </c>
      <c r="J14" s="1">
        <f>$E$14-($E$14/5*5)</f>
        <v>0</v>
      </c>
    </row>
  </sheetData>
  <mergeCells count="6">
    <mergeCell ref="C3:J3"/>
    <mergeCell ref="C5:C6"/>
    <mergeCell ref="D5:D6"/>
    <mergeCell ref="C12:D12"/>
    <mergeCell ref="C13:D13"/>
    <mergeCell ref="C14:D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27nov-1dez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Cordeiro Santos Mendes</dc:creator>
  <cp:lastModifiedBy>Tomas Cordeiro Santos Mendes</cp:lastModifiedBy>
  <dcterms:created xsi:type="dcterms:W3CDTF">2023-11-29T23:04:26Z</dcterms:created>
  <dcterms:modified xsi:type="dcterms:W3CDTF">2023-11-29T23:05:01Z</dcterms:modified>
</cp:coreProperties>
</file>