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635" windowHeight="14565"/>
  </bookViews>
  <sheets>
    <sheet name="Board 007" sheetId="3" r:id="rId1"/>
    <sheet name="Board 001" sheetId="1" r:id="rId2"/>
    <sheet name="Board 006" sheetId="6" r:id="rId3"/>
  </sheets>
  <definedNames>
    <definedName name="_xlnm.Print_Area" localSheetId="0">'Board 007'!$A$38:$AH$79</definedName>
  </definedName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AG5" i="6"/>
  <c r="AH5"/>
  <c r="AI5"/>
  <c r="AG6"/>
  <c r="AH6"/>
  <c r="AI6"/>
  <c r="AG7"/>
  <c r="AH7"/>
  <c r="AI7"/>
  <c r="AG8"/>
  <c r="AH8"/>
  <c r="AI8"/>
  <c r="AG9"/>
  <c r="AH9"/>
  <c r="AI9"/>
  <c r="AG10"/>
  <c r="AH10"/>
  <c r="AI10"/>
  <c r="AG11"/>
  <c r="AH11"/>
  <c r="AI11"/>
  <c r="AG12"/>
  <c r="AH12"/>
  <c r="AI12"/>
  <c r="AG13"/>
  <c r="AH13"/>
  <c r="AI13"/>
  <c r="AG14"/>
  <c r="AH14"/>
  <c r="AI14"/>
  <c r="AG15"/>
  <c r="AH15"/>
  <c r="AI15"/>
  <c r="AG16"/>
  <c r="AH16"/>
  <c r="AI16"/>
  <c r="AG17"/>
  <c r="AH17"/>
  <c r="AI17"/>
  <c r="AG18"/>
  <c r="AH18"/>
  <c r="AI18"/>
  <c r="AG19"/>
  <c r="AH19"/>
  <c r="AI19"/>
  <c r="AG20"/>
  <c r="AH20"/>
  <c r="AI20"/>
  <c r="AG21"/>
  <c r="AH21"/>
  <c r="AI21"/>
  <c r="AG22"/>
  <c r="AH22"/>
  <c r="AI22"/>
  <c r="AG23"/>
  <c r="AH23"/>
  <c r="AI23"/>
  <c r="AG24"/>
  <c r="AH24"/>
  <c r="AI24"/>
  <c r="AG25"/>
  <c r="AH25"/>
  <c r="AI25"/>
  <c r="AG26"/>
  <c r="AH26"/>
  <c r="AI26"/>
  <c r="AG27"/>
  <c r="AH27"/>
  <c r="AI27"/>
  <c r="AG28"/>
  <c r="AH28"/>
  <c r="AI28"/>
  <c r="AG29"/>
  <c r="AH29"/>
  <c r="AI29"/>
  <c r="AG30"/>
  <c r="AH30"/>
  <c r="AI30"/>
  <c r="AG31"/>
  <c r="AH31"/>
  <c r="AI31"/>
  <c r="AG32"/>
  <c r="AH32"/>
  <c r="AI32"/>
  <c r="AG33"/>
  <c r="AH33"/>
  <c r="AI33"/>
  <c r="AG34"/>
  <c r="AH34"/>
  <c r="AI34"/>
  <c r="AG35"/>
  <c r="AH35"/>
  <c r="AI35"/>
  <c r="AG36"/>
  <c r="AH36"/>
  <c r="AI36"/>
  <c r="AG37"/>
  <c r="AH37"/>
  <c r="AI37"/>
  <c r="AI4"/>
  <c r="AH4"/>
  <c r="AG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O4"/>
  <c r="N4"/>
  <c r="M4"/>
  <c r="AB5" i="3"/>
  <c r="AE5" s="1"/>
  <c r="AC5"/>
  <c r="AD5"/>
  <c r="AB6"/>
  <c r="AE6" s="1"/>
  <c r="AC6"/>
  <c r="AD6"/>
  <c r="AB7"/>
  <c r="AE7" s="1"/>
  <c r="AC7"/>
  <c r="AD7"/>
  <c r="AB8"/>
  <c r="AE8" s="1"/>
  <c r="AC8"/>
  <c r="AD8"/>
  <c r="AB9"/>
  <c r="AE9" s="1"/>
  <c r="AC9"/>
  <c r="AD9"/>
  <c r="AB10"/>
  <c r="AE10" s="1"/>
  <c r="AC10"/>
  <c r="AD10"/>
  <c r="AB11"/>
  <c r="AE11" s="1"/>
  <c r="AC11"/>
  <c r="AD11"/>
  <c r="AB12"/>
  <c r="AE12" s="1"/>
  <c r="AC12"/>
  <c r="AD12"/>
  <c r="AB13"/>
  <c r="AE13" s="1"/>
  <c r="AC13"/>
  <c r="AD13"/>
  <c r="AB14"/>
  <c r="AE14" s="1"/>
  <c r="AC14"/>
  <c r="AD14"/>
  <c r="AB15"/>
  <c r="AE15" s="1"/>
  <c r="AC15"/>
  <c r="AD15"/>
  <c r="AB16"/>
  <c r="AE16" s="1"/>
  <c r="AC16"/>
  <c r="AD16"/>
  <c r="AB17"/>
  <c r="AE17" s="1"/>
  <c r="AC17"/>
  <c r="AD17"/>
  <c r="AB18"/>
  <c r="AE18" s="1"/>
  <c r="AC18"/>
  <c r="AD18"/>
  <c r="AB19"/>
  <c r="AE19" s="1"/>
  <c r="AC19"/>
  <c r="AD19"/>
  <c r="AB20"/>
  <c r="AE20" s="1"/>
  <c r="AC20"/>
  <c r="AD20"/>
  <c r="AB21"/>
  <c r="AE21" s="1"/>
  <c r="AC21"/>
  <c r="AD21"/>
  <c r="AB22"/>
  <c r="AE22" s="1"/>
  <c r="AC22"/>
  <c r="AD22"/>
  <c r="AB23"/>
  <c r="AE23" s="1"/>
  <c r="AC23"/>
  <c r="AD23"/>
  <c r="AB24"/>
  <c r="AE24" s="1"/>
  <c r="AC24"/>
  <c r="AD24"/>
  <c r="AB25"/>
  <c r="AE25" s="1"/>
  <c r="AC25"/>
  <c r="AD25"/>
  <c r="AB26"/>
  <c r="AE26" s="1"/>
  <c r="AC26"/>
  <c r="AD26"/>
  <c r="AB27"/>
  <c r="AE27" s="1"/>
  <c r="AC27"/>
  <c r="AD27"/>
  <c r="AB28"/>
  <c r="AE28" s="1"/>
  <c r="AC28"/>
  <c r="AD28"/>
  <c r="AB29"/>
  <c r="AE29" s="1"/>
  <c r="AC29"/>
  <c r="AD29"/>
  <c r="AB30"/>
  <c r="AE30" s="1"/>
  <c r="AC30"/>
  <c r="AD30"/>
  <c r="AB31"/>
  <c r="AE31" s="1"/>
  <c r="AC31"/>
  <c r="AD31"/>
  <c r="AB32"/>
  <c r="AE32" s="1"/>
  <c r="AC32"/>
  <c r="AD32"/>
  <c r="AB33"/>
  <c r="AE33" s="1"/>
  <c r="AC33"/>
  <c r="AD33"/>
  <c r="AB34"/>
  <c r="AE34" s="1"/>
  <c r="AC34"/>
  <c r="AD34"/>
  <c r="AB35"/>
  <c r="AE35" s="1"/>
  <c r="AC35"/>
  <c r="AD35"/>
  <c r="AB36"/>
  <c r="AE36" s="1"/>
  <c r="AC36"/>
  <c r="AD36"/>
  <c r="AB37"/>
  <c r="AE37" s="1"/>
  <c r="AC37"/>
  <c r="AD37"/>
  <c r="AD4"/>
  <c r="AC4"/>
  <c r="AB4"/>
  <c r="AE4" s="1"/>
  <c r="J5"/>
  <c r="M5" s="1"/>
  <c r="K5"/>
  <c r="L5"/>
  <c r="J6"/>
  <c r="M6" s="1"/>
  <c r="K6"/>
  <c r="L6"/>
  <c r="J7"/>
  <c r="M7" s="1"/>
  <c r="K7"/>
  <c r="L7"/>
  <c r="J8"/>
  <c r="M8" s="1"/>
  <c r="K8"/>
  <c r="L8"/>
  <c r="J9"/>
  <c r="M9" s="1"/>
  <c r="K9"/>
  <c r="L9"/>
  <c r="J10"/>
  <c r="M10" s="1"/>
  <c r="K10"/>
  <c r="L10"/>
  <c r="J11"/>
  <c r="M11" s="1"/>
  <c r="K11"/>
  <c r="L11"/>
  <c r="J12"/>
  <c r="M12" s="1"/>
  <c r="K12"/>
  <c r="L12"/>
  <c r="J13"/>
  <c r="M13" s="1"/>
  <c r="K13"/>
  <c r="L13"/>
  <c r="J14"/>
  <c r="M14" s="1"/>
  <c r="K14"/>
  <c r="L14"/>
  <c r="J15"/>
  <c r="M15" s="1"/>
  <c r="K15"/>
  <c r="L15"/>
  <c r="J16"/>
  <c r="M16" s="1"/>
  <c r="K16"/>
  <c r="L16"/>
  <c r="J17"/>
  <c r="M17" s="1"/>
  <c r="K17"/>
  <c r="L17"/>
  <c r="J18"/>
  <c r="M18" s="1"/>
  <c r="K18"/>
  <c r="L18"/>
  <c r="J19"/>
  <c r="M19" s="1"/>
  <c r="K19"/>
  <c r="L19"/>
  <c r="J20"/>
  <c r="M20" s="1"/>
  <c r="K20"/>
  <c r="L20"/>
  <c r="J21"/>
  <c r="M21" s="1"/>
  <c r="K21"/>
  <c r="L21"/>
  <c r="J22"/>
  <c r="M22" s="1"/>
  <c r="K22"/>
  <c r="L22"/>
  <c r="J23"/>
  <c r="M23" s="1"/>
  <c r="K23"/>
  <c r="L23"/>
  <c r="J24"/>
  <c r="M24" s="1"/>
  <c r="K24"/>
  <c r="L24"/>
  <c r="J25"/>
  <c r="M25" s="1"/>
  <c r="K25"/>
  <c r="L25"/>
  <c r="J26"/>
  <c r="M26" s="1"/>
  <c r="K26"/>
  <c r="L26"/>
  <c r="J27"/>
  <c r="M27" s="1"/>
  <c r="K27"/>
  <c r="L27"/>
  <c r="J28"/>
  <c r="M28" s="1"/>
  <c r="K28"/>
  <c r="L28"/>
  <c r="J29"/>
  <c r="M29" s="1"/>
  <c r="K29"/>
  <c r="L29"/>
  <c r="J30"/>
  <c r="M30" s="1"/>
  <c r="K30"/>
  <c r="L30"/>
  <c r="J31"/>
  <c r="M31" s="1"/>
  <c r="K31"/>
  <c r="L31"/>
  <c r="J32"/>
  <c r="M32" s="1"/>
  <c r="K32"/>
  <c r="L32"/>
  <c r="J33"/>
  <c r="M33" s="1"/>
  <c r="K33"/>
  <c r="L33"/>
  <c r="J34"/>
  <c r="M34" s="1"/>
  <c r="K34"/>
  <c r="L34"/>
  <c r="J35"/>
  <c r="M35" s="1"/>
  <c r="K35"/>
  <c r="L35"/>
  <c r="J36"/>
  <c r="M36" s="1"/>
  <c r="K36"/>
  <c r="L36"/>
  <c r="J37"/>
  <c r="M37" s="1"/>
  <c r="K37"/>
  <c r="L37"/>
  <c r="L4"/>
  <c r="K4"/>
  <c r="J4"/>
  <c r="M4" s="1"/>
  <c r="W20" i="1"/>
  <c r="X20"/>
  <c r="Y20"/>
  <c r="W21"/>
  <c r="X21"/>
  <c r="Y21"/>
  <c r="W22"/>
  <c r="X22"/>
  <c r="Y22"/>
  <c r="W23"/>
  <c r="X23"/>
  <c r="Y23"/>
  <c r="W24"/>
  <c r="X24"/>
  <c r="Y24"/>
  <c r="W25"/>
  <c r="X25"/>
  <c r="Y25"/>
  <c r="W26"/>
  <c r="X26"/>
  <c r="Y26"/>
  <c r="W27"/>
  <c r="X27"/>
  <c r="Y27"/>
  <c r="W28"/>
  <c r="X28"/>
  <c r="Y28"/>
  <c r="W29"/>
  <c r="X29"/>
  <c r="Y29"/>
  <c r="W30"/>
  <c r="X30"/>
  <c r="Y30"/>
  <c r="W31"/>
  <c r="X31"/>
  <c r="Y31"/>
  <c r="W32"/>
  <c r="X32"/>
  <c r="Y32"/>
  <c r="W33"/>
  <c r="X33"/>
  <c r="Y33"/>
  <c r="W34"/>
  <c r="X34"/>
  <c r="Y34"/>
  <c r="W35"/>
  <c r="X35"/>
  <c r="Y35"/>
  <c r="W36"/>
  <c r="X36"/>
  <c r="Y36"/>
  <c r="W37"/>
  <c r="X37"/>
  <c r="Y37"/>
  <c r="W5"/>
  <c r="X5"/>
  <c r="Y5"/>
  <c r="W6"/>
  <c r="X6"/>
  <c r="Y6"/>
  <c r="W7"/>
  <c r="X7"/>
  <c r="Y7"/>
  <c r="W8"/>
  <c r="X8"/>
  <c r="Y8"/>
  <c r="W9"/>
  <c r="X9"/>
  <c r="Y9"/>
  <c r="W10"/>
  <c r="X10"/>
  <c r="Y10"/>
  <c r="W11"/>
  <c r="X11"/>
  <c r="Y11"/>
  <c r="W12"/>
  <c r="X12"/>
  <c r="Y12"/>
  <c r="W13"/>
  <c r="X13"/>
  <c r="Y13"/>
  <c r="W14"/>
  <c r="X14"/>
  <c r="Y14"/>
  <c r="W15"/>
  <c r="X15"/>
  <c r="Y15"/>
  <c r="W16"/>
  <c r="X16"/>
  <c r="Y16"/>
  <c r="W17"/>
  <c r="X17"/>
  <c r="Y17"/>
  <c r="W18"/>
  <c r="X18"/>
  <c r="Y18"/>
  <c r="W19"/>
  <c r="X19"/>
  <c r="Y19"/>
  <c r="Y4"/>
  <c r="X4"/>
  <c r="W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5"/>
  <c r="H6"/>
  <c r="H7"/>
  <c r="H8"/>
  <c r="H9"/>
  <c r="H10"/>
  <c r="H11"/>
  <c r="H12"/>
  <c r="H13"/>
  <c r="H14"/>
  <c r="H15"/>
  <c r="H16"/>
  <c r="H17"/>
  <c r="H18"/>
  <c r="H19"/>
  <c r="J4"/>
  <c r="I4"/>
  <c r="H4"/>
</calcChain>
</file>

<file path=xl/comments1.xml><?xml version="1.0" encoding="utf-8"?>
<comments xmlns="http://schemas.openxmlformats.org/spreadsheetml/2006/main">
  <authors>
    <author>egousiou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Each value in the "iteration#" columns comes from an averaging of 128000 measurements. The error is calculated by subtracting the average from the expected value 5 ms.</t>
        </r>
      </text>
    </comment>
    <comment ref="S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Each value in the "iteration#" columns comes from one temperature measurement taken at the 
end of the 128000 measurements acquisition.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Each value in these columns comes from an averaging of 128000 measurements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max span between iterations</t>
        </r>
      </text>
    </comment>
    <comment ref="AE15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high temperature span which coinsides with high error span</t>
        </r>
      </text>
    </comment>
    <comment ref="M3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min span between iterations</t>
        </r>
      </text>
    </comment>
    <comment ref="AE3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low temperature span which coinsides with the low error span</t>
        </r>
      </text>
    </comment>
  </commentList>
</comments>
</file>

<file path=xl/comments2.xml><?xml version="1.0" encoding="utf-8"?>
<comments xmlns="http://schemas.openxmlformats.org/spreadsheetml/2006/main">
  <authors>
    <author>egousiou</author>
  </authors>
  <commentList>
    <comment ref="Z4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high temperature span which coinsides with high error span</t>
        </r>
      </text>
    </comment>
    <comment ref="Z17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low temperature span which coinsides with the low error span</t>
        </r>
      </text>
    </comment>
  </commentList>
</comments>
</file>

<file path=xl/sharedStrings.xml><?xml version="1.0" encoding="utf-8"?>
<sst xmlns="http://schemas.openxmlformats.org/spreadsheetml/2006/main" count="302" uniqueCount="63">
  <si>
    <t>DAC value</t>
  </si>
  <si>
    <t>0xA8F0</t>
  </si>
  <si>
    <t>0xA8F3</t>
  </si>
  <si>
    <t>0xA8F6</t>
  </si>
  <si>
    <t>0xA8F9</t>
  </si>
  <si>
    <t>0xA8FC</t>
  </si>
  <si>
    <t>0xA8FF</t>
  </si>
  <si>
    <t>0xA902</t>
  </si>
  <si>
    <t>0xA905</t>
  </si>
  <si>
    <t>0xA908</t>
  </si>
  <si>
    <t>0xA90B</t>
  </si>
  <si>
    <t>0xA90E</t>
  </si>
  <si>
    <t>0xA911</t>
  </si>
  <si>
    <t>0xA914</t>
  </si>
  <si>
    <t>0xA917</t>
  </si>
  <si>
    <t>0xA91A</t>
  </si>
  <si>
    <t>0xA91D</t>
  </si>
  <si>
    <t>0xA920</t>
  </si>
  <si>
    <t>0xA923</t>
  </si>
  <si>
    <t>0xA926</t>
  </si>
  <si>
    <t>0xA929</t>
  </si>
  <si>
    <t>0xA92C</t>
  </si>
  <si>
    <t>0xA92F</t>
  </si>
  <si>
    <t>0xA932</t>
  </si>
  <si>
    <t>0xA935</t>
  </si>
  <si>
    <t>0xA938</t>
  </si>
  <si>
    <t>0xA93B</t>
  </si>
  <si>
    <t>0xA93E</t>
  </si>
  <si>
    <t>0xA944</t>
  </si>
  <si>
    <t>0xA941</t>
  </si>
  <si>
    <t>0xA947</t>
  </si>
  <si>
    <t>0xA94A</t>
  </si>
  <si>
    <t>0xA94D</t>
  </si>
  <si>
    <t>0xA950</t>
  </si>
  <si>
    <t>0xA953</t>
  </si>
  <si>
    <t>iteration 1</t>
  </si>
  <si>
    <t>iteration 2</t>
  </si>
  <si>
    <t>iteration 3</t>
  </si>
  <si>
    <t>iteration 4</t>
  </si>
  <si>
    <t>iteration 5</t>
  </si>
  <si>
    <t>iteration 6</t>
  </si>
  <si>
    <t>Board 001</t>
  </si>
  <si>
    <t>max temp</t>
  </si>
  <si>
    <t>min temp</t>
  </si>
  <si>
    <t>avg temp</t>
  </si>
  <si>
    <t>max err</t>
  </si>
  <si>
    <t>min err</t>
  </si>
  <si>
    <t>avg err</t>
  </si>
  <si>
    <t>Error on 5ms measurement (ps)</t>
  </si>
  <si>
    <t>Temperature measurement (oC)</t>
  </si>
  <si>
    <t>iteration 7</t>
  </si>
  <si>
    <t>iteration 8</t>
  </si>
  <si>
    <t>`</t>
  </si>
  <si>
    <t>Board 007</t>
  </si>
  <si>
    <t>iteration 9</t>
  </si>
  <si>
    <t>iteration 10</t>
  </si>
  <si>
    <t>iteration 11</t>
  </si>
  <si>
    <t>error span</t>
  </si>
  <si>
    <t>temp span</t>
  </si>
  <si>
    <t>Correlation of error span with temperature</t>
  </si>
  <si>
    <t>the trend indicates that the higher the temperature span between iterations, the higher the error span between iterations;
the line is not straight (which would have made the correlation clearer) however note that there was only one temperature
measurement taken per 128000 error measurements.</t>
  </si>
  <si>
    <t>CONCLUSIONS</t>
  </si>
  <si>
    <t>We notice that the same card, at the same DAC value, over several iterations, gives different measurements that range over ~80 ps (maximum value of the column span, cell M15).
From the VCXO documentation we are expecting drift of +-0.5ppm per oC, which translates to 2500 ps as the expected value is 5ms.
In our measurements the temperature ranges over ~3oC; which completely justifies the 80 ps drift.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</si>
</sst>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4" borderId="33" xfId="0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2" fontId="0" fillId="0" borderId="43" xfId="0" applyNumberFormat="1" applyFont="1" applyBorder="1" applyAlignment="1">
      <alignment horizontal="center"/>
    </xf>
    <xf numFmtId="2" fontId="0" fillId="0" borderId="44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20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6" fillId="4" borderId="43" xfId="0" applyFont="1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2" fontId="2" fillId="3" borderId="36" xfId="0" applyNumberFormat="1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2" fontId="7" fillId="3" borderId="27" xfId="0" applyNumberFormat="1" applyFont="1" applyFill="1" applyBorder="1" applyAlignment="1">
      <alignment horizontal="center"/>
    </xf>
    <xf numFmtId="2" fontId="7" fillId="3" borderId="28" xfId="0" applyNumberFormat="1" applyFont="1" applyFill="1" applyBorder="1" applyAlignment="1">
      <alignment horizontal="center"/>
    </xf>
    <xf numFmtId="2" fontId="7" fillId="3" borderId="29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0" fillId="5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2" fontId="8" fillId="5" borderId="2" xfId="0" applyNumberFormat="1" applyFont="1" applyFill="1" applyBorder="1" applyAlignment="1">
      <alignment horizontal="center" wrapText="1"/>
    </xf>
    <xf numFmtId="2" fontId="8" fillId="5" borderId="3" xfId="0" applyNumberFormat="1" applyFont="1" applyFill="1" applyBorder="1" applyAlignment="1">
      <alignment horizontal="center" wrapText="1"/>
    </xf>
    <xf numFmtId="2" fontId="8" fillId="5" borderId="4" xfId="0" applyNumberFormat="1" applyFont="1" applyFill="1" applyBorder="1" applyAlignment="1">
      <alignment horizontal="center" wrapText="1"/>
    </xf>
    <xf numFmtId="2" fontId="8" fillId="5" borderId="5" xfId="0" applyNumberFormat="1" applyFont="1" applyFill="1" applyBorder="1" applyAlignment="1">
      <alignment horizontal="center" wrapText="1"/>
    </xf>
    <xf numFmtId="2" fontId="8" fillId="5" borderId="0" xfId="0" applyNumberFormat="1" applyFont="1" applyFill="1" applyBorder="1" applyAlignment="1">
      <alignment horizontal="center" wrapText="1"/>
    </xf>
    <xf numFmtId="2" fontId="8" fillId="5" borderId="6" xfId="0" applyNumberFormat="1" applyFont="1" applyFill="1" applyBorder="1" applyAlignment="1">
      <alignment horizontal="center" wrapText="1"/>
    </xf>
    <xf numFmtId="2" fontId="9" fillId="5" borderId="2" xfId="0" applyNumberFormat="1" applyFont="1" applyFill="1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9" fillId="5" borderId="7" xfId="0" applyNumberFormat="1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007'!$B$3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007'!$B$4:$B$37</c:f>
              <c:numCache>
                <c:formatCode>General</c:formatCode>
                <c:ptCount val="34"/>
                <c:pt idx="0">
                  <c:v>149.79</c:v>
                </c:pt>
                <c:pt idx="1">
                  <c:v>145.97</c:v>
                </c:pt>
                <c:pt idx="2">
                  <c:v>140.69999999999999</c:v>
                </c:pt>
                <c:pt idx="3">
                  <c:v>135.91999999999999</c:v>
                </c:pt>
                <c:pt idx="4">
                  <c:v>128.01</c:v>
                </c:pt>
                <c:pt idx="5">
                  <c:v>124.37</c:v>
                </c:pt>
                <c:pt idx="6">
                  <c:v>119.32</c:v>
                </c:pt>
                <c:pt idx="7">
                  <c:v>113.71</c:v>
                </c:pt>
                <c:pt idx="8">
                  <c:v>108.95</c:v>
                </c:pt>
                <c:pt idx="9">
                  <c:v>103.32</c:v>
                </c:pt>
                <c:pt idx="10">
                  <c:v>99.91</c:v>
                </c:pt>
                <c:pt idx="11">
                  <c:v>89.63</c:v>
                </c:pt>
                <c:pt idx="12">
                  <c:v>81.91</c:v>
                </c:pt>
                <c:pt idx="13">
                  <c:v>73.849999999999994</c:v>
                </c:pt>
                <c:pt idx="14">
                  <c:v>67.06</c:v>
                </c:pt>
                <c:pt idx="15">
                  <c:v>61.08</c:v>
                </c:pt>
                <c:pt idx="16">
                  <c:v>53.46</c:v>
                </c:pt>
                <c:pt idx="17">
                  <c:v>44.48</c:v>
                </c:pt>
                <c:pt idx="18">
                  <c:v>38.47</c:v>
                </c:pt>
                <c:pt idx="19">
                  <c:v>30.83</c:v>
                </c:pt>
                <c:pt idx="20">
                  <c:v>24.62</c:v>
                </c:pt>
                <c:pt idx="21">
                  <c:v>15.71</c:v>
                </c:pt>
                <c:pt idx="22">
                  <c:v>7.57</c:v>
                </c:pt>
                <c:pt idx="23">
                  <c:v>0.56000000000000005</c:v>
                </c:pt>
                <c:pt idx="24">
                  <c:v>-3.11</c:v>
                </c:pt>
                <c:pt idx="25">
                  <c:v>-11.3</c:v>
                </c:pt>
                <c:pt idx="26">
                  <c:v>-18.87</c:v>
                </c:pt>
                <c:pt idx="27">
                  <c:v>-27.29</c:v>
                </c:pt>
                <c:pt idx="28">
                  <c:v>-34.04</c:v>
                </c:pt>
                <c:pt idx="29">
                  <c:v>-38.799999999999997</c:v>
                </c:pt>
                <c:pt idx="30">
                  <c:v>-47.43</c:v>
                </c:pt>
                <c:pt idx="31">
                  <c:v>-54.01</c:v>
                </c:pt>
                <c:pt idx="32">
                  <c:v>-61.82</c:v>
                </c:pt>
                <c:pt idx="33">
                  <c:v>-68.41</c:v>
                </c:pt>
              </c:numCache>
            </c:numRef>
          </c:val>
        </c:ser>
        <c:ser>
          <c:idx val="1"/>
          <c:order val="1"/>
          <c:tx>
            <c:strRef>
              <c:f>'Board 007'!$C$3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007'!$C$4:$C$37</c:f>
              <c:numCache>
                <c:formatCode>General</c:formatCode>
                <c:ptCount val="34"/>
                <c:pt idx="0">
                  <c:v>102.39</c:v>
                </c:pt>
                <c:pt idx="1">
                  <c:v>92.16</c:v>
                </c:pt>
                <c:pt idx="2">
                  <c:v>81.13</c:v>
                </c:pt>
                <c:pt idx="3">
                  <c:v>72.45</c:v>
                </c:pt>
                <c:pt idx="4">
                  <c:v>67.73</c:v>
                </c:pt>
                <c:pt idx="5">
                  <c:v>64.67</c:v>
                </c:pt>
                <c:pt idx="6">
                  <c:v>53.18</c:v>
                </c:pt>
                <c:pt idx="7">
                  <c:v>42.52</c:v>
                </c:pt>
                <c:pt idx="8">
                  <c:v>38.159999999999997</c:v>
                </c:pt>
                <c:pt idx="9">
                  <c:v>32.04</c:v>
                </c:pt>
                <c:pt idx="10">
                  <c:v>26.31</c:v>
                </c:pt>
                <c:pt idx="11">
                  <c:v>18.88</c:v>
                </c:pt>
                <c:pt idx="12">
                  <c:v>14.41</c:v>
                </c:pt>
                <c:pt idx="13">
                  <c:v>10.41</c:v>
                </c:pt>
                <c:pt idx="14">
                  <c:v>8.1999999999999993</c:v>
                </c:pt>
                <c:pt idx="15">
                  <c:v>5.3</c:v>
                </c:pt>
                <c:pt idx="16">
                  <c:v>2.36</c:v>
                </c:pt>
                <c:pt idx="17">
                  <c:v>0.78</c:v>
                </c:pt>
                <c:pt idx="18">
                  <c:v>0.53</c:v>
                </c:pt>
                <c:pt idx="19">
                  <c:v>-0.67</c:v>
                </c:pt>
                <c:pt idx="20">
                  <c:v>-1.74</c:v>
                </c:pt>
                <c:pt idx="21">
                  <c:v>-5.57</c:v>
                </c:pt>
                <c:pt idx="22">
                  <c:v>-8.74</c:v>
                </c:pt>
                <c:pt idx="23">
                  <c:v>-11.23</c:v>
                </c:pt>
                <c:pt idx="24">
                  <c:v>-14.34</c:v>
                </c:pt>
                <c:pt idx="25">
                  <c:v>-18.7</c:v>
                </c:pt>
                <c:pt idx="26">
                  <c:v>-22.38</c:v>
                </c:pt>
                <c:pt idx="27">
                  <c:v>-26.44</c:v>
                </c:pt>
                <c:pt idx="28">
                  <c:v>-30.63</c:v>
                </c:pt>
                <c:pt idx="29">
                  <c:v>-33.32</c:v>
                </c:pt>
                <c:pt idx="30">
                  <c:v>-36.46</c:v>
                </c:pt>
                <c:pt idx="31">
                  <c:v>-40.31</c:v>
                </c:pt>
                <c:pt idx="32">
                  <c:v>-43.86</c:v>
                </c:pt>
                <c:pt idx="33">
                  <c:v>-47.84</c:v>
                </c:pt>
              </c:numCache>
            </c:numRef>
          </c:val>
        </c:ser>
        <c:ser>
          <c:idx val="2"/>
          <c:order val="2"/>
          <c:tx>
            <c:strRef>
              <c:f>'Board 007'!$D$3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007'!$D$4:$D$37</c:f>
              <c:numCache>
                <c:formatCode>General</c:formatCode>
                <c:ptCount val="34"/>
                <c:pt idx="0">
                  <c:v>119.79</c:v>
                </c:pt>
                <c:pt idx="1">
                  <c:v>116.41</c:v>
                </c:pt>
                <c:pt idx="2">
                  <c:v>112.75</c:v>
                </c:pt>
                <c:pt idx="3">
                  <c:v>110.11</c:v>
                </c:pt>
                <c:pt idx="4">
                  <c:v>107.39</c:v>
                </c:pt>
                <c:pt idx="5">
                  <c:v>102.44</c:v>
                </c:pt>
                <c:pt idx="6">
                  <c:v>99.21</c:v>
                </c:pt>
                <c:pt idx="7">
                  <c:v>96.18</c:v>
                </c:pt>
                <c:pt idx="8">
                  <c:v>91.98</c:v>
                </c:pt>
                <c:pt idx="9">
                  <c:v>88.18</c:v>
                </c:pt>
                <c:pt idx="10">
                  <c:v>84.13</c:v>
                </c:pt>
                <c:pt idx="11">
                  <c:v>79.180000000000007</c:v>
                </c:pt>
                <c:pt idx="12">
                  <c:v>75.099999999999994</c:v>
                </c:pt>
                <c:pt idx="13">
                  <c:v>71.12</c:v>
                </c:pt>
                <c:pt idx="14">
                  <c:v>67.05</c:v>
                </c:pt>
                <c:pt idx="15">
                  <c:v>63.27</c:v>
                </c:pt>
                <c:pt idx="16">
                  <c:v>57.8</c:v>
                </c:pt>
                <c:pt idx="17">
                  <c:v>53.78</c:v>
                </c:pt>
                <c:pt idx="18">
                  <c:v>50.43</c:v>
                </c:pt>
                <c:pt idx="19">
                  <c:v>46.11</c:v>
                </c:pt>
                <c:pt idx="20">
                  <c:v>41.88</c:v>
                </c:pt>
                <c:pt idx="21">
                  <c:v>38.36</c:v>
                </c:pt>
                <c:pt idx="22">
                  <c:v>34.020000000000003</c:v>
                </c:pt>
                <c:pt idx="23">
                  <c:v>27.84</c:v>
                </c:pt>
                <c:pt idx="24">
                  <c:v>24.18</c:v>
                </c:pt>
                <c:pt idx="25">
                  <c:v>20.47</c:v>
                </c:pt>
                <c:pt idx="26">
                  <c:v>15.39</c:v>
                </c:pt>
                <c:pt idx="27">
                  <c:v>9.6300000000000008</c:v>
                </c:pt>
                <c:pt idx="28">
                  <c:v>4.4000000000000004</c:v>
                </c:pt>
                <c:pt idx="29">
                  <c:v>-0.5</c:v>
                </c:pt>
                <c:pt idx="30">
                  <c:v>-6.39</c:v>
                </c:pt>
                <c:pt idx="31">
                  <c:v>-11.81</c:v>
                </c:pt>
                <c:pt idx="32">
                  <c:v>-14.96</c:v>
                </c:pt>
                <c:pt idx="33">
                  <c:v>-19.760000000000002</c:v>
                </c:pt>
              </c:numCache>
            </c:numRef>
          </c:val>
        </c:ser>
        <c:ser>
          <c:idx val="3"/>
          <c:order val="3"/>
          <c:tx>
            <c:strRef>
              <c:f>'Board 007'!$E$3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007'!$E$4:$E$37</c:f>
              <c:numCache>
                <c:formatCode>General</c:formatCode>
                <c:ptCount val="34"/>
                <c:pt idx="0">
                  <c:v>146.05000000000001</c:v>
                </c:pt>
                <c:pt idx="1">
                  <c:v>141.83000000000001</c:v>
                </c:pt>
                <c:pt idx="2">
                  <c:v>138.49</c:v>
                </c:pt>
                <c:pt idx="3">
                  <c:v>133.52000000000001</c:v>
                </c:pt>
                <c:pt idx="4">
                  <c:v>128.09</c:v>
                </c:pt>
                <c:pt idx="5">
                  <c:v>124.72</c:v>
                </c:pt>
                <c:pt idx="6">
                  <c:v>122.04</c:v>
                </c:pt>
                <c:pt idx="7">
                  <c:v>117.87</c:v>
                </c:pt>
                <c:pt idx="8">
                  <c:v>113.17</c:v>
                </c:pt>
                <c:pt idx="9">
                  <c:v>108.93</c:v>
                </c:pt>
                <c:pt idx="10">
                  <c:v>103.32</c:v>
                </c:pt>
                <c:pt idx="11">
                  <c:v>98.6</c:v>
                </c:pt>
                <c:pt idx="12">
                  <c:v>93.45</c:v>
                </c:pt>
                <c:pt idx="13">
                  <c:v>88.75</c:v>
                </c:pt>
                <c:pt idx="14">
                  <c:v>81.489999999999995</c:v>
                </c:pt>
                <c:pt idx="15">
                  <c:v>74.260000000000005</c:v>
                </c:pt>
                <c:pt idx="16">
                  <c:v>67.64</c:v>
                </c:pt>
                <c:pt idx="17">
                  <c:v>62.04</c:v>
                </c:pt>
                <c:pt idx="18">
                  <c:v>56.85</c:v>
                </c:pt>
                <c:pt idx="19">
                  <c:v>51.33</c:v>
                </c:pt>
                <c:pt idx="20">
                  <c:v>44.41</c:v>
                </c:pt>
                <c:pt idx="21">
                  <c:v>40.17</c:v>
                </c:pt>
                <c:pt idx="22">
                  <c:v>35.119999999999997</c:v>
                </c:pt>
                <c:pt idx="23">
                  <c:v>29.71</c:v>
                </c:pt>
                <c:pt idx="24">
                  <c:v>22.3</c:v>
                </c:pt>
                <c:pt idx="25">
                  <c:v>15.5</c:v>
                </c:pt>
                <c:pt idx="26">
                  <c:v>9.2100000000000009</c:v>
                </c:pt>
                <c:pt idx="27">
                  <c:v>2.29</c:v>
                </c:pt>
                <c:pt idx="28">
                  <c:v>-5.65</c:v>
                </c:pt>
                <c:pt idx="29">
                  <c:v>-12.51</c:v>
                </c:pt>
                <c:pt idx="30">
                  <c:v>-18.670000000000002</c:v>
                </c:pt>
                <c:pt idx="31">
                  <c:v>-25.59</c:v>
                </c:pt>
                <c:pt idx="32">
                  <c:v>-29.91</c:v>
                </c:pt>
                <c:pt idx="33">
                  <c:v>-27.79</c:v>
                </c:pt>
              </c:numCache>
            </c:numRef>
          </c:val>
        </c:ser>
        <c:ser>
          <c:idx val="4"/>
          <c:order val="4"/>
          <c:tx>
            <c:strRef>
              <c:f>'Board 007'!$F$3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007'!$F$4:$F$37</c:f>
              <c:numCache>
                <c:formatCode>General</c:formatCode>
                <c:ptCount val="34"/>
                <c:pt idx="0">
                  <c:v>142.16</c:v>
                </c:pt>
                <c:pt idx="1">
                  <c:v>134.31</c:v>
                </c:pt>
                <c:pt idx="2">
                  <c:v>125.61</c:v>
                </c:pt>
                <c:pt idx="3">
                  <c:v>116.99</c:v>
                </c:pt>
                <c:pt idx="4">
                  <c:v>109.24</c:v>
                </c:pt>
                <c:pt idx="5">
                  <c:v>103.42</c:v>
                </c:pt>
                <c:pt idx="6">
                  <c:v>97.63</c:v>
                </c:pt>
                <c:pt idx="7">
                  <c:v>92.31</c:v>
                </c:pt>
                <c:pt idx="8">
                  <c:v>84.19</c:v>
                </c:pt>
                <c:pt idx="9">
                  <c:v>74.349999999999994</c:v>
                </c:pt>
                <c:pt idx="10">
                  <c:v>64.23</c:v>
                </c:pt>
                <c:pt idx="11">
                  <c:v>58.02</c:v>
                </c:pt>
                <c:pt idx="12">
                  <c:v>50.99</c:v>
                </c:pt>
                <c:pt idx="13">
                  <c:v>46.1</c:v>
                </c:pt>
                <c:pt idx="14">
                  <c:v>37.28</c:v>
                </c:pt>
                <c:pt idx="15">
                  <c:v>26.8</c:v>
                </c:pt>
                <c:pt idx="16">
                  <c:v>19.22</c:v>
                </c:pt>
                <c:pt idx="17">
                  <c:v>9.18</c:v>
                </c:pt>
                <c:pt idx="18">
                  <c:v>0.92</c:v>
                </c:pt>
                <c:pt idx="19">
                  <c:v>-5.14</c:v>
                </c:pt>
                <c:pt idx="20">
                  <c:v>-13.7</c:v>
                </c:pt>
                <c:pt idx="21">
                  <c:v>-20.52</c:v>
                </c:pt>
                <c:pt idx="22">
                  <c:v>-27.23</c:v>
                </c:pt>
                <c:pt idx="23">
                  <c:v>-31.67</c:v>
                </c:pt>
                <c:pt idx="24">
                  <c:v>-34.04</c:v>
                </c:pt>
                <c:pt idx="25">
                  <c:v>-35.65</c:v>
                </c:pt>
                <c:pt idx="26">
                  <c:v>-38</c:v>
                </c:pt>
                <c:pt idx="27">
                  <c:v>-39.74</c:v>
                </c:pt>
                <c:pt idx="28">
                  <c:v>-43.5</c:v>
                </c:pt>
                <c:pt idx="29">
                  <c:v>-51.65</c:v>
                </c:pt>
                <c:pt idx="30">
                  <c:v>-60.12</c:v>
                </c:pt>
                <c:pt idx="31">
                  <c:v>-66.44</c:v>
                </c:pt>
                <c:pt idx="32">
                  <c:v>-71.98</c:v>
                </c:pt>
                <c:pt idx="33">
                  <c:v>-82.35</c:v>
                </c:pt>
              </c:numCache>
            </c:numRef>
          </c:val>
        </c:ser>
        <c:ser>
          <c:idx val="5"/>
          <c:order val="5"/>
          <c:tx>
            <c:strRef>
              <c:f>'Board 007'!$G$3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007'!$G$4:$G$37</c:f>
              <c:numCache>
                <c:formatCode>General</c:formatCode>
                <c:ptCount val="34"/>
                <c:pt idx="0">
                  <c:v>84.89</c:v>
                </c:pt>
                <c:pt idx="1">
                  <c:v>76.819999999999993</c:v>
                </c:pt>
                <c:pt idx="2">
                  <c:v>69.17</c:v>
                </c:pt>
                <c:pt idx="3">
                  <c:v>66.099999999999994</c:v>
                </c:pt>
                <c:pt idx="4">
                  <c:v>60.69</c:v>
                </c:pt>
                <c:pt idx="5">
                  <c:v>53.18</c:v>
                </c:pt>
                <c:pt idx="6">
                  <c:v>49.76</c:v>
                </c:pt>
                <c:pt idx="7">
                  <c:v>45.3</c:v>
                </c:pt>
                <c:pt idx="8">
                  <c:v>42.46</c:v>
                </c:pt>
                <c:pt idx="9">
                  <c:v>38.42</c:v>
                </c:pt>
                <c:pt idx="10">
                  <c:v>34.33</c:v>
                </c:pt>
                <c:pt idx="11">
                  <c:v>30.33</c:v>
                </c:pt>
                <c:pt idx="12">
                  <c:v>29.82</c:v>
                </c:pt>
                <c:pt idx="13">
                  <c:v>25.52</c:v>
                </c:pt>
                <c:pt idx="14">
                  <c:v>23.43</c:v>
                </c:pt>
                <c:pt idx="15">
                  <c:v>21.48</c:v>
                </c:pt>
                <c:pt idx="16">
                  <c:v>18.27</c:v>
                </c:pt>
                <c:pt idx="17">
                  <c:v>14.43</c:v>
                </c:pt>
                <c:pt idx="18">
                  <c:v>7.9</c:v>
                </c:pt>
                <c:pt idx="19">
                  <c:v>2.14</c:v>
                </c:pt>
                <c:pt idx="20">
                  <c:v>-0.82</c:v>
                </c:pt>
                <c:pt idx="21">
                  <c:v>-6.97</c:v>
                </c:pt>
                <c:pt idx="22">
                  <c:v>-12.06</c:v>
                </c:pt>
                <c:pt idx="23">
                  <c:v>-17.010000000000002</c:v>
                </c:pt>
                <c:pt idx="24">
                  <c:v>-22.67</c:v>
                </c:pt>
                <c:pt idx="25">
                  <c:v>-27.26</c:v>
                </c:pt>
                <c:pt idx="26">
                  <c:v>-32.47</c:v>
                </c:pt>
                <c:pt idx="27">
                  <c:v>-37.35</c:v>
                </c:pt>
                <c:pt idx="28">
                  <c:v>-42.9</c:v>
                </c:pt>
                <c:pt idx="29">
                  <c:v>-47.92</c:v>
                </c:pt>
                <c:pt idx="30">
                  <c:v>-53.52</c:v>
                </c:pt>
                <c:pt idx="31">
                  <c:v>-60.11</c:v>
                </c:pt>
                <c:pt idx="32">
                  <c:v>-66.5</c:v>
                </c:pt>
                <c:pt idx="33">
                  <c:v>-72.27</c:v>
                </c:pt>
              </c:numCache>
            </c:numRef>
          </c:val>
        </c:ser>
        <c:marker val="1"/>
        <c:axId val="110815488"/>
        <c:axId val="110821376"/>
      </c:lineChart>
      <c:catAx>
        <c:axId val="110815488"/>
        <c:scaling>
          <c:orientation val="minMax"/>
        </c:scaling>
        <c:axPos val="b"/>
        <c:tickLblPos val="nextTo"/>
        <c:crossAx val="110821376"/>
        <c:crosses val="autoZero"/>
        <c:auto val="1"/>
        <c:lblAlgn val="ctr"/>
        <c:lblOffset val="100"/>
      </c:catAx>
      <c:valAx>
        <c:axId val="110821376"/>
        <c:scaling>
          <c:orientation val="minMax"/>
        </c:scaling>
        <c:axPos val="l"/>
        <c:majorGridlines/>
        <c:numFmt formatCode="General" sourceLinked="1"/>
        <c:tickLblPos val="nextTo"/>
        <c:crossAx val="1108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'Board 001'!$B$74</c:f>
              <c:strCache>
                <c:ptCount val="1"/>
                <c:pt idx="0">
                  <c:v>error span</c:v>
                </c:pt>
              </c:strCache>
            </c:strRef>
          </c:tx>
          <c:marker>
            <c:symbol val="none"/>
          </c:marker>
          <c:cat>
            <c:numRef>
              <c:f>'Board 001'!$A$75:$A$108</c:f>
              <c:numCache>
                <c:formatCode>General</c:formatCode>
                <c:ptCount val="34"/>
                <c:pt idx="0">
                  <c:v>0.76000000000000512</c:v>
                </c:pt>
                <c:pt idx="1">
                  <c:v>0.88000000000000256</c:v>
                </c:pt>
                <c:pt idx="2">
                  <c:v>1.0599999999999952</c:v>
                </c:pt>
                <c:pt idx="3">
                  <c:v>1.0600000000000023</c:v>
                </c:pt>
                <c:pt idx="4">
                  <c:v>1.1299999999999955</c:v>
                </c:pt>
                <c:pt idx="5">
                  <c:v>1.1300000000000026</c:v>
                </c:pt>
                <c:pt idx="6">
                  <c:v>1.2399999999999949</c:v>
                </c:pt>
                <c:pt idx="7">
                  <c:v>1.25</c:v>
                </c:pt>
                <c:pt idx="8">
                  <c:v>1.25</c:v>
                </c:pt>
                <c:pt idx="9">
                  <c:v>1.3099999999999952</c:v>
                </c:pt>
                <c:pt idx="10">
                  <c:v>1.4299999999999997</c:v>
                </c:pt>
                <c:pt idx="11">
                  <c:v>1.4399999999999977</c:v>
                </c:pt>
                <c:pt idx="12">
                  <c:v>1.4399999999999977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1.5600000000000023</c:v>
                </c:pt>
                <c:pt idx="17">
                  <c:v>1.5600000000000023</c:v>
                </c:pt>
                <c:pt idx="18">
                  <c:v>1.6200000000000045</c:v>
                </c:pt>
                <c:pt idx="19">
                  <c:v>1.6299999999999955</c:v>
                </c:pt>
                <c:pt idx="20">
                  <c:v>1.6300000000000026</c:v>
                </c:pt>
                <c:pt idx="21">
                  <c:v>1.6799999999999997</c:v>
                </c:pt>
                <c:pt idx="22">
                  <c:v>1.6899999999999977</c:v>
                </c:pt>
                <c:pt idx="23">
                  <c:v>1.6900000000000048</c:v>
                </c:pt>
                <c:pt idx="24">
                  <c:v>1.8200000000000003</c:v>
                </c:pt>
                <c:pt idx="25">
                  <c:v>1.8699999999999974</c:v>
                </c:pt>
                <c:pt idx="26">
                  <c:v>1.8699999999999974</c:v>
                </c:pt>
                <c:pt idx="27">
                  <c:v>1.8800000000000026</c:v>
                </c:pt>
                <c:pt idx="28">
                  <c:v>1.9399999999999977</c:v>
                </c:pt>
                <c:pt idx="29">
                  <c:v>2</c:v>
                </c:pt>
                <c:pt idx="30" formatCode="0.00">
                  <c:v>2.1199999999999974</c:v>
                </c:pt>
                <c:pt idx="31">
                  <c:v>2.1299999999999955</c:v>
                </c:pt>
                <c:pt idx="32">
                  <c:v>2.1799999999999997</c:v>
                </c:pt>
                <c:pt idx="33">
                  <c:v>2.2399999999999949</c:v>
                </c:pt>
              </c:numCache>
            </c:numRef>
          </c:cat>
          <c:val>
            <c:numRef>
              <c:f>'Board 001'!$B$75:$B$108</c:f>
              <c:numCache>
                <c:formatCode>General</c:formatCode>
                <c:ptCount val="34"/>
                <c:pt idx="0">
                  <c:v>49.620000000000005</c:v>
                </c:pt>
                <c:pt idx="1">
                  <c:v>54.379999999999995</c:v>
                </c:pt>
                <c:pt idx="2">
                  <c:v>87.94</c:v>
                </c:pt>
                <c:pt idx="3">
                  <c:v>68.220000000000013</c:v>
                </c:pt>
                <c:pt idx="4">
                  <c:v>59.550000000000004</c:v>
                </c:pt>
                <c:pt idx="5">
                  <c:v>74.739999999999995</c:v>
                </c:pt>
                <c:pt idx="6">
                  <c:v>104.80000000000001</c:v>
                </c:pt>
                <c:pt idx="7">
                  <c:v>73.039999999999992</c:v>
                </c:pt>
                <c:pt idx="8">
                  <c:v>73.650000000000006</c:v>
                </c:pt>
                <c:pt idx="9">
                  <c:v>83.01</c:v>
                </c:pt>
                <c:pt idx="10">
                  <c:v>78.040000000000006</c:v>
                </c:pt>
                <c:pt idx="11">
                  <c:v>88.039999999999992</c:v>
                </c:pt>
                <c:pt idx="12">
                  <c:v>84.72</c:v>
                </c:pt>
                <c:pt idx="13">
                  <c:v>105.16</c:v>
                </c:pt>
                <c:pt idx="14">
                  <c:v>76.680000000000007</c:v>
                </c:pt>
                <c:pt idx="15">
                  <c:v>89.58</c:v>
                </c:pt>
                <c:pt idx="16">
                  <c:v>86.81</c:v>
                </c:pt>
                <c:pt idx="17">
                  <c:v>83.78</c:v>
                </c:pt>
                <c:pt idx="18">
                  <c:v>94.87</c:v>
                </c:pt>
                <c:pt idx="19">
                  <c:v>89.76</c:v>
                </c:pt>
                <c:pt idx="20">
                  <c:v>91.66</c:v>
                </c:pt>
                <c:pt idx="21">
                  <c:v>107.71000000000001</c:v>
                </c:pt>
                <c:pt idx="22">
                  <c:v>105.47999999999999</c:v>
                </c:pt>
                <c:pt idx="23">
                  <c:v>85.4</c:v>
                </c:pt>
                <c:pt idx="24">
                  <c:v>102.25999999999999</c:v>
                </c:pt>
                <c:pt idx="25">
                  <c:v>109.86000000000001</c:v>
                </c:pt>
                <c:pt idx="26">
                  <c:v>94.300000000000011</c:v>
                </c:pt>
                <c:pt idx="27">
                  <c:v>110.02000000000001</c:v>
                </c:pt>
                <c:pt idx="28">
                  <c:v>66.400000000000006</c:v>
                </c:pt>
                <c:pt idx="29">
                  <c:v>107.07</c:v>
                </c:pt>
                <c:pt idx="30">
                  <c:v>131.32999999999998</c:v>
                </c:pt>
                <c:pt idx="31">
                  <c:v>118.57</c:v>
                </c:pt>
                <c:pt idx="32">
                  <c:v>106.36</c:v>
                </c:pt>
                <c:pt idx="33">
                  <c:v>115.63999999999999</c:v>
                </c:pt>
              </c:numCache>
            </c:numRef>
          </c:val>
        </c:ser>
        <c:marker val="1"/>
        <c:axId val="104397056"/>
        <c:axId val="104488960"/>
      </c:lineChart>
      <c:catAx>
        <c:axId val="104397056"/>
        <c:scaling>
          <c:orientation val="minMax"/>
        </c:scaling>
        <c:axPos val="b"/>
        <c:numFmt formatCode="General" sourceLinked="1"/>
        <c:tickLblPos val="nextTo"/>
        <c:crossAx val="104488960"/>
        <c:crosses val="autoZero"/>
        <c:auto val="1"/>
        <c:lblAlgn val="ctr"/>
        <c:lblOffset val="100"/>
      </c:catAx>
      <c:valAx>
        <c:axId val="104488960"/>
        <c:scaling>
          <c:orientation val="minMax"/>
        </c:scaling>
        <c:axPos val="l"/>
        <c:majorGridlines/>
        <c:numFmt formatCode="General" sourceLinked="1"/>
        <c:tickLblPos val="nextTo"/>
        <c:crossAx val="1043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006'!$V$3</c:f>
              <c:strCache>
                <c:ptCount val="1"/>
                <c:pt idx="0">
                  <c:v>iteration 1</c:v>
                </c:pt>
              </c:strCache>
            </c:strRef>
          </c:tx>
          <c:val>
            <c:numRef>
              <c:f>'Board 006'!$V$4:$V$37</c:f>
              <c:numCache>
                <c:formatCode>General</c:formatCode>
                <c:ptCount val="34"/>
                <c:pt idx="0">
                  <c:v>50.94</c:v>
                </c:pt>
                <c:pt idx="1">
                  <c:v>50.88</c:v>
                </c:pt>
                <c:pt idx="2">
                  <c:v>50.94</c:v>
                </c:pt>
                <c:pt idx="3">
                  <c:v>51.25</c:v>
                </c:pt>
                <c:pt idx="4">
                  <c:v>51.31</c:v>
                </c:pt>
                <c:pt idx="5">
                  <c:v>51.31</c:v>
                </c:pt>
                <c:pt idx="6">
                  <c:v>51.5</c:v>
                </c:pt>
                <c:pt idx="7">
                  <c:v>51.44</c:v>
                </c:pt>
                <c:pt idx="8">
                  <c:v>51.5</c:v>
                </c:pt>
                <c:pt idx="9">
                  <c:v>51.69</c:v>
                </c:pt>
                <c:pt idx="10">
                  <c:v>51.75</c:v>
                </c:pt>
                <c:pt idx="11">
                  <c:v>51.88</c:v>
                </c:pt>
                <c:pt idx="12">
                  <c:v>52</c:v>
                </c:pt>
                <c:pt idx="13">
                  <c:v>52.06</c:v>
                </c:pt>
                <c:pt idx="14">
                  <c:v>52.19</c:v>
                </c:pt>
                <c:pt idx="15">
                  <c:v>52.5</c:v>
                </c:pt>
                <c:pt idx="16">
                  <c:v>52.38</c:v>
                </c:pt>
                <c:pt idx="17">
                  <c:v>52.56</c:v>
                </c:pt>
                <c:pt idx="18">
                  <c:v>52.56</c:v>
                </c:pt>
                <c:pt idx="19">
                  <c:v>52.56</c:v>
                </c:pt>
                <c:pt idx="20">
                  <c:v>52.5</c:v>
                </c:pt>
                <c:pt idx="21">
                  <c:v>52.62</c:v>
                </c:pt>
                <c:pt idx="22">
                  <c:v>52.44</c:v>
                </c:pt>
                <c:pt idx="23">
                  <c:v>51.94</c:v>
                </c:pt>
                <c:pt idx="24">
                  <c:v>52</c:v>
                </c:pt>
                <c:pt idx="25">
                  <c:v>51.81</c:v>
                </c:pt>
                <c:pt idx="26">
                  <c:v>51.62</c:v>
                </c:pt>
                <c:pt idx="27">
                  <c:v>51.56</c:v>
                </c:pt>
                <c:pt idx="28">
                  <c:v>51.38</c:v>
                </c:pt>
                <c:pt idx="29">
                  <c:v>51.25</c:v>
                </c:pt>
                <c:pt idx="30">
                  <c:v>51.06</c:v>
                </c:pt>
                <c:pt idx="31">
                  <c:v>51.12</c:v>
                </c:pt>
                <c:pt idx="32">
                  <c:v>51.19</c:v>
                </c:pt>
                <c:pt idx="33">
                  <c:v>51.56</c:v>
                </c:pt>
              </c:numCache>
            </c:numRef>
          </c:val>
        </c:ser>
        <c:ser>
          <c:idx val="1"/>
          <c:order val="1"/>
          <c:tx>
            <c:strRef>
              <c:f>'Board 006'!$W$3</c:f>
              <c:strCache>
                <c:ptCount val="1"/>
                <c:pt idx="0">
                  <c:v>iteration 2</c:v>
                </c:pt>
              </c:strCache>
            </c:strRef>
          </c:tx>
          <c:val>
            <c:numRef>
              <c:f>'Board 006'!$W$4:$W$37</c:f>
              <c:numCache>
                <c:formatCode>General</c:formatCode>
                <c:ptCount val="34"/>
                <c:pt idx="0">
                  <c:v>51.62</c:v>
                </c:pt>
                <c:pt idx="1">
                  <c:v>51.56</c:v>
                </c:pt>
                <c:pt idx="2">
                  <c:v>51.5</c:v>
                </c:pt>
                <c:pt idx="3">
                  <c:v>51.44</c:v>
                </c:pt>
                <c:pt idx="4">
                  <c:v>51.31</c:v>
                </c:pt>
                <c:pt idx="5">
                  <c:v>51.44</c:v>
                </c:pt>
                <c:pt idx="6">
                  <c:v>51.44</c:v>
                </c:pt>
                <c:pt idx="7">
                  <c:v>51.31</c:v>
                </c:pt>
                <c:pt idx="8">
                  <c:v>51.31</c:v>
                </c:pt>
                <c:pt idx="9">
                  <c:v>51.31</c:v>
                </c:pt>
                <c:pt idx="10">
                  <c:v>51.19</c:v>
                </c:pt>
                <c:pt idx="11">
                  <c:v>51.19</c:v>
                </c:pt>
                <c:pt idx="12">
                  <c:v>51.25</c:v>
                </c:pt>
                <c:pt idx="13">
                  <c:v>51.12</c:v>
                </c:pt>
                <c:pt idx="14">
                  <c:v>51.25</c:v>
                </c:pt>
                <c:pt idx="15">
                  <c:v>51.12</c:v>
                </c:pt>
                <c:pt idx="16">
                  <c:v>51.19</c:v>
                </c:pt>
                <c:pt idx="17">
                  <c:v>51.12</c:v>
                </c:pt>
                <c:pt idx="18">
                  <c:v>51.25</c:v>
                </c:pt>
                <c:pt idx="19">
                  <c:v>51.06</c:v>
                </c:pt>
                <c:pt idx="20">
                  <c:v>50.94</c:v>
                </c:pt>
                <c:pt idx="21">
                  <c:v>50.94</c:v>
                </c:pt>
                <c:pt idx="22">
                  <c:v>50.88</c:v>
                </c:pt>
                <c:pt idx="23">
                  <c:v>50.88</c:v>
                </c:pt>
                <c:pt idx="24">
                  <c:v>50.88</c:v>
                </c:pt>
                <c:pt idx="25">
                  <c:v>50.88</c:v>
                </c:pt>
                <c:pt idx="26">
                  <c:v>50.94</c:v>
                </c:pt>
                <c:pt idx="27">
                  <c:v>50.81</c:v>
                </c:pt>
                <c:pt idx="28">
                  <c:v>50.75</c:v>
                </c:pt>
                <c:pt idx="29">
                  <c:v>50.75</c:v>
                </c:pt>
                <c:pt idx="30">
                  <c:v>50.75</c:v>
                </c:pt>
                <c:pt idx="31">
                  <c:v>50.69</c:v>
                </c:pt>
                <c:pt idx="32">
                  <c:v>50.69</c:v>
                </c:pt>
                <c:pt idx="33">
                  <c:v>50.75</c:v>
                </c:pt>
              </c:numCache>
            </c:numRef>
          </c:val>
        </c:ser>
        <c:ser>
          <c:idx val="2"/>
          <c:order val="2"/>
          <c:tx>
            <c:strRef>
              <c:f>'Board 006'!$X$3</c:f>
              <c:strCache>
                <c:ptCount val="1"/>
                <c:pt idx="0">
                  <c:v>iteration 3</c:v>
                </c:pt>
              </c:strCache>
            </c:strRef>
          </c:tx>
          <c:val>
            <c:numRef>
              <c:f>'Board 006'!$X$4:$X$37</c:f>
              <c:numCache>
                <c:formatCode>General</c:formatCode>
                <c:ptCount val="34"/>
                <c:pt idx="0">
                  <c:v>50.75</c:v>
                </c:pt>
                <c:pt idx="1">
                  <c:v>50.75</c:v>
                </c:pt>
                <c:pt idx="2">
                  <c:v>50.69</c:v>
                </c:pt>
                <c:pt idx="3">
                  <c:v>50.75</c:v>
                </c:pt>
                <c:pt idx="4">
                  <c:v>50.62</c:v>
                </c:pt>
                <c:pt idx="5">
                  <c:v>50.69</c:v>
                </c:pt>
                <c:pt idx="6">
                  <c:v>50.62</c:v>
                </c:pt>
                <c:pt idx="7">
                  <c:v>50.69</c:v>
                </c:pt>
                <c:pt idx="8">
                  <c:v>50.5</c:v>
                </c:pt>
                <c:pt idx="9">
                  <c:v>50.62</c:v>
                </c:pt>
                <c:pt idx="10">
                  <c:v>50.56</c:v>
                </c:pt>
                <c:pt idx="11">
                  <c:v>50.56</c:v>
                </c:pt>
                <c:pt idx="12">
                  <c:v>50.62</c:v>
                </c:pt>
                <c:pt idx="13">
                  <c:v>50.56</c:v>
                </c:pt>
                <c:pt idx="14">
                  <c:v>50.62</c:v>
                </c:pt>
                <c:pt idx="15">
                  <c:v>50.56</c:v>
                </c:pt>
                <c:pt idx="16">
                  <c:v>50.56</c:v>
                </c:pt>
                <c:pt idx="17">
                  <c:v>50.5</c:v>
                </c:pt>
                <c:pt idx="18">
                  <c:v>50.44</c:v>
                </c:pt>
                <c:pt idx="19">
                  <c:v>50.44</c:v>
                </c:pt>
                <c:pt idx="20">
                  <c:v>50.5</c:v>
                </c:pt>
                <c:pt idx="21">
                  <c:v>50.38</c:v>
                </c:pt>
                <c:pt idx="22">
                  <c:v>50.44</c:v>
                </c:pt>
                <c:pt idx="23">
                  <c:v>50.44</c:v>
                </c:pt>
                <c:pt idx="24">
                  <c:v>50.38</c:v>
                </c:pt>
                <c:pt idx="25">
                  <c:v>50.44</c:v>
                </c:pt>
                <c:pt idx="26">
                  <c:v>50.5</c:v>
                </c:pt>
                <c:pt idx="27">
                  <c:v>50.56</c:v>
                </c:pt>
                <c:pt idx="28">
                  <c:v>50.56</c:v>
                </c:pt>
                <c:pt idx="29">
                  <c:v>50.62</c:v>
                </c:pt>
                <c:pt idx="30">
                  <c:v>50.62</c:v>
                </c:pt>
                <c:pt idx="31">
                  <c:v>50.69</c:v>
                </c:pt>
                <c:pt idx="32">
                  <c:v>50.81</c:v>
                </c:pt>
                <c:pt idx="33">
                  <c:v>50.62</c:v>
                </c:pt>
              </c:numCache>
            </c:numRef>
          </c:val>
        </c:ser>
        <c:ser>
          <c:idx val="3"/>
          <c:order val="3"/>
          <c:tx>
            <c:strRef>
              <c:f>'Board 006'!$Y$3</c:f>
              <c:strCache>
                <c:ptCount val="1"/>
                <c:pt idx="0">
                  <c:v>iteration 4</c:v>
                </c:pt>
              </c:strCache>
            </c:strRef>
          </c:tx>
          <c:val>
            <c:numRef>
              <c:f>'Board 006'!$Y$4:$Y$37</c:f>
              <c:numCache>
                <c:formatCode>General</c:formatCode>
                <c:ptCount val="34"/>
                <c:pt idx="0">
                  <c:v>50.56</c:v>
                </c:pt>
                <c:pt idx="1">
                  <c:v>50.69</c:v>
                </c:pt>
                <c:pt idx="2">
                  <c:v>50.75</c:v>
                </c:pt>
                <c:pt idx="3">
                  <c:v>50.75</c:v>
                </c:pt>
                <c:pt idx="4">
                  <c:v>50.75</c:v>
                </c:pt>
                <c:pt idx="5">
                  <c:v>50.75</c:v>
                </c:pt>
                <c:pt idx="6">
                  <c:v>50.88</c:v>
                </c:pt>
                <c:pt idx="7">
                  <c:v>50.81</c:v>
                </c:pt>
                <c:pt idx="8">
                  <c:v>50.88</c:v>
                </c:pt>
                <c:pt idx="9">
                  <c:v>50.94</c:v>
                </c:pt>
                <c:pt idx="10">
                  <c:v>50.94</c:v>
                </c:pt>
                <c:pt idx="11">
                  <c:v>51.06</c:v>
                </c:pt>
                <c:pt idx="12">
                  <c:v>51</c:v>
                </c:pt>
                <c:pt idx="13">
                  <c:v>51.06</c:v>
                </c:pt>
                <c:pt idx="14">
                  <c:v>51.06</c:v>
                </c:pt>
                <c:pt idx="15">
                  <c:v>51.19</c:v>
                </c:pt>
                <c:pt idx="16">
                  <c:v>51.31</c:v>
                </c:pt>
                <c:pt idx="17">
                  <c:v>51.19</c:v>
                </c:pt>
                <c:pt idx="18">
                  <c:v>51.44</c:v>
                </c:pt>
                <c:pt idx="19">
                  <c:v>51.44</c:v>
                </c:pt>
                <c:pt idx="20">
                  <c:v>51.38</c:v>
                </c:pt>
                <c:pt idx="21">
                  <c:v>51.56</c:v>
                </c:pt>
                <c:pt idx="22">
                  <c:v>51.56</c:v>
                </c:pt>
                <c:pt idx="23">
                  <c:v>51.44</c:v>
                </c:pt>
                <c:pt idx="24">
                  <c:v>51.56</c:v>
                </c:pt>
                <c:pt idx="25">
                  <c:v>51.75</c:v>
                </c:pt>
                <c:pt idx="26">
                  <c:v>51.81</c:v>
                </c:pt>
                <c:pt idx="27">
                  <c:v>51.94</c:v>
                </c:pt>
                <c:pt idx="28">
                  <c:v>52.12</c:v>
                </c:pt>
                <c:pt idx="29">
                  <c:v>52.06</c:v>
                </c:pt>
                <c:pt idx="30">
                  <c:v>52.31</c:v>
                </c:pt>
                <c:pt idx="31">
                  <c:v>52.38</c:v>
                </c:pt>
                <c:pt idx="32">
                  <c:v>52.44</c:v>
                </c:pt>
                <c:pt idx="33">
                  <c:v>52.69</c:v>
                </c:pt>
              </c:numCache>
            </c:numRef>
          </c:val>
        </c:ser>
        <c:ser>
          <c:idx val="4"/>
          <c:order val="4"/>
          <c:tx>
            <c:strRef>
              <c:f>'Board 006'!$Z$3</c:f>
              <c:strCache>
                <c:ptCount val="1"/>
                <c:pt idx="0">
                  <c:v>iteration 5</c:v>
                </c:pt>
              </c:strCache>
            </c:strRef>
          </c:tx>
          <c:val>
            <c:numRef>
              <c:f>'Board 006'!$Z$4:$Z$37</c:f>
              <c:numCache>
                <c:formatCode>General</c:formatCode>
                <c:ptCount val="34"/>
                <c:pt idx="0">
                  <c:v>52.75</c:v>
                </c:pt>
                <c:pt idx="1">
                  <c:v>52.94</c:v>
                </c:pt>
                <c:pt idx="2">
                  <c:v>53.12</c:v>
                </c:pt>
                <c:pt idx="3">
                  <c:v>53.12</c:v>
                </c:pt>
                <c:pt idx="4">
                  <c:v>53.38</c:v>
                </c:pt>
                <c:pt idx="5">
                  <c:v>53.38</c:v>
                </c:pt>
                <c:pt idx="6">
                  <c:v>53.62</c:v>
                </c:pt>
                <c:pt idx="7">
                  <c:v>53.5</c:v>
                </c:pt>
                <c:pt idx="8">
                  <c:v>53.69</c:v>
                </c:pt>
                <c:pt idx="9">
                  <c:v>53.81</c:v>
                </c:pt>
                <c:pt idx="10">
                  <c:v>53.81</c:v>
                </c:pt>
                <c:pt idx="11">
                  <c:v>53.94</c:v>
                </c:pt>
                <c:pt idx="12">
                  <c:v>54.06</c:v>
                </c:pt>
                <c:pt idx="13">
                  <c:v>54.06</c:v>
                </c:pt>
                <c:pt idx="14">
                  <c:v>54.31</c:v>
                </c:pt>
                <c:pt idx="15">
                  <c:v>54.19</c:v>
                </c:pt>
                <c:pt idx="16">
                  <c:v>54.31</c:v>
                </c:pt>
                <c:pt idx="17">
                  <c:v>54.12</c:v>
                </c:pt>
                <c:pt idx="18">
                  <c:v>54.31</c:v>
                </c:pt>
                <c:pt idx="19">
                  <c:v>54.38</c:v>
                </c:pt>
                <c:pt idx="20">
                  <c:v>54.25</c:v>
                </c:pt>
                <c:pt idx="21">
                  <c:v>54.19</c:v>
                </c:pt>
                <c:pt idx="22">
                  <c:v>54</c:v>
                </c:pt>
                <c:pt idx="23">
                  <c:v>53.94</c:v>
                </c:pt>
                <c:pt idx="24">
                  <c:v>53.81</c:v>
                </c:pt>
                <c:pt idx="25">
                  <c:v>53.5</c:v>
                </c:pt>
                <c:pt idx="26">
                  <c:v>53.5</c:v>
                </c:pt>
                <c:pt idx="27">
                  <c:v>53.38</c:v>
                </c:pt>
                <c:pt idx="28">
                  <c:v>53.31</c:v>
                </c:pt>
                <c:pt idx="29">
                  <c:v>53.19</c:v>
                </c:pt>
                <c:pt idx="30">
                  <c:v>53.12</c:v>
                </c:pt>
                <c:pt idx="31">
                  <c:v>52.94</c:v>
                </c:pt>
                <c:pt idx="32">
                  <c:v>52.75</c:v>
                </c:pt>
                <c:pt idx="33">
                  <c:v>52.69</c:v>
                </c:pt>
              </c:numCache>
            </c:numRef>
          </c:val>
        </c:ser>
        <c:ser>
          <c:idx val="5"/>
          <c:order val="5"/>
          <c:tx>
            <c:strRef>
              <c:f>'Board 006'!$AA$3</c:f>
              <c:strCache>
                <c:ptCount val="1"/>
                <c:pt idx="0">
                  <c:v>iteration 6</c:v>
                </c:pt>
              </c:strCache>
            </c:strRef>
          </c:tx>
          <c:val>
            <c:numRef>
              <c:f>'Board 006'!$AA$4:$AA$37</c:f>
              <c:numCache>
                <c:formatCode>General</c:formatCode>
                <c:ptCount val="34"/>
                <c:pt idx="0">
                  <c:v>52.62</c:v>
                </c:pt>
                <c:pt idx="1">
                  <c:v>52.56</c:v>
                </c:pt>
                <c:pt idx="2">
                  <c:v>52.5</c:v>
                </c:pt>
                <c:pt idx="3">
                  <c:v>52.38</c:v>
                </c:pt>
                <c:pt idx="4">
                  <c:v>52.44</c:v>
                </c:pt>
                <c:pt idx="5">
                  <c:v>52.31</c:v>
                </c:pt>
                <c:pt idx="6">
                  <c:v>52.31</c:v>
                </c:pt>
                <c:pt idx="7">
                  <c:v>52.19</c:v>
                </c:pt>
                <c:pt idx="8">
                  <c:v>52.12</c:v>
                </c:pt>
                <c:pt idx="9">
                  <c:v>52.12</c:v>
                </c:pt>
                <c:pt idx="10">
                  <c:v>52.12</c:v>
                </c:pt>
                <c:pt idx="11">
                  <c:v>52</c:v>
                </c:pt>
                <c:pt idx="12">
                  <c:v>51.94</c:v>
                </c:pt>
                <c:pt idx="13">
                  <c:v>51.94</c:v>
                </c:pt>
                <c:pt idx="14">
                  <c:v>51.81</c:v>
                </c:pt>
                <c:pt idx="15">
                  <c:v>51.81</c:v>
                </c:pt>
                <c:pt idx="16">
                  <c:v>51.75</c:v>
                </c:pt>
                <c:pt idx="17">
                  <c:v>51.75</c:v>
                </c:pt>
                <c:pt idx="18">
                  <c:v>51.69</c:v>
                </c:pt>
                <c:pt idx="19">
                  <c:v>51.69</c:v>
                </c:pt>
                <c:pt idx="20">
                  <c:v>51.69</c:v>
                </c:pt>
                <c:pt idx="21">
                  <c:v>51.75</c:v>
                </c:pt>
                <c:pt idx="22">
                  <c:v>51.75</c:v>
                </c:pt>
                <c:pt idx="23">
                  <c:v>51.56</c:v>
                </c:pt>
                <c:pt idx="24">
                  <c:v>51.62</c:v>
                </c:pt>
                <c:pt idx="25">
                  <c:v>51.56</c:v>
                </c:pt>
                <c:pt idx="26">
                  <c:v>51.56</c:v>
                </c:pt>
                <c:pt idx="27">
                  <c:v>51.62</c:v>
                </c:pt>
                <c:pt idx="28">
                  <c:v>51.44</c:v>
                </c:pt>
                <c:pt idx="29">
                  <c:v>51.56</c:v>
                </c:pt>
                <c:pt idx="30">
                  <c:v>51.5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</c:numCache>
            </c:numRef>
          </c:val>
        </c:ser>
        <c:ser>
          <c:idx val="6"/>
          <c:order val="6"/>
          <c:tx>
            <c:strRef>
              <c:f>'Board 006'!$AB$3</c:f>
              <c:strCache>
                <c:ptCount val="1"/>
                <c:pt idx="0">
                  <c:v>iteration 7</c:v>
                </c:pt>
              </c:strCache>
            </c:strRef>
          </c:tx>
          <c:val>
            <c:numRef>
              <c:f>'Board 006'!$AB$4:$AB$37</c:f>
              <c:numCache>
                <c:formatCode>General</c:formatCode>
                <c:ptCount val="34"/>
                <c:pt idx="0">
                  <c:v>51.31</c:v>
                </c:pt>
                <c:pt idx="1">
                  <c:v>51.5</c:v>
                </c:pt>
                <c:pt idx="2">
                  <c:v>51.38</c:v>
                </c:pt>
                <c:pt idx="3">
                  <c:v>51.44</c:v>
                </c:pt>
                <c:pt idx="4">
                  <c:v>51.44</c:v>
                </c:pt>
                <c:pt idx="5">
                  <c:v>51.38</c:v>
                </c:pt>
                <c:pt idx="6">
                  <c:v>51.31</c:v>
                </c:pt>
                <c:pt idx="7">
                  <c:v>51.38</c:v>
                </c:pt>
                <c:pt idx="8">
                  <c:v>51.31</c:v>
                </c:pt>
                <c:pt idx="9">
                  <c:v>51.38</c:v>
                </c:pt>
                <c:pt idx="10">
                  <c:v>51.31</c:v>
                </c:pt>
                <c:pt idx="11">
                  <c:v>51.25</c:v>
                </c:pt>
                <c:pt idx="12">
                  <c:v>51.31</c:v>
                </c:pt>
                <c:pt idx="13">
                  <c:v>51.19</c:v>
                </c:pt>
                <c:pt idx="14">
                  <c:v>51.25</c:v>
                </c:pt>
                <c:pt idx="15">
                  <c:v>51.25</c:v>
                </c:pt>
                <c:pt idx="16">
                  <c:v>51.31</c:v>
                </c:pt>
                <c:pt idx="17">
                  <c:v>51.31</c:v>
                </c:pt>
                <c:pt idx="18">
                  <c:v>51.31</c:v>
                </c:pt>
                <c:pt idx="19">
                  <c:v>51.31</c:v>
                </c:pt>
                <c:pt idx="20">
                  <c:v>51.31</c:v>
                </c:pt>
                <c:pt idx="21">
                  <c:v>51.19</c:v>
                </c:pt>
                <c:pt idx="22">
                  <c:v>51.19</c:v>
                </c:pt>
                <c:pt idx="23">
                  <c:v>51.19</c:v>
                </c:pt>
                <c:pt idx="24">
                  <c:v>51.19</c:v>
                </c:pt>
                <c:pt idx="25">
                  <c:v>51.19</c:v>
                </c:pt>
                <c:pt idx="26">
                  <c:v>51.19</c:v>
                </c:pt>
                <c:pt idx="27">
                  <c:v>51.25</c:v>
                </c:pt>
                <c:pt idx="28">
                  <c:v>51.25</c:v>
                </c:pt>
                <c:pt idx="29">
                  <c:v>51.25</c:v>
                </c:pt>
                <c:pt idx="30">
                  <c:v>51.38</c:v>
                </c:pt>
                <c:pt idx="31">
                  <c:v>51.31</c:v>
                </c:pt>
                <c:pt idx="32">
                  <c:v>51.38</c:v>
                </c:pt>
                <c:pt idx="33">
                  <c:v>51.38</c:v>
                </c:pt>
              </c:numCache>
            </c:numRef>
          </c:val>
        </c:ser>
        <c:ser>
          <c:idx val="7"/>
          <c:order val="7"/>
          <c:tx>
            <c:strRef>
              <c:f>'Board 006'!$AC$3</c:f>
              <c:strCache>
                <c:ptCount val="1"/>
                <c:pt idx="0">
                  <c:v>iteration 8</c:v>
                </c:pt>
              </c:strCache>
            </c:strRef>
          </c:tx>
          <c:val>
            <c:numRef>
              <c:f>'Board 006'!$AC$4:$AC$37</c:f>
              <c:numCache>
                <c:formatCode>General</c:formatCode>
                <c:ptCount val="34"/>
                <c:pt idx="0">
                  <c:v>51.31</c:v>
                </c:pt>
                <c:pt idx="1">
                  <c:v>51.31</c:v>
                </c:pt>
                <c:pt idx="2">
                  <c:v>51.38</c:v>
                </c:pt>
                <c:pt idx="3">
                  <c:v>51.38</c:v>
                </c:pt>
                <c:pt idx="4">
                  <c:v>51.44</c:v>
                </c:pt>
                <c:pt idx="5">
                  <c:v>51.44</c:v>
                </c:pt>
                <c:pt idx="6">
                  <c:v>51.5</c:v>
                </c:pt>
                <c:pt idx="7">
                  <c:v>51.56</c:v>
                </c:pt>
                <c:pt idx="8">
                  <c:v>51.62</c:v>
                </c:pt>
                <c:pt idx="9">
                  <c:v>51.62</c:v>
                </c:pt>
                <c:pt idx="10">
                  <c:v>51.81</c:v>
                </c:pt>
                <c:pt idx="11">
                  <c:v>51.62</c:v>
                </c:pt>
                <c:pt idx="12">
                  <c:v>51.81</c:v>
                </c:pt>
                <c:pt idx="13">
                  <c:v>51.88</c:v>
                </c:pt>
                <c:pt idx="14">
                  <c:v>51.81</c:v>
                </c:pt>
                <c:pt idx="15">
                  <c:v>52</c:v>
                </c:pt>
                <c:pt idx="16">
                  <c:v>52.19</c:v>
                </c:pt>
                <c:pt idx="17">
                  <c:v>52.12</c:v>
                </c:pt>
                <c:pt idx="18">
                  <c:v>52.19</c:v>
                </c:pt>
                <c:pt idx="19">
                  <c:v>52.19</c:v>
                </c:pt>
                <c:pt idx="20">
                  <c:v>52.25</c:v>
                </c:pt>
                <c:pt idx="21">
                  <c:v>52.38</c:v>
                </c:pt>
                <c:pt idx="22">
                  <c:v>52.44</c:v>
                </c:pt>
                <c:pt idx="23">
                  <c:v>52.44</c:v>
                </c:pt>
                <c:pt idx="24">
                  <c:v>52.56</c:v>
                </c:pt>
                <c:pt idx="25">
                  <c:v>52.56</c:v>
                </c:pt>
                <c:pt idx="26">
                  <c:v>52.69</c:v>
                </c:pt>
                <c:pt idx="27">
                  <c:v>52.81</c:v>
                </c:pt>
                <c:pt idx="28">
                  <c:v>52.94</c:v>
                </c:pt>
                <c:pt idx="29">
                  <c:v>52.94</c:v>
                </c:pt>
                <c:pt idx="30">
                  <c:v>53.12</c:v>
                </c:pt>
                <c:pt idx="31">
                  <c:v>53.38</c:v>
                </c:pt>
                <c:pt idx="32">
                  <c:v>53.38</c:v>
                </c:pt>
                <c:pt idx="33">
                  <c:v>53.38</c:v>
                </c:pt>
              </c:numCache>
            </c:numRef>
          </c:val>
        </c:ser>
        <c:ser>
          <c:idx val="8"/>
          <c:order val="8"/>
          <c:tx>
            <c:strRef>
              <c:f>'Board 006'!$AD$3</c:f>
              <c:strCache>
                <c:ptCount val="1"/>
                <c:pt idx="0">
                  <c:v>iteration 9</c:v>
                </c:pt>
              </c:strCache>
            </c:strRef>
          </c:tx>
          <c:val>
            <c:numRef>
              <c:f>'Board 006'!$AD$4:$AD$37</c:f>
              <c:numCache>
                <c:formatCode>General</c:formatCode>
                <c:ptCount val="34"/>
                <c:pt idx="0">
                  <c:v>53.62</c:v>
                </c:pt>
                <c:pt idx="1">
                  <c:v>53.75</c:v>
                </c:pt>
                <c:pt idx="2">
                  <c:v>53.81</c:v>
                </c:pt>
                <c:pt idx="3">
                  <c:v>54.06</c:v>
                </c:pt>
                <c:pt idx="4">
                  <c:v>54.19</c:v>
                </c:pt>
                <c:pt idx="5">
                  <c:v>54.25</c:v>
                </c:pt>
                <c:pt idx="6">
                  <c:v>54.38</c:v>
                </c:pt>
                <c:pt idx="7">
                  <c:v>54.44</c:v>
                </c:pt>
                <c:pt idx="8">
                  <c:v>54.56</c:v>
                </c:pt>
                <c:pt idx="9">
                  <c:v>54.69</c:v>
                </c:pt>
                <c:pt idx="10">
                  <c:v>54.75</c:v>
                </c:pt>
                <c:pt idx="11">
                  <c:v>54.81</c:v>
                </c:pt>
                <c:pt idx="12">
                  <c:v>54.81</c:v>
                </c:pt>
                <c:pt idx="13">
                  <c:v>54.44</c:v>
                </c:pt>
                <c:pt idx="14">
                  <c:v>54.56</c:v>
                </c:pt>
                <c:pt idx="15">
                  <c:v>54.88</c:v>
                </c:pt>
                <c:pt idx="16">
                  <c:v>55</c:v>
                </c:pt>
                <c:pt idx="17">
                  <c:v>55</c:v>
                </c:pt>
                <c:pt idx="18">
                  <c:v>55.06</c:v>
                </c:pt>
                <c:pt idx="19">
                  <c:v>54.88</c:v>
                </c:pt>
                <c:pt idx="20">
                  <c:v>54.88</c:v>
                </c:pt>
                <c:pt idx="21">
                  <c:v>54.62</c:v>
                </c:pt>
                <c:pt idx="22">
                  <c:v>54.56</c:v>
                </c:pt>
                <c:pt idx="23">
                  <c:v>54.38</c:v>
                </c:pt>
                <c:pt idx="24">
                  <c:v>54.44</c:v>
                </c:pt>
                <c:pt idx="25">
                  <c:v>54.06</c:v>
                </c:pt>
                <c:pt idx="26">
                  <c:v>54.06</c:v>
                </c:pt>
                <c:pt idx="27">
                  <c:v>54.12</c:v>
                </c:pt>
                <c:pt idx="28">
                  <c:v>53.94</c:v>
                </c:pt>
                <c:pt idx="29">
                  <c:v>53.75</c:v>
                </c:pt>
                <c:pt idx="30">
                  <c:v>53.56</c:v>
                </c:pt>
                <c:pt idx="31">
                  <c:v>53.5</c:v>
                </c:pt>
                <c:pt idx="32">
                  <c:v>53.25</c:v>
                </c:pt>
                <c:pt idx="33">
                  <c:v>53.38</c:v>
                </c:pt>
              </c:numCache>
            </c:numRef>
          </c:val>
        </c:ser>
        <c:ser>
          <c:idx val="9"/>
          <c:order val="9"/>
          <c:tx>
            <c:strRef>
              <c:f>'Board 006'!$AE$3</c:f>
              <c:strCache>
                <c:ptCount val="1"/>
                <c:pt idx="0">
                  <c:v>iteration 10</c:v>
                </c:pt>
              </c:strCache>
            </c:strRef>
          </c:tx>
          <c:val>
            <c:numRef>
              <c:f>'Board 006'!$AE$4:$AE$37</c:f>
              <c:numCache>
                <c:formatCode>General</c:formatCode>
                <c:ptCount val="34"/>
                <c:pt idx="0">
                  <c:v>53.25</c:v>
                </c:pt>
                <c:pt idx="1">
                  <c:v>53.06</c:v>
                </c:pt>
                <c:pt idx="2">
                  <c:v>53.06</c:v>
                </c:pt>
                <c:pt idx="3">
                  <c:v>52.88</c:v>
                </c:pt>
                <c:pt idx="4">
                  <c:v>52.75</c:v>
                </c:pt>
                <c:pt idx="5">
                  <c:v>52.75</c:v>
                </c:pt>
                <c:pt idx="6">
                  <c:v>52.75</c:v>
                </c:pt>
                <c:pt idx="7">
                  <c:v>52.69</c:v>
                </c:pt>
                <c:pt idx="8">
                  <c:v>52.62</c:v>
                </c:pt>
                <c:pt idx="9">
                  <c:v>52.62</c:v>
                </c:pt>
                <c:pt idx="10">
                  <c:v>52.56</c:v>
                </c:pt>
                <c:pt idx="11">
                  <c:v>52.5</c:v>
                </c:pt>
                <c:pt idx="12">
                  <c:v>52.5</c:v>
                </c:pt>
                <c:pt idx="13">
                  <c:v>52.44</c:v>
                </c:pt>
                <c:pt idx="14">
                  <c:v>52.44</c:v>
                </c:pt>
                <c:pt idx="15">
                  <c:v>52.38</c:v>
                </c:pt>
                <c:pt idx="16">
                  <c:v>52.31</c:v>
                </c:pt>
                <c:pt idx="17">
                  <c:v>52.38</c:v>
                </c:pt>
                <c:pt idx="18">
                  <c:v>52.38</c:v>
                </c:pt>
                <c:pt idx="19">
                  <c:v>52.19</c:v>
                </c:pt>
                <c:pt idx="20">
                  <c:v>52.19</c:v>
                </c:pt>
                <c:pt idx="21">
                  <c:v>52.12</c:v>
                </c:pt>
                <c:pt idx="22">
                  <c:v>52.25</c:v>
                </c:pt>
                <c:pt idx="23">
                  <c:v>52.25</c:v>
                </c:pt>
                <c:pt idx="24">
                  <c:v>52.31</c:v>
                </c:pt>
                <c:pt idx="25">
                  <c:v>52.25</c:v>
                </c:pt>
                <c:pt idx="26">
                  <c:v>52.25</c:v>
                </c:pt>
                <c:pt idx="27">
                  <c:v>52.06</c:v>
                </c:pt>
                <c:pt idx="28">
                  <c:v>52.19</c:v>
                </c:pt>
                <c:pt idx="29">
                  <c:v>52.12</c:v>
                </c:pt>
                <c:pt idx="30">
                  <c:v>52.19</c:v>
                </c:pt>
                <c:pt idx="31">
                  <c:v>52.06</c:v>
                </c:pt>
                <c:pt idx="32">
                  <c:v>52.12</c:v>
                </c:pt>
                <c:pt idx="33">
                  <c:v>52.12</c:v>
                </c:pt>
              </c:numCache>
            </c:numRef>
          </c:val>
        </c:ser>
        <c:ser>
          <c:idx val="10"/>
          <c:order val="10"/>
          <c:tx>
            <c:strRef>
              <c:f>'Board 006'!$AF$3</c:f>
              <c:strCache>
                <c:ptCount val="1"/>
                <c:pt idx="0">
                  <c:v>iteration 11</c:v>
                </c:pt>
              </c:strCache>
            </c:strRef>
          </c:tx>
          <c:val>
            <c:numRef>
              <c:f>'Board 006'!$AF$4:$AF$37</c:f>
              <c:numCache>
                <c:formatCode>General</c:formatCode>
                <c:ptCount val="34"/>
                <c:pt idx="0">
                  <c:v>52.12</c:v>
                </c:pt>
                <c:pt idx="1">
                  <c:v>52.12</c:v>
                </c:pt>
                <c:pt idx="2">
                  <c:v>52</c:v>
                </c:pt>
                <c:pt idx="3">
                  <c:v>52.06</c:v>
                </c:pt>
                <c:pt idx="4">
                  <c:v>52</c:v>
                </c:pt>
                <c:pt idx="5">
                  <c:v>52.12</c:v>
                </c:pt>
                <c:pt idx="6">
                  <c:v>51.94</c:v>
                </c:pt>
                <c:pt idx="7">
                  <c:v>51.88</c:v>
                </c:pt>
                <c:pt idx="8">
                  <c:v>52</c:v>
                </c:pt>
                <c:pt idx="9">
                  <c:v>51.88</c:v>
                </c:pt>
                <c:pt idx="10">
                  <c:v>51.94</c:v>
                </c:pt>
                <c:pt idx="11">
                  <c:v>51.88</c:v>
                </c:pt>
                <c:pt idx="12">
                  <c:v>51.94</c:v>
                </c:pt>
                <c:pt idx="13">
                  <c:v>51.81</c:v>
                </c:pt>
                <c:pt idx="14">
                  <c:v>51.88</c:v>
                </c:pt>
                <c:pt idx="15">
                  <c:v>52</c:v>
                </c:pt>
                <c:pt idx="16">
                  <c:v>51.81</c:v>
                </c:pt>
                <c:pt idx="17">
                  <c:v>51.81</c:v>
                </c:pt>
                <c:pt idx="18">
                  <c:v>51.75</c:v>
                </c:pt>
                <c:pt idx="19">
                  <c:v>51.81</c:v>
                </c:pt>
                <c:pt idx="20">
                  <c:v>51.88</c:v>
                </c:pt>
                <c:pt idx="21">
                  <c:v>51.81</c:v>
                </c:pt>
                <c:pt idx="22">
                  <c:v>51.75</c:v>
                </c:pt>
                <c:pt idx="23">
                  <c:v>51.88</c:v>
                </c:pt>
                <c:pt idx="24">
                  <c:v>51.88</c:v>
                </c:pt>
                <c:pt idx="25">
                  <c:v>51.94</c:v>
                </c:pt>
                <c:pt idx="26">
                  <c:v>51.88</c:v>
                </c:pt>
                <c:pt idx="27">
                  <c:v>51.88</c:v>
                </c:pt>
                <c:pt idx="28">
                  <c:v>51.94</c:v>
                </c:pt>
                <c:pt idx="29">
                  <c:v>52</c:v>
                </c:pt>
                <c:pt idx="30">
                  <c:v>51.88</c:v>
                </c:pt>
                <c:pt idx="31">
                  <c:v>51.88</c:v>
                </c:pt>
                <c:pt idx="32">
                  <c:v>51.94</c:v>
                </c:pt>
                <c:pt idx="33">
                  <c:v>51.75</c:v>
                </c:pt>
              </c:numCache>
            </c:numRef>
          </c:val>
        </c:ser>
        <c:marker val="1"/>
        <c:axId val="142749056"/>
        <c:axId val="142767232"/>
      </c:lineChart>
      <c:catAx>
        <c:axId val="142749056"/>
        <c:scaling>
          <c:orientation val="minMax"/>
        </c:scaling>
        <c:axPos val="b"/>
        <c:tickLblPos val="nextTo"/>
        <c:crossAx val="142767232"/>
        <c:crosses val="autoZero"/>
        <c:auto val="1"/>
        <c:lblAlgn val="ctr"/>
        <c:lblOffset val="100"/>
      </c:catAx>
      <c:valAx>
        <c:axId val="142767232"/>
        <c:scaling>
          <c:orientation val="minMax"/>
        </c:scaling>
        <c:axPos val="l"/>
        <c:majorGridlines/>
        <c:numFmt formatCode="General" sourceLinked="1"/>
        <c:tickLblPos val="nextTo"/>
        <c:crossAx val="14274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006'!$M$3</c:f>
              <c:strCache>
                <c:ptCount val="1"/>
                <c:pt idx="0">
                  <c:v>max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006'!$M$4:$M$37</c:f>
              <c:numCache>
                <c:formatCode>General</c:formatCode>
                <c:ptCount val="34"/>
                <c:pt idx="0">
                  <c:v>-705.35</c:v>
                </c:pt>
                <c:pt idx="1">
                  <c:v>-730.02</c:v>
                </c:pt>
                <c:pt idx="2">
                  <c:v>-736.34</c:v>
                </c:pt>
                <c:pt idx="3">
                  <c:v>-740.89</c:v>
                </c:pt>
                <c:pt idx="4">
                  <c:v>-744.45</c:v>
                </c:pt>
                <c:pt idx="5">
                  <c:v>-748.55</c:v>
                </c:pt>
                <c:pt idx="6">
                  <c:v>-755.44</c:v>
                </c:pt>
                <c:pt idx="7">
                  <c:v>-759.59</c:v>
                </c:pt>
                <c:pt idx="8">
                  <c:v>-761.89</c:v>
                </c:pt>
                <c:pt idx="9">
                  <c:v>-765.95</c:v>
                </c:pt>
                <c:pt idx="10">
                  <c:v>-770.18</c:v>
                </c:pt>
                <c:pt idx="11">
                  <c:v>-775.68</c:v>
                </c:pt>
                <c:pt idx="12">
                  <c:v>-780.34</c:v>
                </c:pt>
                <c:pt idx="13">
                  <c:v>-785.26</c:v>
                </c:pt>
                <c:pt idx="14">
                  <c:v>-788.64</c:v>
                </c:pt>
                <c:pt idx="15">
                  <c:v>-794.52</c:v>
                </c:pt>
                <c:pt idx="16">
                  <c:v>-797.76</c:v>
                </c:pt>
                <c:pt idx="17">
                  <c:v>-802.67</c:v>
                </c:pt>
                <c:pt idx="18">
                  <c:v>-806.49</c:v>
                </c:pt>
                <c:pt idx="19">
                  <c:v>-811.5</c:v>
                </c:pt>
                <c:pt idx="20">
                  <c:v>-816.09</c:v>
                </c:pt>
                <c:pt idx="21">
                  <c:v>-821.59</c:v>
                </c:pt>
                <c:pt idx="22">
                  <c:v>-825.84</c:v>
                </c:pt>
                <c:pt idx="23">
                  <c:v>-831.51</c:v>
                </c:pt>
                <c:pt idx="24">
                  <c:v>-836.4</c:v>
                </c:pt>
                <c:pt idx="25">
                  <c:v>-842.94</c:v>
                </c:pt>
                <c:pt idx="26">
                  <c:v>-847.35</c:v>
                </c:pt>
                <c:pt idx="27">
                  <c:v>-852.83</c:v>
                </c:pt>
                <c:pt idx="28">
                  <c:v>-859.61</c:v>
                </c:pt>
                <c:pt idx="29">
                  <c:v>-866.02</c:v>
                </c:pt>
                <c:pt idx="30">
                  <c:v>-870.78</c:v>
                </c:pt>
                <c:pt idx="31">
                  <c:v>-877.64</c:v>
                </c:pt>
                <c:pt idx="32">
                  <c:v>-885.64</c:v>
                </c:pt>
                <c:pt idx="33">
                  <c:v>-889.41</c:v>
                </c:pt>
              </c:numCache>
            </c:numRef>
          </c:val>
        </c:ser>
        <c:ser>
          <c:idx val="1"/>
          <c:order val="1"/>
          <c:tx>
            <c:strRef>
              <c:f>'Board 006'!$N$3</c:f>
              <c:strCache>
                <c:ptCount val="1"/>
                <c:pt idx="0">
                  <c:v>min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006'!$N$4:$N$37</c:f>
              <c:numCache>
                <c:formatCode>General</c:formatCode>
                <c:ptCount val="34"/>
                <c:pt idx="0">
                  <c:v>-860.81</c:v>
                </c:pt>
                <c:pt idx="1">
                  <c:v>-872.77</c:v>
                </c:pt>
                <c:pt idx="2">
                  <c:v>-882.64</c:v>
                </c:pt>
                <c:pt idx="3">
                  <c:v>-893.25</c:v>
                </c:pt>
                <c:pt idx="4">
                  <c:v>-903.8</c:v>
                </c:pt>
                <c:pt idx="5">
                  <c:v>-914.67</c:v>
                </c:pt>
                <c:pt idx="6">
                  <c:v>-925.58</c:v>
                </c:pt>
                <c:pt idx="7">
                  <c:v>-935.95</c:v>
                </c:pt>
                <c:pt idx="8">
                  <c:v>-945.08</c:v>
                </c:pt>
                <c:pt idx="9">
                  <c:v>-952.46</c:v>
                </c:pt>
                <c:pt idx="10">
                  <c:v>-964.71</c:v>
                </c:pt>
                <c:pt idx="11">
                  <c:v>-973.73</c:v>
                </c:pt>
                <c:pt idx="12">
                  <c:v>-981.73</c:v>
                </c:pt>
                <c:pt idx="13">
                  <c:v>-977.16</c:v>
                </c:pt>
                <c:pt idx="14">
                  <c:v>-976.13</c:v>
                </c:pt>
                <c:pt idx="15">
                  <c:v>-988.53</c:v>
                </c:pt>
                <c:pt idx="16">
                  <c:v>-999.53</c:v>
                </c:pt>
                <c:pt idx="17">
                  <c:v>-1004.48</c:v>
                </c:pt>
                <c:pt idx="18">
                  <c:v>-1008.44</c:v>
                </c:pt>
                <c:pt idx="19">
                  <c:v>-1013.41</c:v>
                </c:pt>
                <c:pt idx="20">
                  <c:v>-1014</c:v>
                </c:pt>
                <c:pt idx="21">
                  <c:v>-1015.72</c:v>
                </c:pt>
                <c:pt idx="22">
                  <c:v>-1015.5</c:v>
                </c:pt>
                <c:pt idx="23">
                  <c:v>-1014.98</c:v>
                </c:pt>
                <c:pt idx="24">
                  <c:v>-1016.2</c:v>
                </c:pt>
                <c:pt idx="25">
                  <c:v>-1018.06</c:v>
                </c:pt>
                <c:pt idx="26">
                  <c:v>-1017.38</c:v>
                </c:pt>
                <c:pt idx="27">
                  <c:v>-1023.57</c:v>
                </c:pt>
                <c:pt idx="28">
                  <c:v>-1023.97</c:v>
                </c:pt>
                <c:pt idx="29">
                  <c:v>-1022.48</c:v>
                </c:pt>
                <c:pt idx="30">
                  <c:v>-1020.38</c:v>
                </c:pt>
                <c:pt idx="31">
                  <c:v>-1018.92</c:v>
                </c:pt>
                <c:pt idx="32">
                  <c:v>-1018.83</c:v>
                </c:pt>
                <c:pt idx="33">
                  <c:v>-1018.21</c:v>
                </c:pt>
              </c:numCache>
            </c:numRef>
          </c:val>
        </c:ser>
        <c:ser>
          <c:idx val="2"/>
          <c:order val="2"/>
          <c:tx>
            <c:strRef>
              <c:f>'Board 006'!$O$3</c:f>
              <c:strCache>
                <c:ptCount val="1"/>
                <c:pt idx="0">
                  <c:v>avg err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006'!$O$4:$O$37</c:f>
              <c:numCache>
                <c:formatCode>General</c:formatCode>
                <c:ptCount val="34"/>
                <c:pt idx="0">
                  <c:v>-781.08545454545447</c:v>
                </c:pt>
                <c:pt idx="1">
                  <c:v>-788.84727272727253</c:v>
                </c:pt>
                <c:pt idx="2">
                  <c:v>-793.90818181818179</c:v>
                </c:pt>
                <c:pt idx="3">
                  <c:v>-799.93909090909085</c:v>
                </c:pt>
                <c:pt idx="4">
                  <c:v>-805.46818181818196</c:v>
                </c:pt>
                <c:pt idx="5">
                  <c:v>-811.58727272727265</c:v>
                </c:pt>
                <c:pt idx="6">
                  <c:v>-817.21636363636355</c:v>
                </c:pt>
                <c:pt idx="7">
                  <c:v>-823.21181818181833</c:v>
                </c:pt>
                <c:pt idx="8">
                  <c:v>-828.84090909090912</c:v>
                </c:pt>
                <c:pt idx="9">
                  <c:v>-835.06818181818187</c:v>
                </c:pt>
                <c:pt idx="10">
                  <c:v>-841.06090909090915</c:v>
                </c:pt>
                <c:pt idx="11">
                  <c:v>-846.55272727272745</c:v>
                </c:pt>
                <c:pt idx="12">
                  <c:v>-852.16727272727269</c:v>
                </c:pt>
                <c:pt idx="13">
                  <c:v>-857.21636363636378</c:v>
                </c:pt>
                <c:pt idx="14">
                  <c:v>-861.89818181818191</c:v>
                </c:pt>
                <c:pt idx="15">
                  <c:v>-867.75181818181807</c:v>
                </c:pt>
                <c:pt idx="16">
                  <c:v>-874.25272727272738</c:v>
                </c:pt>
                <c:pt idx="17">
                  <c:v>-879.47454545454559</c:v>
                </c:pt>
                <c:pt idx="18">
                  <c:v>-884.11090909090899</c:v>
                </c:pt>
                <c:pt idx="19">
                  <c:v>-889.31363636363642</c:v>
                </c:pt>
                <c:pt idx="20">
                  <c:v>-893.49818181818182</c:v>
                </c:pt>
                <c:pt idx="21">
                  <c:v>-898.05090909090904</c:v>
                </c:pt>
                <c:pt idx="22">
                  <c:v>-902.09363636363639</c:v>
                </c:pt>
                <c:pt idx="23">
                  <c:v>-905.37818181818159</c:v>
                </c:pt>
                <c:pt idx="24">
                  <c:v>-908.71545454545458</c:v>
                </c:pt>
                <c:pt idx="25">
                  <c:v>-913.33909090909083</c:v>
                </c:pt>
                <c:pt idx="26">
                  <c:v>-916.70363636363618</c:v>
                </c:pt>
                <c:pt idx="27">
                  <c:v>-922.02909090909088</c:v>
                </c:pt>
                <c:pt idx="28">
                  <c:v>-926.59818181818184</c:v>
                </c:pt>
                <c:pt idx="29">
                  <c:v>-929.97090909090912</c:v>
                </c:pt>
                <c:pt idx="30">
                  <c:v>-933.66818181818167</c:v>
                </c:pt>
                <c:pt idx="31">
                  <c:v>-939.16818181818189</c:v>
                </c:pt>
                <c:pt idx="32">
                  <c:v>-943.98909090909081</c:v>
                </c:pt>
                <c:pt idx="33">
                  <c:v>-950.30545454545461</c:v>
                </c:pt>
              </c:numCache>
            </c:numRef>
          </c:val>
        </c:ser>
        <c:hiLowLines/>
        <c:axId val="142797056"/>
        <c:axId val="147525632"/>
      </c:stockChart>
      <c:catAx>
        <c:axId val="142797056"/>
        <c:scaling>
          <c:orientation val="minMax"/>
        </c:scaling>
        <c:axPos val="b"/>
        <c:numFmt formatCode="General" sourceLinked="1"/>
        <c:tickLblPos val="nextTo"/>
        <c:crossAx val="147525632"/>
        <c:crosses val="autoZero"/>
        <c:auto val="1"/>
        <c:lblAlgn val="ctr"/>
        <c:lblOffset val="100"/>
      </c:catAx>
      <c:valAx>
        <c:axId val="147525632"/>
        <c:scaling>
          <c:orientation val="minMax"/>
        </c:scaling>
        <c:axPos val="l"/>
        <c:majorGridlines/>
        <c:numFmt formatCode="General" sourceLinked="1"/>
        <c:tickLblPos val="nextTo"/>
        <c:crossAx val="1427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006'!$B$3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006'!$B$4:$B$37</c:f>
              <c:numCache>
                <c:formatCode>General</c:formatCode>
                <c:ptCount val="34"/>
                <c:pt idx="0">
                  <c:v>-705.35</c:v>
                </c:pt>
                <c:pt idx="1">
                  <c:v>-730.02</c:v>
                </c:pt>
                <c:pt idx="2">
                  <c:v>-737.23</c:v>
                </c:pt>
                <c:pt idx="3">
                  <c:v>-749.32</c:v>
                </c:pt>
                <c:pt idx="4">
                  <c:v>-759.63</c:v>
                </c:pt>
                <c:pt idx="5">
                  <c:v>-768.85</c:v>
                </c:pt>
                <c:pt idx="6">
                  <c:v>-774.78</c:v>
                </c:pt>
                <c:pt idx="7">
                  <c:v>-784.23</c:v>
                </c:pt>
                <c:pt idx="8">
                  <c:v>-795.43</c:v>
                </c:pt>
                <c:pt idx="9">
                  <c:v>-806.89</c:v>
                </c:pt>
                <c:pt idx="10">
                  <c:v>-816.15</c:v>
                </c:pt>
                <c:pt idx="11">
                  <c:v>-825.79</c:v>
                </c:pt>
                <c:pt idx="12">
                  <c:v>-831.37</c:v>
                </c:pt>
                <c:pt idx="13">
                  <c:v>-842.88</c:v>
                </c:pt>
                <c:pt idx="14">
                  <c:v>-850.97</c:v>
                </c:pt>
                <c:pt idx="15">
                  <c:v>-860.5</c:v>
                </c:pt>
                <c:pt idx="16">
                  <c:v>-870.37</c:v>
                </c:pt>
                <c:pt idx="17">
                  <c:v>-879.62</c:v>
                </c:pt>
                <c:pt idx="18">
                  <c:v>-889.11</c:v>
                </c:pt>
                <c:pt idx="19">
                  <c:v>-892.29</c:v>
                </c:pt>
                <c:pt idx="20">
                  <c:v>-895.52</c:v>
                </c:pt>
                <c:pt idx="21">
                  <c:v>-899.54</c:v>
                </c:pt>
                <c:pt idx="22">
                  <c:v>-904.78</c:v>
                </c:pt>
                <c:pt idx="23">
                  <c:v>-902.33</c:v>
                </c:pt>
                <c:pt idx="24">
                  <c:v>-899.54</c:v>
                </c:pt>
                <c:pt idx="25">
                  <c:v>-900.57</c:v>
                </c:pt>
                <c:pt idx="26">
                  <c:v>-893.75</c:v>
                </c:pt>
                <c:pt idx="27">
                  <c:v>-896.04</c:v>
                </c:pt>
                <c:pt idx="28">
                  <c:v>-896.96</c:v>
                </c:pt>
                <c:pt idx="29">
                  <c:v>-893.08</c:v>
                </c:pt>
                <c:pt idx="30">
                  <c:v>-889.28</c:v>
                </c:pt>
                <c:pt idx="31">
                  <c:v>-894.76</c:v>
                </c:pt>
                <c:pt idx="32">
                  <c:v>-901</c:v>
                </c:pt>
                <c:pt idx="33">
                  <c:v>-917.64</c:v>
                </c:pt>
              </c:numCache>
            </c:numRef>
          </c:val>
        </c:ser>
        <c:ser>
          <c:idx val="1"/>
          <c:order val="1"/>
          <c:tx>
            <c:strRef>
              <c:f>'Board 006'!$C$3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006'!$C$4:$C$37</c:f>
              <c:numCache>
                <c:formatCode>General</c:formatCode>
                <c:ptCount val="34"/>
                <c:pt idx="0">
                  <c:v>-759.8</c:v>
                </c:pt>
                <c:pt idx="1">
                  <c:v>-766.43</c:v>
                </c:pt>
                <c:pt idx="2">
                  <c:v>-769.27</c:v>
                </c:pt>
                <c:pt idx="3">
                  <c:v>-770.1</c:v>
                </c:pt>
                <c:pt idx="4">
                  <c:v>-773.38</c:v>
                </c:pt>
                <c:pt idx="5">
                  <c:v>-776.3</c:v>
                </c:pt>
                <c:pt idx="6">
                  <c:v>-780.49</c:v>
                </c:pt>
                <c:pt idx="7">
                  <c:v>-783.87</c:v>
                </c:pt>
                <c:pt idx="8">
                  <c:v>-788.12</c:v>
                </c:pt>
                <c:pt idx="9">
                  <c:v>-793.03</c:v>
                </c:pt>
                <c:pt idx="10">
                  <c:v>-796.39</c:v>
                </c:pt>
                <c:pt idx="11">
                  <c:v>-799.09</c:v>
                </c:pt>
                <c:pt idx="12">
                  <c:v>-804.22</c:v>
                </c:pt>
                <c:pt idx="13">
                  <c:v>-807.85</c:v>
                </c:pt>
                <c:pt idx="14">
                  <c:v>-811.48</c:v>
                </c:pt>
                <c:pt idx="15">
                  <c:v>-815.28</c:v>
                </c:pt>
                <c:pt idx="16">
                  <c:v>-819.52</c:v>
                </c:pt>
                <c:pt idx="17">
                  <c:v>-824.43</c:v>
                </c:pt>
                <c:pt idx="18">
                  <c:v>-828.23</c:v>
                </c:pt>
                <c:pt idx="19">
                  <c:v>-831.27</c:v>
                </c:pt>
                <c:pt idx="20">
                  <c:v>-835.07</c:v>
                </c:pt>
                <c:pt idx="21">
                  <c:v>-838.54</c:v>
                </c:pt>
                <c:pt idx="22">
                  <c:v>-842.17</c:v>
                </c:pt>
                <c:pt idx="23">
                  <c:v>-846.23</c:v>
                </c:pt>
                <c:pt idx="24">
                  <c:v>-850.38</c:v>
                </c:pt>
                <c:pt idx="25">
                  <c:v>-855.28</c:v>
                </c:pt>
                <c:pt idx="26">
                  <c:v>-859.77</c:v>
                </c:pt>
                <c:pt idx="27">
                  <c:v>-862.37</c:v>
                </c:pt>
                <c:pt idx="28">
                  <c:v>-865.9</c:v>
                </c:pt>
                <c:pt idx="29">
                  <c:v>-871</c:v>
                </c:pt>
                <c:pt idx="30">
                  <c:v>-874.01</c:v>
                </c:pt>
                <c:pt idx="31">
                  <c:v>-880.55</c:v>
                </c:pt>
                <c:pt idx="32">
                  <c:v>-885.64</c:v>
                </c:pt>
                <c:pt idx="33">
                  <c:v>-889.41</c:v>
                </c:pt>
              </c:numCache>
            </c:numRef>
          </c:val>
        </c:ser>
        <c:ser>
          <c:idx val="2"/>
          <c:order val="2"/>
          <c:tx>
            <c:strRef>
              <c:f>'Board 006'!$D$3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006'!$D$4:$D$37</c:f>
              <c:numCache>
                <c:formatCode>General</c:formatCode>
                <c:ptCount val="34"/>
                <c:pt idx="0">
                  <c:v>-725.43</c:v>
                </c:pt>
                <c:pt idx="1">
                  <c:v>-731.79</c:v>
                </c:pt>
                <c:pt idx="2">
                  <c:v>-736.34</c:v>
                </c:pt>
                <c:pt idx="3">
                  <c:v>-740.89</c:v>
                </c:pt>
                <c:pt idx="4">
                  <c:v>-744.45</c:v>
                </c:pt>
                <c:pt idx="5">
                  <c:v>-748.55</c:v>
                </c:pt>
                <c:pt idx="6">
                  <c:v>-755.44</c:v>
                </c:pt>
                <c:pt idx="7">
                  <c:v>-759.59</c:v>
                </c:pt>
                <c:pt idx="8">
                  <c:v>-761.89</c:v>
                </c:pt>
                <c:pt idx="9">
                  <c:v>-765.95</c:v>
                </c:pt>
                <c:pt idx="10">
                  <c:v>-770.18</c:v>
                </c:pt>
                <c:pt idx="11">
                  <c:v>-775.68</c:v>
                </c:pt>
                <c:pt idx="12">
                  <c:v>-780.34</c:v>
                </c:pt>
                <c:pt idx="13">
                  <c:v>-785.26</c:v>
                </c:pt>
                <c:pt idx="14">
                  <c:v>-788.64</c:v>
                </c:pt>
                <c:pt idx="15">
                  <c:v>-794.52</c:v>
                </c:pt>
                <c:pt idx="16">
                  <c:v>-797.76</c:v>
                </c:pt>
                <c:pt idx="17">
                  <c:v>-802.67</c:v>
                </c:pt>
                <c:pt idx="18">
                  <c:v>-806.49</c:v>
                </c:pt>
                <c:pt idx="19">
                  <c:v>-811.5</c:v>
                </c:pt>
                <c:pt idx="20">
                  <c:v>-816.09</c:v>
                </c:pt>
                <c:pt idx="21">
                  <c:v>-821.59</c:v>
                </c:pt>
                <c:pt idx="22">
                  <c:v>-825.84</c:v>
                </c:pt>
                <c:pt idx="23">
                  <c:v>-831.51</c:v>
                </c:pt>
                <c:pt idx="24">
                  <c:v>-836.4</c:v>
                </c:pt>
                <c:pt idx="25">
                  <c:v>-842.94</c:v>
                </c:pt>
                <c:pt idx="26">
                  <c:v>-847.35</c:v>
                </c:pt>
                <c:pt idx="27">
                  <c:v>-852.83</c:v>
                </c:pt>
                <c:pt idx="28">
                  <c:v>-859.61</c:v>
                </c:pt>
                <c:pt idx="29">
                  <c:v>-866.02</c:v>
                </c:pt>
                <c:pt idx="30">
                  <c:v>-870.78</c:v>
                </c:pt>
                <c:pt idx="31">
                  <c:v>-877.64</c:v>
                </c:pt>
                <c:pt idx="32">
                  <c:v>-886.76</c:v>
                </c:pt>
                <c:pt idx="33">
                  <c:v>-889.94</c:v>
                </c:pt>
              </c:numCache>
            </c:numRef>
          </c:val>
        </c:ser>
        <c:ser>
          <c:idx val="3"/>
          <c:order val="3"/>
          <c:tx>
            <c:strRef>
              <c:f>'Board 006'!$E$3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006'!$E$4:$E$37</c:f>
              <c:numCache>
                <c:formatCode>General</c:formatCode>
                <c:ptCount val="34"/>
                <c:pt idx="0">
                  <c:v>-725.02</c:v>
                </c:pt>
                <c:pt idx="1">
                  <c:v>-731.87</c:v>
                </c:pt>
                <c:pt idx="2">
                  <c:v>-737.13</c:v>
                </c:pt>
                <c:pt idx="3">
                  <c:v>-742.86</c:v>
                </c:pt>
                <c:pt idx="4">
                  <c:v>-748.06</c:v>
                </c:pt>
                <c:pt idx="5">
                  <c:v>-754.89</c:v>
                </c:pt>
                <c:pt idx="6">
                  <c:v>-760.84</c:v>
                </c:pt>
                <c:pt idx="7">
                  <c:v>-770.64</c:v>
                </c:pt>
                <c:pt idx="8">
                  <c:v>-778.09</c:v>
                </c:pt>
                <c:pt idx="9">
                  <c:v>-784.66</c:v>
                </c:pt>
                <c:pt idx="10">
                  <c:v>-791.51</c:v>
                </c:pt>
                <c:pt idx="11">
                  <c:v>-798.18</c:v>
                </c:pt>
                <c:pt idx="12">
                  <c:v>-804.28</c:v>
                </c:pt>
                <c:pt idx="13">
                  <c:v>-809.8</c:v>
                </c:pt>
                <c:pt idx="14">
                  <c:v>-816.86</c:v>
                </c:pt>
                <c:pt idx="15">
                  <c:v>-824.33</c:v>
                </c:pt>
                <c:pt idx="16">
                  <c:v>-832.55</c:v>
                </c:pt>
                <c:pt idx="17">
                  <c:v>-837.64</c:v>
                </c:pt>
                <c:pt idx="18">
                  <c:v>-844.68</c:v>
                </c:pt>
                <c:pt idx="19">
                  <c:v>-852.62</c:v>
                </c:pt>
                <c:pt idx="20">
                  <c:v>-857.81</c:v>
                </c:pt>
                <c:pt idx="21">
                  <c:v>-865.94</c:v>
                </c:pt>
                <c:pt idx="22">
                  <c:v>-873.24</c:v>
                </c:pt>
                <c:pt idx="23">
                  <c:v>-878.06</c:v>
                </c:pt>
                <c:pt idx="24">
                  <c:v>-881.56</c:v>
                </c:pt>
                <c:pt idx="25">
                  <c:v>-891.29</c:v>
                </c:pt>
                <c:pt idx="26">
                  <c:v>-901.84</c:v>
                </c:pt>
                <c:pt idx="27">
                  <c:v>-909.35</c:v>
                </c:pt>
                <c:pt idx="28">
                  <c:v>-918.94</c:v>
                </c:pt>
                <c:pt idx="29">
                  <c:v>-929.15</c:v>
                </c:pt>
                <c:pt idx="30">
                  <c:v>-939.44</c:v>
                </c:pt>
                <c:pt idx="31">
                  <c:v>-949.46</c:v>
                </c:pt>
                <c:pt idx="32">
                  <c:v>-958.92</c:v>
                </c:pt>
                <c:pt idx="33">
                  <c:v>-971.39</c:v>
                </c:pt>
              </c:numCache>
            </c:numRef>
          </c:val>
        </c:ser>
        <c:ser>
          <c:idx val="4"/>
          <c:order val="4"/>
          <c:tx>
            <c:strRef>
              <c:f>'Board 006'!$F$3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006'!$F$4:$F$37</c:f>
              <c:numCache>
                <c:formatCode>General</c:formatCode>
                <c:ptCount val="34"/>
                <c:pt idx="0">
                  <c:v>-816.51</c:v>
                </c:pt>
                <c:pt idx="1">
                  <c:v>-827.53</c:v>
                </c:pt>
                <c:pt idx="2">
                  <c:v>-837.68</c:v>
                </c:pt>
                <c:pt idx="3">
                  <c:v>-849.06</c:v>
                </c:pt>
                <c:pt idx="4">
                  <c:v>-859.32</c:v>
                </c:pt>
                <c:pt idx="5">
                  <c:v>-869.8</c:v>
                </c:pt>
                <c:pt idx="6">
                  <c:v>-879.24</c:v>
                </c:pt>
                <c:pt idx="7">
                  <c:v>-889.25</c:v>
                </c:pt>
                <c:pt idx="8">
                  <c:v>-898.29</c:v>
                </c:pt>
                <c:pt idx="9">
                  <c:v>-909.54</c:v>
                </c:pt>
                <c:pt idx="10">
                  <c:v>-916.55</c:v>
                </c:pt>
                <c:pt idx="11">
                  <c:v>-924.69</c:v>
                </c:pt>
                <c:pt idx="12">
                  <c:v>-936.02</c:v>
                </c:pt>
                <c:pt idx="13">
                  <c:v>-944.72</c:v>
                </c:pt>
                <c:pt idx="14">
                  <c:v>-955.37</c:v>
                </c:pt>
                <c:pt idx="15">
                  <c:v>-960.37</c:v>
                </c:pt>
                <c:pt idx="16">
                  <c:v>-967.03</c:v>
                </c:pt>
                <c:pt idx="17">
                  <c:v>-971.23</c:v>
                </c:pt>
                <c:pt idx="18">
                  <c:v>-973.25</c:v>
                </c:pt>
                <c:pt idx="19">
                  <c:v>-982.45</c:v>
                </c:pt>
                <c:pt idx="20">
                  <c:v>-986.03</c:v>
                </c:pt>
                <c:pt idx="21">
                  <c:v>-989.05</c:v>
                </c:pt>
                <c:pt idx="22">
                  <c:v>-987.79</c:v>
                </c:pt>
                <c:pt idx="23">
                  <c:v>-985.45</c:v>
                </c:pt>
                <c:pt idx="24">
                  <c:v>-985.35</c:v>
                </c:pt>
                <c:pt idx="25">
                  <c:v>-986.23</c:v>
                </c:pt>
                <c:pt idx="26">
                  <c:v>-985.58</c:v>
                </c:pt>
                <c:pt idx="27">
                  <c:v>-988.08</c:v>
                </c:pt>
                <c:pt idx="28">
                  <c:v>-988.37</c:v>
                </c:pt>
                <c:pt idx="29">
                  <c:v>-988.85</c:v>
                </c:pt>
                <c:pt idx="30">
                  <c:v>-989.36</c:v>
                </c:pt>
                <c:pt idx="31">
                  <c:v>-990.47</c:v>
                </c:pt>
                <c:pt idx="32">
                  <c:v>-987.85</c:v>
                </c:pt>
                <c:pt idx="33">
                  <c:v>-989.04</c:v>
                </c:pt>
              </c:numCache>
            </c:numRef>
          </c:val>
        </c:ser>
        <c:ser>
          <c:idx val="5"/>
          <c:order val="5"/>
          <c:tx>
            <c:strRef>
              <c:f>'Board 006'!$G$3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006'!$G$4:$G$37</c:f>
              <c:numCache>
                <c:formatCode>General</c:formatCode>
                <c:ptCount val="34"/>
                <c:pt idx="0">
                  <c:v>-820.26</c:v>
                </c:pt>
                <c:pt idx="1">
                  <c:v>-821.25</c:v>
                </c:pt>
                <c:pt idx="2">
                  <c:v>-822.59</c:v>
                </c:pt>
                <c:pt idx="3">
                  <c:v>-825.52</c:v>
                </c:pt>
                <c:pt idx="4">
                  <c:v>-827.52</c:v>
                </c:pt>
                <c:pt idx="5">
                  <c:v>-832.31</c:v>
                </c:pt>
                <c:pt idx="6">
                  <c:v>-834.11</c:v>
                </c:pt>
                <c:pt idx="7">
                  <c:v>-836.58</c:v>
                </c:pt>
                <c:pt idx="8">
                  <c:v>-839.51</c:v>
                </c:pt>
                <c:pt idx="9">
                  <c:v>-842.3</c:v>
                </c:pt>
                <c:pt idx="10">
                  <c:v>-845.91</c:v>
                </c:pt>
                <c:pt idx="11">
                  <c:v>-848.51</c:v>
                </c:pt>
                <c:pt idx="12">
                  <c:v>-850.95</c:v>
                </c:pt>
                <c:pt idx="13">
                  <c:v>-854.94</c:v>
                </c:pt>
                <c:pt idx="14">
                  <c:v>-857.22</c:v>
                </c:pt>
                <c:pt idx="15">
                  <c:v>-861.25</c:v>
                </c:pt>
                <c:pt idx="16">
                  <c:v>-866.3</c:v>
                </c:pt>
                <c:pt idx="17">
                  <c:v>-868.69</c:v>
                </c:pt>
                <c:pt idx="18">
                  <c:v>-872.24</c:v>
                </c:pt>
                <c:pt idx="19">
                  <c:v>-876.35</c:v>
                </c:pt>
                <c:pt idx="20">
                  <c:v>-879.99</c:v>
                </c:pt>
                <c:pt idx="21">
                  <c:v>-883.74</c:v>
                </c:pt>
                <c:pt idx="22">
                  <c:v>-887.59</c:v>
                </c:pt>
                <c:pt idx="23">
                  <c:v>-892.31</c:v>
                </c:pt>
                <c:pt idx="24">
                  <c:v>-895.76</c:v>
                </c:pt>
                <c:pt idx="25">
                  <c:v>-899.46</c:v>
                </c:pt>
                <c:pt idx="26">
                  <c:v>-903.77</c:v>
                </c:pt>
                <c:pt idx="27">
                  <c:v>-908.58</c:v>
                </c:pt>
                <c:pt idx="28">
                  <c:v>-913.98</c:v>
                </c:pt>
                <c:pt idx="29">
                  <c:v>-916.97</c:v>
                </c:pt>
                <c:pt idx="30">
                  <c:v>-919.54</c:v>
                </c:pt>
                <c:pt idx="31">
                  <c:v>-924</c:v>
                </c:pt>
                <c:pt idx="32">
                  <c:v>-929.48</c:v>
                </c:pt>
                <c:pt idx="33">
                  <c:v>-933.42</c:v>
                </c:pt>
              </c:numCache>
            </c:numRef>
          </c:val>
        </c:ser>
        <c:ser>
          <c:idx val="6"/>
          <c:order val="6"/>
          <c:tx>
            <c:strRef>
              <c:f>'Board 006'!$H$3</c:f>
              <c:strCache>
                <c:ptCount val="1"/>
                <c:pt idx="0">
                  <c:v>iteration 7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006'!$H$4:$H$37</c:f>
              <c:numCache>
                <c:formatCode>General</c:formatCode>
                <c:ptCount val="34"/>
                <c:pt idx="0">
                  <c:v>-767.11</c:v>
                </c:pt>
                <c:pt idx="1">
                  <c:v>-772.49</c:v>
                </c:pt>
                <c:pt idx="2">
                  <c:v>-776.38</c:v>
                </c:pt>
                <c:pt idx="3">
                  <c:v>-780.97</c:v>
                </c:pt>
                <c:pt idx="4">
                  <c:v>-786.11</c:v>
                </c:pt>
                <c:pt idx="5">
                  <c:v>-790.56</c:v>
                </c:pt>
                <c:pt idx="6">
                  <c:v>-794.88</c:v>
                </c:pt>
                <c:pt idx="7">
                  <c:v>-798.18</c:v>
                </c:pt>
                <c:pt idx="8">
                  <c:v>-801.68</c:v>
                </c:pt>
                <c:pt idx="9">
                  <c:v>-808.84</c:v>
                </c:pt>
                <c:pt idx="10">
                  <c:v>-813.62</c:v>
                </c:pt>
                <c:pt idx="11">
                  <c:v>-816.38</c:v>
                </c:pt>
                <c:pt idx="12">
                  <c:v>-821.26</c:v>
                </c:pt>
                <c:pt idx="13">
                  <c:v>-825.39</c:v>
                </c:pt>
                <c:pt idx="14">
                  <c:v>-828.89</c:v>
                </c:pt>
                <c:pt idx="15">
                  <c:v>-834.26</c:v>
                </c:pt>
                <c:pt idx="16">
                  <c:v>-839.11</c:v>
                </c:pt>
                <c:pt idx="17">
                  <c:v>-844.02</c:v>
                </c:pt>
                <c:pt idx="18">
                  <c:v>-849.29</c:v>
                </c:pt>
                <c:pt idx="19">
                  <c:v>-854.16</c:v>
                </c:pt>
                <c:pt idx="20">
                  <c:v>-858.13</c:v>
                </c:pt>
                <c:pt idx="21">
                  <c:v>-862.53</c:v>
                </c:pt>
                <c:pt idx="22">
                  <c:v>-866.94</c:v>
                </c:pt>
                <c:pt idx="23">
                  <c:v>-872.23</c:v>
                </c:pt>
                <c:pt idx="24">
                  <c:v>-876.49</c:v>
                </c:pt>
                <c:pt idx="25">
                  <c:v>-882.21</c:v>
                </c:pt>
                <c:pt idx="26">
                  <c:v>-886.39</c:v>
                </c:pt>
                <c:pt idx="27">
                  <c:v>-892.12</c:v>
                </c:pt>
                <c:pt idx="28">
                  <c:v>-898.29</c:v>
                </c:pt>
                <c:pt idx="29">
                  <c:v>-904.72</c:v>
                </c:pt>
                <c:pt idx="30">
                  <c:v>-910.82</c:v>
                </c:pt>
                <c:pt idx="31">
                  <c:v>-917.35</c:v>
                </c:pt>
                <c:pt idx="32">
                  <c:v>-921.22</c:v>
                </c:pt>
                <c:pt idx="33">
                  <c:v>-926.74</c:v>
                </c:pt>
              </c:numCache>
            </c:numRef>
          </c:val>
        </c:ser>
        <c:ser>
          <c:idx val="7"/>
          <c:order val="7"/>
          <c:tx>
            <c:strRef>
              <c:f>'Board 006'!$I$3</c:f>
              <c:strCache>
                <c:ptCount val="1"/>
                <c:pt idx="0">
                  <c:v>iteration 8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006'!$I$4:$I$37</c:f>
              <c:numCache>
                <c:formatCode>General</c:formatCode>
                <c:ptCount val="34"/>
                <c:pt idx="0">
                  <c:v>-764.58</c:v>
                </c:pt>
                <c:pt idx="1">
                  <c:v>-770.28</c:v>
                </c:pt>
                <c:pt idx="2">
                  <c:v>-775.88</c:v>
                </c:pt>
                <c:pt idx="3">
                  <c:v>-783.37</c:v>
                </c:pt>
                <c:pt idx="4">
                  <c:v>-789.06</c:v>
                </c:pt>
                <c:pt idx="5">
                  <c:v>-794</c:v>
                </c:pt>
                <c:pt idx="6">
                  <c:v>-799.61</c:v>
                </c:pt>
                <c:pt idx="7">
                  <c:v>-806.93</c:v>
                </c:pt>
                <c:pt idx="8">
                  <c:v>-813.53</c:v>
                </c:pt>
                <c:pt idx="9">
                  <c:v>-819.65</c:v>
                </c:pt>
                <c:pt idx="10">
                  <c:v>-825.92</c:v>
                </c:pt>
                <c:pt idx="11">
                  <c:v>-832.38</c:v>
                </c:pt>
                <c:pt idx="12">
                  <c:v>-838.54</c:v>
                </c:pt>
                <c:pt idx="13">
                  <c:v>-846.82</c:v>
                </c:pt>
                <c:pt idx="14">
                  <c:v>-853.86</c:v>
                </c:pt>
                <c:pt idx="15">
                  <c:v>-859.16</c:v>
                </c:pt>
                <c:pt idx="16">
                  <c:v>-867.35</c:v>
                </c:pt>
                <c:pt idx="17">
                  <c:v>-875.33</c:v>
                </c:pt>
                <c:pt idx="18">
                  <c:v>-881.52</c:v>
                </c:pt>
                <c:pt idx="19">
                  <c:v>-888.65</c:v>
                </c:pt>
                <c:pt idx="20">
                  <c:v>-895.78</c:v>
                </c:pt>
                <c:pt idx="21">
                  <c:v>-903.21</c:v>
                </c:pt>
                <c:pt idx="22">
                  <c:v>-911.78</c:v>
                </c:pt>
                <c:pt idx="23">
                  <c:v>-917.6</c:v>
                </c:pt>
                <c:pt idx="24">
                  <c:v>-925.53</c:v>
                </c:pt>
                <c:pt idx="25">
                  <c:v>-934.09</c:v>
                </c:pt>
                <c:pt idx="26">
                  <c:v>-942.31</c:v>
                </c:pt>
                <c:pt idx="27">
                  <c:v>-953.5</c:v>
                </c:pt>
                <c:pt idx="28">
                  <c:v>-964.53</c:v>
                </c:pt>
                <c:pt idx="29">
                  <c:v>-973.24</c:v>
                </c:pt>
                <c:pt idx="30">
                  <c:v>-984.69</c:v>
                </c:pt>
                <c:pt idx="31">
                  <c:v>-996.19</c:v>
                </c:pt>
                <c:pt idx="32">
                  <c:v>-1006.2</c:v>
                </c:pt>
                <c:pt idx="33">
                  <c:v>-1017.84</c:v>
                </c:pt>
              </c:numCache>
            </c:numRef>
          </c:val>
        </c:ser>
        <c:marker val="1"/>
        <c:axId val="147628800"/>
        <c:axId val="147630336"/>
      </c:lineChart>
      <c:catAx>
        <c:axId val="147628800"/>
        <c:scaling>
          <c:orientation val="minMax"/>
        </c:scaling>
        <c:axPos val="b"/>
        <c:tickLblPos val="nextTo"/>
        <c:crossAx val="147630336"/>
        <c:crosses val="autoZero"/>
        <c:auto val="1"/>
        <c:lblAlgn val="ctr"/>
        <c:lblOffset val="100"/>
      </c:catAx>
      <c:valAx>
        <c:axId val="147630336"/>
        <c:scaling>
          <c:orientation val="minMax"/>
        </c:scaling>
        <c:axPos val="l"/>
        <c:majorGridlines/>
        <c:numFmt formatCode="General" sourceLinked="1"/>
        <c:tickLblPos val="nextTo"/>
        <c:crossAx val="14762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006'!$AG$3</c:f>
              <c:strCache>
                <c:ptCount val="1"/>
                <c:pt idx="0">
                  <c:v>max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006'!$U$4:$U$37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006'!$AG$4:$AG$37</c:f>
              <c:numCache>
                <c:formatCode>General</c:formatCode>
                <c:ptCount val="34"/>
                <c:pt idx="0">
                  <c:v>53.62</c:v>
                </c:pt>
                <c:pt idx="1">
                  <c:v>53.75</c:v>
                </c:pt>
                <c:pt idx="2">
                  <c:v>53.81</c:v>
                </c:pt>
                <c:pt idx="3">
                  <c:v>54.06</c:v>
                </c:pt>
                <c:pt idx="4">
                  <c:v>54.19</c:v>
                </c:pt>
                <c:pt idx="5">
                  <c:v>54.25</c:v>
                </c:pt>
                <c:pt idx="6">
                  <c:v>54.38</c:v>
                </c:pt>
                <c:pt idx="7">
                  <c:v>54.44</c:v>
                </c:pt>
                <c:pt idx="8">
                  <c:v>54.56</c:v>
                </c:pt>
                <c:pt idx="9">
                  <c:v>54.69</c:v>
                </c:pt>
                <c:pt idx="10">
                  <c:v>54.75</c:v>
                </c:pt>
                <c:pt idx="11">
                  <c:v>54.81</c:v>
                </c:pt>
                <c:pt idx="12">
                  <c:v>54.81</c:v>
                </c:pt>
                <c:pt idx="13">
                  <c:v>54.44</c:v>
                </c:pt>
                <c:pt idx="14">
                  <c:v>54.56</c:v>
                </c:pt>
                <c:pt idx="15">
                  <c:v>54.88</c:v>
                </c:pt>
                <c:pt idx="16">
                  <c:v>55</c:v>
                </c:pt>
                <c:pt idx="17">
                  <c:v>55</c:v>
                </c:pt>
                <c:pt idx="18">
                  <c:v>55.06</c:v>
                </c:pt>
                <c:pt idx="19">
                  <c:v>54.88</c:v>
                </c:pt>
                <c:pt idx="20">
                  <c:v>54.88</c:v>
                </c:pt>
                <c:pt idx="21">
                  <c:v>54.62</c:v>
                </c:pt>
                <c:pt idx="22">
                  <c:v>54.56</c:v>
                </c:pt>
                <c:pt idx="23">
                  <c:v>54.38</c:v>
                </c:pt>
                <c:pt idx="24">
                  <c:v>54.44</c:v>
                </c:pt>
                <c:pt idx="25">
                  <c:v>54.06</c:v>
                </c:pt>
                <c:pt idx="26">
                  <c:v>54.06</c:v>
                </c:pt>
                <c:pt idx="27">
                  <c:v>54.12</c:v>
                </c:pt>
                <c:pt idx="28">
                  <c:v>53.94</c:v>
                </c:pt>
                <c:pt idx="29">
                  <c:v>53.75</c:v>
                </c:pt>
                <c:pt idx="30">
                  <c:v>53.56</c:v>
                </c:pt>
                <c:pt idx="31">
                  <c:v>53.5</c:v>
                </c:pt>
                <c:pt idx="32">
                  <c:v>53.38</c:v>
                </c:pt>
                <c:pt idx="33">
                  <c:v>53.38</c:v>
                </c:pt>
              </c:numCache>
            </c:numRef>
          </c:val>
        </c:ser>
        <c:ser>
          <c:idx val="1"/>
          <c:order val="1"/>
          <c:tx>
            <c:strRef>
              <c:f>'Board 006'!$AH$3</c:f>
              <c:strCache>
                <c:ptCount val="1"/>
                <c:pt idx="0">
                  <c:v>min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006'!$U$4:$U$37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006'!$AH$4:$AH$37</c:f>
              <c:numCache>
                <c:formatCode>General</c:formatCode>
                <c:ptCount val="34"/>
                <c:pt idx="0">
                  <c:v>50.56</c:v>
                </c:pt>
                <c:pt idx="1">
                  <c:v>50.69</c:v>
                </c:pt>
                <c:pt idx="2">
                  <c:v>50.69</c:v>
                </c:pt>
                <c:pt idx="3">
                  <c:v>50.75</c:v>
                </c:pt>
                <c:pt idx="4">
                  <c:v>50.62</c:v>
                </c:pt>
                <c:pt idx="5">
                  <c:v>50.69</c:v>
                </c:pt>
                <c:pt idx="6">
                  <c:v>50.62</c:v>
                </c:pt>
                <c:pt idx="7">
                  <c:v>50.69</c:v>
                </c:pt>
                <c:pt idx="8">
                  <c:v>50.5</c:v>
                </c:pt>
                <c:pt idx="9">
                  <c:v>50.62</c:v>
                </c:pt>
                <c:pt idx="10">
                  <c:v>50.56</c:v>
                </c:pt>
                <c:pt idx="11">
                  <c:v>50.56</c:v>
                </c:pt>
                <c:pt idx="12">
                  <c:v>50.62</c:v>
                </c:pt>
                <c:pt idx="13">
                  <c:v>50.56</c:v>
                </c:pt>
                <c:pt idx="14">
                  <c:v>50.62</c:v>
                </c:pt>
                <c:pt idx="15">
                  <c:v>50.56</c:v>
                </c:pt>
                <c:pt idx="16">
                  <c:v>50.56</c:v>
                </c:pt>
                <c:pt idx="17">
                  <c:v>50.5</c:v>
                </c:pt>
                <c:pt idx="18">
                  <c:v>50.44</c:v>
                </c:pt>
                <c:pt idx="19">
                  <c:v>50.44</c:v>
                </c:pt>
                <c:pt idx="20">
                  <c:v>50.5</c:v>
                </c:pt>
                <c:pt idx="21">
                  <c:v>50.38</c:v>
                </c:pt>
                <c:pt idx="22">
                  <c:v>50.44</c:v>
                </c:pt>
                <c:pt idx="23">
                  <c:v>50.44</c:v>
                </c:pt>
                <c:pt idx="24">
                  <c:v>50.38</c:v>
                </c:pt>
                <c:pt idx="25">
                  <c:v>50.44</c:v>
                </c:pt>
                <c:pt idx="26">
                  <c:v>50.5</c:v>
                </c:pt>
                <c:pt idx="27">
                  <c:v>50.56</c:v>
                </c:pt>
                <c:pt idx="28">
                  <c:v>50.56</c:v>
                </c:pt>
                <c:pt idx="29">
                  <c:v>50.62</c:v>
                </c:pt>
                <c:pt idx="30">
                  <c:v>50.62</c:v>
                </c:pt>
                <c:pt idx="31">
                  <c:v>50.69</c:v>
                </c:pt>
                <c:pt idx="32">
                  <c:v>50.69</c:v>
                </c:pt>
                <c:pt idx="33">
                  <c:v>50.62</c:v>
                </c:pt>
              </c:numCache>
            </c:numRef>
          </c:val>
        </c:ser>
        <c:ser>
          <c:idx val="2"/>
          <c:order val="2"/>
          <c:tx>
            <c:strRef>
              <c:f>'Board 006'!$AI$3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006'!$U$4:$U$37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006'!$AI$4:$AI$37</c:f>
              <c:numCache>
                <c:formatCode>General</c:formatCode>
                <c:ptCount val="34"/>
                <c:pt idx="0">
                  <c:v>51.895454545454548</c:v>
                </c:pt>
                <c:pt idx="1">
                  <c:v>51.92</c:v>
                </c:pt>
                <c:pt idx="2">
                  <c:v>51.920909090909092</c:v>
                </c:pt>
                <c:pt idx="3">
                  <c:v>51.955454545454543</c:v>
                </c:pt>
                <c:pt idx="4">
                  <c:v>51.966363636363639</c:v>
                </c:pt>
                <c:pt idx="5">
                  <c:v>51.983636363636371</c:v>
                </c:pt>
                <c:pt idx="6">
                  <c:v>52.022727272727273</c:v>
                </c:pt>
                <c:pt idx="7">
                  <c:v>51.99</c:v>
                </c:pt>
                <c:pt idx="8">
                  <c:v>52.01</c:v>
                </c:pt>
                <c:pt idx="9">
                  <c:v>52.061818181818175</c:v>
                </c:pt>
                <c:pt idx="10">
                  <c:v>52.06727272727273</c:v>
                </c:pt>
                <c:pt idx="11">
                  <c:v>52.062727272727265</c:v>
                </c:pt>
                <c:pt idx="12">
                  <c:v>52.112727272727277</c:v>
                </c:pt>
                <c:pt idx="13">
                  <c:v>52.050909090909087</c:v>
                </c:pt>
                <c:pt idx="14">
                  <c:v>52.107272727272722</c:v>
                </c:pt>
                <c:pt idx="15">
                  <c:v>52.170909090909092</c:v>
                </c:pt>
                <c:pt idx="16">
                  <c:v>52.192727272727261</c:v>
                </c:pt>
                <c:pt idx="17">
                  <c:v>52.169090909090919</c:v>
                </c:pt>
                <c:pt idx="18">
                  <c:v>52.216363636363639</c:v>
                </c:pt>
                <c:pt idx="19">
                  <c:v>52.177272727272729</c:v>
                </c:pt>
                <c:pt idx="20">
                  <c:v>52.160909090909087</c:v>
                </c:pt>
                <c:pt idx="21">
                  <c:v>52.141818181818174</c:v>
                </c:pt>
                <c:pt idx="22">
                  <c:v>52.114545454545457</c:v>
                </c:pt>
                <c:pt idx="23">
                  <c:v>52.030909090909091</c:v>
                </c:pt>
                <c:pt idx="24">
                  <c:v>52.057272727272725</c:v>
                </c:pt>
                <c:pt idx="25">
                  <c:v>51.99454545454546</c:v>
                </c:pt>
                <c:pt idx="26">
                  <c:v>52</c:v>
                </c:pt>
                <c:pt idx="27">
                  <c:v>51.99909090909091</c:v>
                </c:pt>
                <c:pt idx="28">
                  <c:v>51.983636363636357</c:v>
                </c:pt>
                <c:pt idx="29">
                  <c:v>51.953636363636363</c:v>
                </c:pt>
                <c:pt idx="30">
                  <c:v>51.953636363636363</c:v>
                </c:pt>
                <c:pt idx="31">
                  <c:v>51.949999999999996</c:v>
                </c:pt>
                <c:pt idx="32">
                  <c:v>51.95</c:v>
                </c:pt>
                <c:pt idx="33">
                  <c:v>51.983636363636357</c:v>
                </c:pt>
              </c:numCache>
            </c:numRef>
          </c:val>
        </c:ser>
        <c:hiLowLines/>
        <c:axId val="148334464"/>
        <c:axId val="148336000"/>
      </c:stockChart>
      <c:catAx>
        <c:axId val="148334464"/>
        <c:scaling>
          <c:orientation val="minMax"/>
        </c:scaling>
        <c:axPos val="b"/>
        <c:tickLblPos val="nextTo"/>
        <c:crossAx val="148336000"/>
        <c:crosses val="autoZero"/>
        <c:auto val="1"/>
        <c:lblAlgn val="ctr"/>
        <c:lblOffset val="100"/>
      </c:catAx>
      <c:valAx>
        <c:axId val="148336000"/>
        <c:scaling>
          <c:orientation val="minMax"/>
        </c:scaling>
        <c:axPos val="l"/>
        <c:majorGridlines/>
        <c:numFmt formatCode="General" sourceLinked="1"/>
        <c:tickLblPos val="nextTo"/>
        <c:crossAx val="14833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007'!$J$3</c:f>
              <c:strCache>
                <c:ptCount val="1"/>
                <c:pt idx="0">
                  <c:v>max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007'!$J$4:$J$37</c:f>
              <c:numCache>
                <c:formatCode>General</c:formatCode>
                <c:ptCount val="34"/>
                <c:pt idx="0">
                  <c:v>149.79</c:v>
                </c:pt>
                <c:pt idx="1">
                  <c:v>145.97</c:v>
                </c:pt>
                <c:pt idx="2">
                  <c:v>140.69999999999999</c:v>
                </c:pt>
                <c:pt idx="3">
                  <c:v>135.91999999999999</c:v>
                </c:pt>
                <c:pt idx="4">
                  <c:v>128.09</c:v>
                </c:pt>
                <c:pt idx="5">
                  <c:v>124.72</c:v>
                </c:pt>
                <c:pt idx="6">
                  <c:v>122.04</c:v>
                </c:pt>
                <c:pt idx="7">
                  <c:v>117.87</c:v>
                </c:pt>
                <c:pt idx="8">
                  <c:v>113.17</c:v>
                </c:pt>
                <c:pt idx="9">
                  <c:v>108.93</c:v>
                </c:pt>
                <c:pt idx="10">
                  <c:v>103.32</c:v>
                </c:pt>
                <c:pt idx="11">
                  <c:v>98.6</c:v>
                </c:pt>
                <c:pt idx="12">
                  <c:v>93.45</c:v>
                </c:pt>
                <c:pt idx="13">
                  <c:v>88.75</c:v>
                </c:pt>
                <c:pt idx="14">
                  <c:v>81.489999999999995</c:v>
                </c:pt>
                <c:pt idx="15">
                  <c:v>74.260000000000005</c:v>
                </c:pt>
                <c:pt idx="16">
                  <c:v>67.64</c:v>
                </c:pt>
                <c:pt idx="17">
                  <c:v>62.04</c:v>
                </c:pt>
                <c:pt idx="18">
                  <c:v>56.85</c:v>
                </c:pt>
                <c:pt idx="19">
                  <c:v>51.33</c:v>
                </c:pt>
                <c:pt idx="20">
                  <c:v>44.41</c:v>
                </c:pt>
                <c:pt idx="21">
                  <c:v>40.17</c:v>
                </c:pt>
                <c:pt idx="22">
                  <c:v>35.119999999999997</c:v>
                </c:pt>
                <c:pt idx="23">
                  <c:v>29.71</c:v>
                </c:pt>
                <c:pt idx="24">
                  <c:v>24.18</c:v>
                </c:pt>
                <c:pt idx="25">
                  <c:v>20.47</c:v>
                </c:pt>
                <c:pt idx="26">
                  <c:v>15.39</c:v>
                </c:pt>
                <c:pt idx="27">
                  <c:v>9.6300000000000008</c:v>
                </c:pt>
                <c:pt idx="28">
                  <c:v>4.4000000000000004</c:v>
                </c:pt>
                <c:pt idx="29">
                  <c:v>-0.5</c:v>
                </c:pt>
                <c:pt idx="30">
                  <c:v>-6.39</c:v>
                </c:pt>
                <c:pt idx="31">
                  <c:v>-10.33</c:v>
                </c:pt>
                <c:pt idx="32">
                  <c:v>-14.05</c:v>
                </c:pt>
                <c:pt idx="33">
                  <c:v>-19.760000000000002</c:v>
                </c:pt>
              </c:numCache>
            </c:numRef>
          </c:val>
        </c:ser>
        <c:ser>
          <c:idx val="1"/>
          <c:order val="1"/>
          <c:tx>
            <c:strRef>
              <c:f>'Board 007'!$K$3</c:f>
              <c:strCache>
                <c:ptCount val="1"/>
                <c:pt idx="0">
                  <c:v>min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007'!$K$4:$K$37</c:f>
              <c:numCache>
                <c:formatCode>General</c:formatCode>
                <c:ptCount val="34"/>
                <c:pt idx="0">
                  <c:v>84.89</c:v>
                </c:pt>
                <c:pt idx="1">
                  <c:v>76.819999999999993</c:v>
                </c:pt>
                <c:pt idx="2">
                  <c:v>69.17</c:v>
                </c:pt>
                <c:pt idx="3">
                  <c:v>66.099999999999994</c:v>
                </c:pt>
                <c:pt idx="4">
                  <c:v>60.69</c:v>
                </c:pt>
                <c:pt idx="5">
                  <c:v>53.18</c:v>
                </c:pt>
                <c:pt idx="6">
                  <c:v>49.76</c:v>
                </c:pt>
                <c:pt idx="7">
                  <c:v>42.52</c:v>
                </c:pt>
                <c:pt idx="8">
                  <c:v>38.159999999999997</c:v>
                </c:pt>
                <c:pt idx="9">
                  <c:v>32.04</c:v>
                </c:pt>
                <c:pt idx="10">
                  <c:v>26.31</c:v>
                </c:pt>
                <c:pt idx="11">
                  <c:v>18.88</c:v>
                </c:pt>
                <c:pt idx="12">
                  <c:v>14.41</c:v>
                </c:pt>
                <c:pt idx="13">
                  <c:v>10.41</c:v>
                </c:pt>
                <c:pt idx="14">
                  <c:v>8.1999999999999993</c:v>
                </c:pt>
                <c:pt idx="15">
                  <c:v>5.3</c:v>
                </c:pt>
                <c:pt idx="16">
                  <c:v>2.36</c:v>
                </c:pt>
                <c:pt idx="17">
                  <c:v>0.78</c:v>
                </c:pt>
                <c:pt idx="18">
                  <c:v>0.53</c:v>
                </c:pt>
                <c:pt idx="19">
                  <c:v>-5.14</c:v>
                </c:pt>
                <c:pt idx="20">
                  <c:v>-13.7</c:v>
                </c:pt>
                <c:pt idx="21">
                  <c:v>-20.52</c:v>
                </c:pt>
                <c:pt idx="22">
                  <c:v>-27.23</c:v>
                </c:pt>
                <c:pt idx="23">
                  <c:v>-31.67</c:v>
                </c:pt>
                <c:pt idx="24">
                  <c:v>-34.04</c:v>
                </c:pt>
                <c:pt idx="25">
                  <c:v>-35.65</c:v>
                </c:pt>
                <c:pt idx="26">
                  <c:v>-38</c:v>
                </c:pt>
                <c:pt idx="27">
                  <c:v>-39.74</c:v>
                </c:pt>
                <c:pt idx="28">
                  <c:v>-43.5</c:v>
                </c:pt>
                <c:pt idx="29">
                  <c:v>-51.65</c:v>
                </c:pt>
                <c:pt idx="30">
                  <c:v>-60.12</c:v>
                </c:pt>
                <c:pt idx="31">
                  <c:v>-66.44</c:v>
                </c:pt>
                <c:pt idx="32">
                  <c:v>-71.98</c:v>
                </c:pt>
                <c:pt idx="33">
                  <c:v>-82.35</c:v>
                </c:pt>
              </c:numCache>
            </c:numRef>
          </c:val>
        </c:ser>
        <c:ser>
          <c:idx val="2"/>
          <c:order val="2"/>
          <c:tx>
            <c:strRef>
              <c:f>'Board 007'!$L$3</c:f>
              <c:strCache>
                <c:ptCount val="1"/>
                <c:pt idx="0">
                  <c:v>avg err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007'!$L$4:$L$37</c:f>
              <c:numCache>
                <c:formatCode>General</c:formatCode>
                <c:ptCount val="34"/>
                <c:pt idx="0">
                  <c:v>118.57624999999999</c:v>
                </c:pt>
                <c:pt idx="1">
                  <c:v>112.18</c:v>
                </c:pt>
                <c:pt idx="2">
                  <c:v>105.61</c:v>
                </c:pt>
                <c:pt idx="3">
                  <c:v>100.08500000000001</c:v>
                </c:pt>
                <c:pt idx="4">
                  <c:v>94.93125000000002</c:v>
                </c:pt>
                <c:pt idx="5">
                  <c:v>90.138750000000002</c:v>
                </c:pt>
                <c:pt idx="6">
                  <c:v>84.853749999999991</c:v>
                </c:pt>
                <c:pt idx="7">
                  <c:v>79.667500000000004</c:v>
                </c:pt>
                <c:pt idx="8">
                  <c:v>74.972499999999997</c:v>
                </c:pt>
                <c:pt idx="9">
                  <c:v>69.671250000000015</c:v>
                </c:pt>
                <c:pt idx="10">
                  <c:v>64.672499999999999</c:v>
                </c:pt>
                <c:pt idx="11">
                  <c:v>58.781249999999993</c:v>
                </c:pt>
                <c:pt idx="12">
                  <c:v>53.97625</c:v>
                </c:pt>
                <c:pt idx="13">
                  <c:v>48.96125</c:v>
                </c:pt>
                <c:pt idx="14">
                  <c:v>44.272500000000008</c:v>
                </c:pt>
                <c:pt idx="15">
                  <c:v>38.981250000000003</c:v>
                </c:pt>
                <c:pt idx="16">
                  <c:v>33.8825</c:v>
                </c:pt>
                <c:pt idx="17">
                  <c:v>31.40285714285714</c:v>
                </c:pt>
                <c:pt idx="18">
                  <c:v>24.774999999999999</c:v>
                </c:pt>
                <c:pt idx="19">
                  <c:v>19.482499999999998</c:v>
                </c:pt>
                <c:pt idx="20">
                  <c:v>15.063750000000001</c:v>
                </c:pt>
                <c:pt idx="21">
                  <c:v>9.9037500000000023</c:v>
                </c:pt>
                <c:pt idx="22">
                  <c:v>4.6199999999999992</c:v>
                </c:pt>
                <c:pt idx="23">
                  <c:v>0.49250000000000016</c:v>
                </c:pt>
                <c:pt idx="24">
                  <c:v>-4.2374999999999998</c:v>
                </c:pt>
                <c:pt idx="25">
                  <c:v>-8.8625000000000007</c:v>
                </c:pt>
                <c:pt idx="26">
                  <c:v>-13.79875</c:v>
                </c:pt>
                <c:pt idx="27">
                  <c:v>-18.66375</c:v>
                </c:pt>
                <c:pt idx="28">
                  <c:v>-24</c:v>
                </c:pt>
                <c:pt idx="29">
                  <c:v>-29.55875</c:v>
                </c:pt>
                <c:pt idx="30">
                  <c:v>-35.521250000000002</c:v>
                </c:pt>
                <c:pt idx="31">
                  <c:v>-39.878749999999997</c:v>
                </c:pt>
                <c:pt idx="32">
                  <c:v>-44.653750000000002</c:v>
                </c:pt>
                <c:pt idx="33">
                  <c:v>-50.28125</c:v>
                </c:pt>
              </c:numCache>
            </c:numRef>
          </c:val>
        </c:ser>
        <c:hiLowLines/>
        <c:axId val="110957696"/>
        <c:axId val="110959232"/>
      </c:stockChart>
      <c:catAx>
        <c:axId val="110957696"/>
        <c:scaling>
          <c:orientation val="minMax"/>
        </c:scaling>
        <c:axPos val="b"/>
        <c:numFmt formatCode="General" sourceLinked="1"/>
        <c:tickLblPos val="nextTo"/>
        <c:crossAx val="110959232"/>
        <c:crosses val="autoZero"/>
        <c:auto val="1"/>
        <c:lblAlgn val="ctr"/>
        <c:lblOffset val="100"/>
      </c:catAx>
      <c:valAx>
        <c:axId val="110959232"/>
        <c:scaling>
          <c:orientation val="minMax"/>
        </c:scaling>
        <c:axPos val="l"/>
        <c:majorGridlines/>
        <c:numFmt formatCode="General" sourceLinked="1"/>
        <c:tickLblPos val="nextTo"/>
        <c:crossAx val="11095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007'!$B$3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007'!$B$4:$B$37</c:f>
              <c:numCache>
                <c:formatCode>General</c:formatCode>
                <c:ptCount val="34"/>
                <c:pt idx="0">
                  <c:v>149.79</c:v>
                </c:pt>
                <c:pt idx="1">
                  <c:v>145.97</c:v>
                </c:pt>
                <c:pt idx="2">
                  <c:v>140.69999999999999</c:v>
                </c:pt>
                <c:pt idx="3">
                  <c:v>135.91999999999999</c:v>
                </c:pt>
                <c:pt idx="4">
                  <c:v>128.01</c:v>
                </c:pt>
                <c:pt idx="5">
                  <c:v>124.37</c:v>
                </c:pt>
                <c:pt idx="6">
                  <c:v>119.32</c:v>
                </c:pt>
                <c:pt idx="7">
                  <c:v>113.71</c:v>
                </c:pt>
                <c:pt idx="8">
                  <c:v>108.95</c:v>
                </c:pt>
                <c:pt idx="9">
                  <c:v>103.32</c:v>
                </c:pt>
                <c:pt idx="10">
                  <c:v>99.91</c:v>
                </c:pt>
                <c:pt idx="11">
                  <c:v>89.63</c:v>
                </c:pt>
                <c:pt idx="12">
                  <c:v>81.91</c:v>
                </c:pt>
                <c:pt idx="13">
                  <c:v>73.849999999999994</c:v>
                </c:pt>
                <c:pt idx="14">
                  <c:v>67.06</c:v>
                </c:pt>
                <c:pt idx="15">
                  <c:v>61.08</c:v>
                </c:pt>
                <c:pt idx="16">
                  <c:v>53.46</c:v>
                </c:pt>
                <c:pt idx="17">
                  <c:v>44.48</c:v>
                </c:pt>
                <c:pt idx="18">
                  <c:v>38.47</c:v>
                </c:pt>
                <c:pt idx="19">
                  <c:v>30.83</c:v>
                </c:pt>
                <c:pt idx="20">
                  <c:v>24.62</c:v>
                </c:pt>
                <c:pt idx="21">
                  <c:v>15.71</c:v>
                </c:pt>
                <c:pt idx="22">
                  <c:v>7.57</c:v>
                </c:pt>
                <c:pt idx="23">
                  <c:v>0.56000000000000005</c:v>
                </c:pt>
                <c:pt idx="24">
                  <c:v>-3.11</c:v>
                </c:pt>
                <c:pt idx="25">
                  <c:v>-11.3</c:v>
                </c:pt>
                <c:pt idx="26">
                  <c:v>-18.87</c:v>
                </c:pt>
                <c:pt idx="27">
                  <c:v>-27.29</c:v>
                </c:pt>
                <c:pt idx="28">
                  <c:v>-34.04</c:v>
                </c:pt>
                <c:pt idx="29">
                  <c:v>-38.799999999999997</c:v>
                </c:pt>
                <c:pt idx="30">
                  <c:v>-47.43</c:v>
                </c:pt>
                <c:pt idx="31">
                  <c:v>-54.01</c:v>
                </c:pt>
                <c:pt idx="32">
                  <c:v>-61.82</c:v>
                </c:pt>
                <c:pt idx="33">
                  <c:v>-68.41</c:v>
                </c:pt>
              </c:numCache>
            </c:numRef>
          </c:val>
        </c:ser>
        <c:ser>
          <c:idx val="1"/>
          <c:order val="1"/>
          <c:tx>
            <c:strRef>
              <c:f>'Board 007'!$C$3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007'!$C$4:$C$37</c:f>
              <c:numCache>
                <c:formatCode>General</c:formatCode>
                <c:ptCount val="34"/>
                <c:pt idx="0">
                  <c:v>102.39</c:v>
                </c:pt>
                <c:pt idx="1">
                  <c:v>92.16</c:v>
                </c:pt>
                <c:pt idx="2">
                  <c:v>81.13</c:v>
                </c:pt>
                <c:pt idx="3">
                  <c:v>72.45</c:v>
                </c:pt>
                <c:pt idx="4">
                  <c:v>67.73</c:v>
                </c:pt>
                <c:pt idx="5">
                  <c:v>64.67</c:v>
                </c:pt>
                <c:pt idx="6">
                  <c:v>53.18</c:v>
                </c:pt>
                <c:pt idx="7">
                  <c:v>42.52</c:v>
                </c:pt>
                <c:pt idx="8">
                  <c:v>38.159999999999997</c:v>
                </c:pt>
                <c:pt idx="9">
                  <c:v>32.04</c:v>
                </c:pt>
                <c:pt idx="10">
                  <c:v>26.31</c:v>
                </c:pt>
                <c:pt idx="11">
                  <c:v>18.88</c:v>
                </c:pt>
                <c:pt idx="12">
                  <c:v>14.41</c:v>
                </c:pt>
                <c:pt idx="13">
                  <c:v>10.41</c:v>
                </c:pt>
                <c:pt idx="14">
                  <c:v>8.1999999999999993</c:v>
                </c:pt>
                <c:pt idx="15">
                  <c:v>5.3</c:v>
                </c:pt>
                <c:pt idx="16">
                  <c:v>2.36</c:v>
                </c:pt>
                <c:pt idx="17">
                  <c:v>0.78</c:v>
                </c:pt>
                <c:pt idx="18">
                  <c:v>0.53</c:v>
                </c:pt>
                <c:pt idx="19">
                  <c:v>-0.67</c:v>
                </c:pt>
                <c:pt idx="20">
                  <c:v>-1.74</c:v>
                </c:pt>
                <c:pt idx="21">
                  <c:v>-5.57</c:v>
                </c:pt>
                <c:pt idx="22">
                  <c:v>-8.74</c:v>
                </c:pt>
                <c:pt idx="23">
                  <c:v>-11.23</c:v>
                </c:pt>
                <c:pt idx="24">
                  <c:v>-14.34</c:v>
                </c:pt>
                <c:pt idx="25">
                  <c:v>-18.7</c:v>
                </c:pt>
                <c:pt idx="26">
                  <c:v>-22.38</c:v>
                </c:pt>
                <c:pt idx="27">
                  <c:v>-26.44</c:v>
                </c:pt>
                <c:pt idx="28">
                  <c:v>-30.63</c:v>
                </c:pt>
                <c:pt idx="29">
                  <c:v>-33.32</c:v>
                </c:pt>
                <c:pt idx="30">
                  <c:v>-36.46</c:v>
                </c:pt>
                <c:pt idx="31">
                  <c:v>-40.31</c:v>
                </c:pt>
                <c:pt idx="32">
                  <c:v>-43.86</c:v>
                </c:pt>
                <c:pt idx="33">
                  <c:v>-47.84</c:v>
                </c:pt>
              </c:numCache>
            </c:numRef>
          </c:val>
        </c:ser>
        <c:ser>
          <c:idx val="2"/>
          <c:order val="2"/>
          <c:tx>
            <c:strRef>
              <c:f>'Board 007'!$D$3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007'!$D$4:$D$37</c:f>
              <c:numCache>
                <c:formatCode>General</c:formatCode>
                <c:ptCount val="34"/>
                <c:pt idx="0">
                  <c:v>119.79</c:v>
                </c:pt>
                <c:pt idx="1">
                  <c:v>116.41</c:v>
                </c:pt>
                <c:pt idx="2">
                  <c:v>112.75</c:v>
                </c:pt>
                <c:pt idx="3">
                  <c:v>110.11</c:v>
                </c:pt>
                <c:pt idx="4">
                  <c:v>107.39</c:v>
                </c:pt>
                <c:pt idx="5">
                  <c:v>102.44</c:v>
                </c:pt>
                <c:pt idx="6">
                  <c:v>99.21</c:v>
                </c:pt>
                <c:pt idx="7">
                  <c:v>96.18</c:v>
                </c:pt>
                <c:pt idx="8">
                  <c:v>91.98</c:v>
                </c:pt>
                <c:pt idx="9">
                  <c:v>88.18</c:v>
                </c:pt>
                <c:pt idx="10">
                  <c:v>84.13</c:v>
                </c:pt>
                <c:pt idx="11">
                  <c:v>79.180000000000007</c:v>
                </c:pt>
                <c:pt idx="12">
                  <c:v>75.099999999999994</c:v>
                </c:pt>
                <c:pt idx="13">
                  <c:v>71.12</c:v>
                </c:pt>
                <c:pt idx="14">
                  <c:v>67.05</c:v>
                </c:pt>
                <c:pt idx="15">
                  <c:v>63.27</c:v>
                </c:pt>
                <c:pt idx="16">
                  <c:v>57.8</c:v>
                </c:pt>
                <c:pt idx="17">
                  <c:v>53.78</c:v>
                </c:pt>
                <c:pt idx="18">
                  <c:v>50.43</c:v>
                </c:pt>
                <c:pt idx="19">
                  <c:v>46.11</c:v>
                </c:pt>
                <c:pt idx="20">
                  <c:v>41.88</c:v>
                </c:pt>
                <c:pt idx="21">
                  <c:v>38.36</c:v>
                </c:pt>
                <c:pt idx="22">
                  <c:v>34.020000000000003</c:v>
                </c:pt>
                <c:pt idx="23">
                  <c:v>27.84</c:v>
                </c:pt>
                <c:pt idx="24">
                  <c:v>24.18</c:v>
                </c:pt>
                <c:pt idx="25">
                  <c:v>20.47</c:v>
                </c:pt>
                <c:pt idx="26">
                  <c:v>15.39</c:v>
                </c:pt>
                <c:pt idx="27">
                  <c:v>9.6300000000000008</c:v>
                </c:pt>
                <c:pt idx="28">
                  <c:v>4.4000000000000004</c:v>
                </c:pt>
                <c:pt idx="29">
                  <c:v>-0.5</c:v>
                </c:pt>
                <c:pt idx="30">
                  <c:v>-6.39</c:v>
                </c:pt>
                <c:pt idx="31">
                  <c:v>-11.81</c:v>
                </c:pt>
                <c:pt idx="32">
                  <c:v>-14.96</c:v>
                </c:pt>
                <c:pt idx="33">
                  <c:v>-19.760000000000002</c:v>
                </c:pt>
              </c:numCache>
            </c:numRef>
          </c:val>
        </c:ser>
        <c:ser>
          <c:idx val="3"/>
          <c:order val="3"/>
          <c:tx>
            <c:strRef>
              <c:f>'Board 007'!$E$3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007'!$E$4:$E$37</c:f>
              <c:numCache>
                <c:formatCode>General</c:formatCode>
                <c:ptCount val="34"/>
                <c:pt idx="0">
                  <c:v>146.05000000000001</c:v>
                </c:pt>
                <c:pt idx="1">
                  <c:v>141.83000000000001</c:v>
                </c:pt>
                <c:pt idx="2">
                  <c:v>138.49</c:v>
                </c:pt>
                <c:pt idx="3">
                  <c:v>133.52000000000001</c:v>
                </c:pt>
                <c:pt idx="4">
                  <c:v>128.09</c:v>
                </c:pt>
                <c:pt idx="5">
                  <c:v>124.72</c:v>
                </c:pt>
                <c:pt idx="6">
                  <c:v>122.04</c:v>
                </c:pt>
                <c:pt idx="7">
                  <c:v>117.87</c:v>
                </c:pt>
                <c:pt idx="8">
                  <c:v>113.17</c:v>
                </c:pt>
                <c:pt idx="9">
                  <c:v>108.93</c:v>
                </c:pt>
                <c:pt idx="10">
                  <c:v>103.32</c:v>
                </c:pt>
                <c:pt idx="11">
                  <c:v>98.6</c:v>
                </c:pt>
                <c:pt idx="12">
                  <c:v>93.45</c:v>
                </c:pt>
                <c:pt idx="13">
                  <c:v>88.75</c:v>
                </c:pt>
                <c:pt idx="14">
                  <c:v>81.489999999999995</c:v>
                </c:pt>
                <c:pt idx="15">
                  <c:v>74.260000000000005</c:v>
                </c:pt>
                <c:pt idx="16">
                  <c:v>67.64</c:v>
                </c:pt>
                <c:pt idx="17">
                  <c:v>62.04</c:v>
                </c:pt>
                <c:pt idx="18">
                  <c:v>56.85</c:v>
                </c:pt>
                <c:pt idx="19">
                  <c:v>51.33</c:v>
                </c:pt>
                <c:pt idx="20">
                  <c:v>44.41</c:v>
                </c:pt>
                <c:pt idx="21">
                  <c:v>40.17</c:v>
                </c:pt>
                <c:pt idx="22">
                  <c:v>35.119999999999997</c:v>
                </c:pt>
                <c:pt idx="23">
                  <c:v>29.71</c:v>
                </c:pt>
                <c:pt idx="24">
                  <c:v>22.3</c:v>
                </c:pt>
                <c:pt idx="25">
                  <c:v>15.5</c:v>
                </c:pt>
                <c:pt idx="26">
                  <c:v>9.2100000000000009</c:v>
                </c:pt>
                <c:pt idx="27">
                  <c:v>2.29</c:v>
                </c:pt>
                <c:pt idx="28">
                  <c:v>-5.65</c:v>
                </c:pt>
                <c:pt idx="29">
                  <c:v>-12.51</c:v>
                </c:pt>
                <c:pt idx="30">
                  <c:v>-18.670000000000002</c:v>
                </c:pt>
                <c:pt idx="31">
                  <c:v>-25.59</c:v>
                </c:pt>
                <c:pt idx="32">
                  <c:v>-29.91</c:v>
                </c:pt>
                <c:pt idx="33">
                  <c:v>-27.79</c:v>
                </c:pt>
              </c:numCache>
            </c:numRef>
          </c:val>
        </c:ser>
        <c:ser>
          <c:idx val="4"/>
          <c:order val="4"/>
          <c:tx>
            <c:strRef>
              <c:f>'Board 007'!$F$3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007'!$F$4:$F$37</c:f>
              <c:numCache>
                <c:formatCode>General</c:formatCode>
                <c:ptCount val="34"/>
                <c:pt idx="0">
                  <c:v>142.16</c:v>
                </c:pt>
                <c:pt idx="1">
                  <c:v>134.31</c:v>
                </c:pt>
                <c:pt idx="2">
                  <c:v>125.61</c:v>
                </c:pt>
                <c:pt idx="3">
                  <c:v>116.99</c:v>
                </c:pt>
                <c:pt idx="4">
                  <c:v>109.24</c:v>
                </c:pt>
                <c:pt idx="5">
                  <c:v>103.42</c:v>
                </c:pt>
                <c:pt idx="6">
                  <c:v>97.63</c:v>
                </c:pt>
                <c:pt idx="7">
                  <c:v>92.31</c:v>
                </c:pt>
                <c:pt idx="8">
                  <c:v>84.19</c:v>
                </c:pt>
                <c:pt idx="9">
                  <c:v>74.349999999999994</c:v>
                </c:pt>
                <c:pt idx="10">
                  <c:v>64.23</c:v>
                </c:pt>
                <c:pt idx="11">
                  <c:v>58.02</c:v>
                </c:pt>
                <c:pt idx="12">
                  <c:v>50.99</c:v>
                </c:pt>
                <c:pt idx="13">
                  <c:v>46.1</c:v>
                </c:pt>
                <c:pt idx="14">
                  <c:v>37.28</c:v>
                </c:pt>
                <c:pt idx="15">
                  <c:v>26.8</c:v>
                </c:pt>
                <c:pt idx="16">
                  <c:v>19.22</c:v>
                </c:pt>
                <c:pt idx="17">
                  <c:v>9.18</c:v>
                </c:pt>
                <c:pt idx="18">
                  <c:v>0.92</c:v>
                </c:pt>
                <c:pt idx="19">
                  <c:v>-5.14</c:v>
                </c:pt>
                <c:pt idx="20">
                  <c:v>-13.7</c:v>
                </c:pt>
                <c:pt idx="21">
                  <c:v>-20.52</c:v>
                </c:pt>
                <c:pt idx="22">
                  <c:v>-27.23</c:v>
                </c:pt>
                <c:pt idx="23">
                  <c:v>-31.67</c:v>
                </c:pt>
                <c:pt idx="24">
                  <c:v>-34.04</c:v>
                </c:pt>
                <c:pt idx="25">
                  <c:v>-35.65</c:v>
                </c:pt>
                <c:pt idx="26">
                  <c:v>-38</c:v>
                </c:pt>
                <c:pt idx="27">
                  <c:v>-39.74</c:v>
                </c:pt>
                <c:pt idx="28">
                  <c:v>-43.5</c:v>
                </c:pt>
                <c:pt idx="29">
                  <c:v>-51.65</c:v>
                </c:pt>
                <c:pt idx="30">
                  <c:v>-60.12</c:v>
                </c:pt>
                <c:pt idx="31">
                  <c:v>-66.44</c:v>
                </c:pt>
                <c:pt idx="32">
                  <c:v>-71.98</c:v>
                </c:pt>
                <c:pt idx="33">
                  <c:v>-82.35</c:v>
                </c:pt>
              </c:numCache>
            </c:numRef>
          </c:val>
        </c:ser>
        <c:ser>
          <c:idx val="5"/>
          <c:order val="5"/>
          <c:tx>
            <c:strRef>
              <c:f>'Board 007'!$G$3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007'!$G$4:$G$37</c:f>
              <c:numCache>
                <c:formatCode>General</c:formatCode>
                <c:ptCount val="34"/>
                <c:pt idx="0">
                  <c:v>84.89</c:v>
                </c:pt>
                <c:pt idx="1">
                  <c:v>76.819999999999993</c:v>
                </c:pt>
                <c:pt idx="2">
                  <c:v>69.17</c:v>
                </c:pt>
                <c:pt idx="3">
                  <c:v>66.099999999999994</c:v>
                </c:pt>
                <c:pt idx="4">
                  <c:v>60.69</c:v>
                </c:pt>
                <c:pt idx="5">
                  <c:v>53.18</c:v>
                </c:pt>
                <c:pt idx="6">
                  <c:v>49.76</c:v>
                </c:pt>
                <c:pt idx="7">
                  <c:v>45.3</c:v>
                </c:pt>
                <c:pt idx="8">
                  <c:v>42.46</c:v>
                </c:pt>
                <c:pt idx="9">
                  <c:v>38.42</c:v>
                </c:pt>
                <c:pt idx="10">
                  <c:v>34.33</c:v>
                </c:pt>
                <c:pt idx="11">
                  <c:v>30.33</c:v>
                </c:pt>
                <c:pt idx="12">
                  <c:v>29.82</c:v>
                </c:pt>
                <c:pt idx="13">
                  <c:v>25.52</c:v>
                </c:pt>
                <c:pt idx="14">
                  <c:v>23.43</c:v>
                </c:pt>
                <c:pt idx="15">
                  <c:v>21.48</c:v>
                </c:pt>
                <c:pt idx="16">
                  <c:v>18.27</c:v>
                </c:pt>
                <c:pt idx="17">
                  <c:v>14.43</c:v>
                </c:pt>
                <c:pt idx="18">
                  <c:v>7.9</c:v>
                </c:pt>
                <c:pt idx="19">
                  <c:v>2.14</c:v>
                </c:pt>
                <c:pt idx="20">
                  <c:v>-0.82</c:v>
                </c:pt>
                <c:pt idx="21">
                  <c:v>-6.97</c:v>
                </c:pt>
                <c:pt idx="22">
                  <c:v>-12.06</c:v>
                </c:pt>
                <c:pt idx="23">
                  <c:v>-17.010000000000002</c:v>
                </c:pt>
                <c:pt idx="24">
                  <c:v>-22.67</c:v>
                </c:pt>
                <c:pt idx="25">
                  <c:v>-27.26</c:v>
                </c:pt>
                <c:pt idx="26">
                  <c:v>-32.47</c:v>
                </c:pt>
                <c:pt idx="27">
                  <c:v>-37.35</c:v>
                </c:pt>
                <c:pt idx="28">
                  <c:v>-42.9</c:v>
                </c:pt>
                <c:pt idx="29">
                  <c:v>-47.92</c:v>
                </c:pt>
                <c:pt idx="30">
                  <c:v>-53.52</c:v>
                </c:pt>
                <c:pt idx="31">
                  <c:v>-60.11</c:v>
                </c:pt>
                <c:pt idx="32">
                  <c:v>-66.5</c:v>
                </c:pt>
                <c:pt idx="33">
                  <c:v>-72.27</c:v>
                </c:pt>
              </c:numCache>
            </c:numRef>
          </c:val>
        </c:ser>
        <c:ser>
          <c:idx val="6"/>
          <c:order val="6"/>
          <c:tx>
            <c:strRef>
              <c:f>'Board 007'!$H$3</c:f>
              <c:strCache>
                <c:ptCount val="1"/>
                <c:pt idx="0">
                  <c:v>iteration 7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007'!$H$4:$H$37</c:f>
              <c:numCache>
                <c:formatCode>General</c:formatCode>
                <c:ptCount val="34"/>
                <c:pt idx="0">
                  <c:v>94.27</c:v>
                </c:pt>
                <c:pt idx="1">
                  <c:v>85.38</c:v>
                </c:pt>
                <c:pt idx="2">
                  <c:v>77.930000000000007</c:v>
                </c:pt>
                <c:pt idx="3">
                  <c:v>70.39</c:v>
                </c:pt>
                <c:pt idx="4">
                  <c:v>66.7</c:v>
                </c:pt>
                <c:pt idx="5">
                  <c:v>61.95</c:v>
                </c:pt>
                <c:pt idx="6">
                  <c:v>56.62</c:v>
                </c:pt>
                <c:pt idx="7">
                  <c:v>52.61</c:v>
                </c:pt>
                <c:pt idx="8">
                  <c:v>49.09</c:v>
                </c:pt>
                <c:pt idx="9">
                  <c:v>45.25</c:v>
                </c:pt>
                <c:pt idx="10">
                  <c:v>41.79</c:v>
                </c:pt>
                <c:pt idx="11">
                  <c:v>37.869999999999997</c:v>
                </c:pt>
                <c:pt idx="12">
                  <c:v>32.880000000000003</c:v>
                </c:pt>
                <c:pt idx="13">
                  <c:v>29.04</c:v>
                </c:pt>
                <c:pt idx="14">
                  <c:v>25.92</c:v>
                </c:pt>
                <c:pt idx="15">
                  <c:v>20.66</c:v>
                </c:pt>
                <c:pt idx="16">
                  <c:v>16.96</c:v>
                </c:pt>
                <c:pt idx="17">
                  <c:v>0</c:v>
                </c:pt>
                <c:pt idx="18">
                  <c:v>8.52</c:v>
                </c:pt>
                <c:pt idx="19">
                  <c:v>3.05</c:v>
                </c:pt>
                <c:pt idx="20">
                  <c:v>-1.37</c:v>
                </c:pt>
                <c:pt idx="21">
                  <c:v>-6.87</c:v>
                </c:pt>
                <c:pt idx="22">
                  <c:v>-11.72</c:v>
                </c:pt>
                <c:pt idx="23">
                  <c:v>-14.92</c:v>
                </c:pt>
                <c:pt idx="24">
                  <c:v>-20.09</c:v>
                </c:pt>
                <c:pt idx="25">
                  <c:v>-24.03</c:v>
                </c:pt>
                <c:pt idx="26">
                  <c:v>-29.03</c:v>
                </c:pt>
                <c:pt idx="27">
                  <c:v>-32.880000000000003</c:v>
                </c:pt>
                <c:pt idx="28">
                  <c:v>-36.56</c:v>
                </c:pt>
                <c:pt idx="29">
                  <c:v>-42.49</c:v>
                </c:pt>
                <c:pt idx="30">
                  <c:v>-47.36</c:v>
                </c:pt>
                <c:pt idx="31">
                  <c:v>-50.43</c:v>
                </c:pt>
                <c:pt idx="32">
                  <c:v>-54.15</c:v>
                </c:pt>
                <c:pt idx="33">
                  <c:v>-58.22</c:v>
                </c:pt>
              </c:numCache>
            </c:numRef>
          </c:val>
        </c:ser>
        <c:ser>
          <c:idx val="7"/>
          <c:order val="7"/>
          <c:tx>
            <c:strRef>
              <c:f>'Board 007'!$I$3</c:f>
              <c:strCache>
                <c:ptCount val="1"/>
                <c:pt idx="0">
                  <c:v>iteration 8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007'!$I$4:$I$37</c:f>
              <c:numCache>
                <c:formatCode>General</c:formatCode>
                <c:ptCount val="34"/>
                <c:pt idx="0">
                  <c:v>109.27</c:v>
                </c:pt>
                <c:pt idx="1">
                  <c:v>104.56</c:v>
                </c:pt>
                <c:pt idx="2">
                  <c:v>99.1</c:v>
                </c:pt>
                <c:pt idx="3">
                  <c:v>95.2</c:v>
                </c:pt>
                <c:pt idx="4">
                  <c:v>91.6</c:v>
                </c:pt>
                <c:pt idx="5">
                  <c:v>86.36</c:v>
                </c:pt>
                <c:pt idx="6">
                  <c:v>81.069999999999993</c:v>
                </c:pt>
                <c:pt idx="7">
                  <c:v>76.84</c:v>
                </c:pt>
                <c:pt idx="8">
                  <c:v>71.78</c:v>
                </c:pt>
                <c:pt idx="9">
                  <c:v>66.88</c:v>
                </c:pt>
                <c:pt idx="10">
                  <c:v>63.36</c:v>
                </c:pt>
                <c:pt idx="11">
                  <c:v>57.74</c:v>
                </c:pt>
                <c:pt idx="12">
                  <c:v>53.25</c:v>
                </c:pt>
                <c:pt idx="13">
                  <c:v>46.9</c:v>
                </c:pt>
                <c:pt idx="14">
                  <c:v>43.75</c:v>
                </c:pt>
                <c:pt idx="15">
                  <c:v>39</c:v>
                </c:pt>
                <c:pt idx="16">
                  <c:v>35.35</c:v>
                </c:pt>
                <c:pt idx="17">
                  <c:v>35.130000000000003</c:v>
                </c:pt>
                <c:pt idx="18">
                  <c:v>34.58</c:v>
                </c:pt>
                <c:pt idx="19">
                  <c:v>28.21</c:v>
                </c:pt>
                <c:pt idx="20">
                  <c:v>27.23</c:v>
                </c:pt>
                <c:pt idx="21">
                  <c:v>24.92</c:v>
                </c:pt>
                <c:pt idx="22">
                  <c:v>20</c:v>
                </c:pt>
                <c:pt idx="23">
                  <c:v>20.66</c:v>
                </c:pt>
                <c:pt idx="24">
                  <c:v>13.87</c:v>
                </c:pt>
                <c:pt idx="25">
                  <c:v>10.07</c:v>
                </c:pt>
                <c:pt idx="26">
                  <c:v>5.76</c:v>
                </c:pt>
                <c:pt idx="27">
                  <c:v>2.4700000000000002</c:v>
                </c:pt>
                <c:pt idx="28">
                  <c:v>-3.12</c:v>
                </c:pt>
                <c:pt idx="29">
                  <c:v>-9.2799999999999994</c:v>
                </c:pt>
                <c:pt idx="30">
                  <c:v>-14.22</c:v>
                </c:pt>
                <c:pt idx="31">
                  <c:v>-10.33</c:v>
                </c:pt>
                <c:pt idx="32">
                  <c:v>-14.05</c:v>
                </c:pt>
                <c:pt idx="33">
                  <c:v>-25.61</c:v>
                </c:pt>
              </c:numCache>
            </c:numRef>
          </c:val>
        </c:ser>
        <c:marker val="1"/>
        <c:axId val="111548288"/>
        <c:axId val="111549824"/>
      </c:lineChart>
      <c:catAx>
        <c:axId val="111548288"/>
        <c:scaling>
          <c:orientation val="minMax"/>
        </c:scaling>
        <c:axPos val="b"/>
        <c:tickLblPos val="nextTo"/>
        <c:crossAx val="111549824"/>
        <c:crosses val="autoZero"/>
        <c:auto val="1"/>
        <c:lblAlgn val="ctr"/>
        <c:lblOffset val="100"/>
      </c:catAx>
      <c:valAx>
        <c:axId val="111549824"/>
        <c:scaling>
          <c:orientation val="minMax"/>
        </c:scaling>
        <c:axPos val="l"/>
        <c:majorGridlines/>
        <c:numFmt formatCode="General" sourceLinked="1"/>
        <c:tickLblPos val="nextTo"/>
        <c:crossAx val="1115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007'!$AB$3</c:f>
              <c:strCache>
                <c:ptCount val="1"/>
                <c:pt idx="0">
                  <c:v>max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007'!$S$4:$S$37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007'!$AB$4:$AB$37</c:f>
              <c:numCache>
                <c:formatCode>General</c:formatCode>
                <c:ptCount val="34"/>
                <c:pt idx="0">
                  <c:v>52.19</c:v>
                </c:pt>
                <c:pt idx="1">
                  <c:v>52.31</c:v>
                </c:pt>
                <c:pt idx="2">
                  <c:v>52.69</c:v>
                </c:pt>
                <c:pt idx="3">
                  <c:v>52.56</c:v>
                </c:pt>
                <c:pt idx="4">
                  <c:v>52.69</c:v>
                </c:pt>
                <c:pt idx="5">
                  <c:v>52.5</c:v>
                </c:pt>
                <c:pt idx="6">
                  <c:v>53</c:v>
                </c:pt>
                <c:pt idx="7">
                  <c:v>53.12</c:v>
                </c:pt>
                <c:pt idx="8">
                  <c:v>53</c:v>
                </c:pt>
                <c:pt idx="9">
                  <c:v>53.06</c:v>
                </c:pt>
                <c:pt idx="10">
                  <c:v>53.12</c:v>
                </c:pt>
                <c:pt idx="11">
                  <c:v>53.12</c:v>
                </c:pt>
                <c:pt idx="12">
                  <c:v>53</c:v>
                </c:pt>
                <c:pt idx="13">
                  <c:v>52.81</c:v>
                </c:pt>
                <c:pt idx="14">
                  <c:v>52.62</c:v>
                </c:pt>
                <c:pt idx="15">
                  <c:v>52.62</c:v>
                </c:pt>
                <c:pt idx="16">
                  <c:v>52.5</c:v>
                </c:pt>
                <c:pt idx="17">
                  <c:v>52.25</c:v>
                </c:pt>
                <c:pt idx="18">
                  <c:v>52.38</c:v>
                </c:pt>
                <c:pt idx="19">
                  <c:v>52.12</c:v>
                </c:pt>
                <c:pt idx="20">
                  <c:v>52.19</c:v>
                </c:pt>
                <c:pt idx="21">
                  <c:v>52.31</c:v>
                </c:pt>
                <c:pt idx="22">
                  <c:v>52.38</c:v>
                </c:pt>
                <c:pt idx="23">
                  <c:v>52.19</c:v>
                </c:pt>
                <c:pt idx="24">
                  <c:v>52.44</c:v>
                </c:pt>
                <c:pt idx="25">
                  <c:v>52.19</c:v>
                </c:pt>
                <c:pt idx="26">
                  <c:v>52.25</c:v>
                </c:pt>
                <c:pt idx="27">
                  <c:v>52.06</c:v>
                </c:pt>
                <c:pt idx="28">
                  <c:v>52.19</c:v>
                </c:pt>
                <c:pt idx="29">
                  <c:v>52.38</c:v>
                </c:pt>
                <c:pt idx="30">
                  <c:v>52.44</c:v>
                </c:pt>
                <c:pt idx="31">
                  <c:v>52.44</c:v>
                </c:pt>
                <c:pt idx="32">
                  <c:v>52.56</c:v>
                </c:pt>
                <c:pt idx="33">
                  <c:v>52.25</c:v>
                </c:pt>
              </c:numCache>
            </c:numRef>
          </c:val>
        </c:ser>
        <c:ser>
          <c:idx val="1"/>
          <c:order val="1"/>
          <c:tx>
            <c:strRef>
              <c:f>'Board 007'!$AC$3</c:f>
              <c:strCache>
                <c:ptCount val="1"/>
                <c:pt idx="0">
                  <c:v>min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007'!$S$4:$S$37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007'!$AC$4:$AC$37</c:f>
              <c:numCache>
                <c:formatCode>General</c:formatCode>
                <c:ptCount val="34"/>
                <c:pt idx="0">
                  <c:v>49.12</c:v>
                </c:pt>
                <c:pt idx="1">
                  <c:v>49.25</c:v>
                </c:pt>
                <c:pt idx="2">
                  <c:v>49.25</c:v>
                </c:pt>
                <c:pt idx="3">
                  <c:v>49.19</c:v>
                </c:pt>
                <c:pt idx="4">
                  <c:v>49.31</c:v>
                </c:pt>
                <c:pt idx="5">
                  <c:v>49.38</c:v>
                </c:pt>
                <c:pt idx="6">
                  <c:v>49.44</c:v>
                </c:pt>
                <c:pt idx="7">
                  <c:v>49.31</c:v>
                </c:pt>
                <c:pt idx="8">
                  <c:v>49.12</c:v>
                </c:pt>
                <c:pt idx="9">
                  <c:v>49.31</c:v>
                </c:pt>
                <c:pt idx="10">
                  <c:v>49.44</c:v>
                </c:pt>
                <c:pt idx="11">
                  <c:v>49.44</c:v>
                </c:pt>
                <c:pt idx="12">
                  <c:v>49.44</c:v>
                </c:pt>
                <c:pt idx="13">
                  <c:v>49.62</c:v>
                </c:pt>
                <c:pt idx="14">
                  <c:v>49.69</c:v>
                </c:pt>
                <c:pt idx="15">
                  <c:v>49.75</c:v>
                </c:pt>
                <c:pt idx="16">
                  <c:v>49.69</c:v>
                </c:pt>
                <c:pt idx="17">
                  <c:v>49.56</c:v>
                </c:pt>
                <c:pt idx="18">
                  <c:v>49.75</c:v>
                </c:pt>
                <c:pt idx="19">
                  <c:v>49.75</c:v>
                </c:pt>
                <c:pt idx="20">
                  <c:v>49.75</c:v>
                </c:pt>
                <c:pt idx="21">
                  <c:v>49.81</c:v>
                </c:pt>
                <c:pt idx="22">
                  <c:v>50.06</c:v>
                </c:pt>
                <c:pt idx="23">
                  <c:v>50</c:v>
                </c:pt>
                <c:pt idx="24">
                  <c:v>50.12</c:v>
                </c:pt>
                <c:pt idx="25">
                  <c:v>50.06</c:v>
                </c:pt>
                <c:pt idx="26">
                  <c:v>50</c:v>
                </c:pt>
                <c:pt idx="27">
                  <c:v>50.06</c:v>
                </c:pt>
                <c:pt idx="28">
                  <c:v>49.88</c:v>
                </c:pt>
                <c:pt idx="29">
                  <c:v>50</c:v>
                </c:pt>
                <c:pt idx="30">
                  <c:v>50</c:v>
                </c:pt>
                <c:pt idx="31">
                  <c:v>49.81</c:v>
                </c:pt>
                <c:pt idx="32">
                  <c:v>49.94</c:v>
                </c:pt>
                <c:pt idx="33">
                  <c:v>49.94</c:v>
                </c:pt>
              </c:numCache>
            </c:numRef>
          </c:val>
        </c:ser>
        <c:ser>
          <c:idx val="2"/>
          <c:order val="2"/>
          <c:tx>
            <c:strRef>
              <c:f>'Board 007'!$AD$3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007'!$S$4:$S$37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007'!$AD$4:$AD$37</c:f>
              <c:numCache>
                <c:formatCode>General</c:formatCode>
                <c:ptCount val="34"/>
                <c:pt idx="0">
                  <c:v>50.90625</c:v>
                </c:pt>
                <c:pt idx="1">
                  <c:v>50.945</c:v>
                </c:pt>
                <c:pt idx="2">
                  <c:v>50.9375</c:v>
                </c:pt>
                <c:pt idx="3">
                  <c:v>50.97</c:v>
                </c:pt>
                <c:pt idx="4">
                  <c:v>50.967500000000001</c:v>
                </c:pt>
                <c:pt idx="5">
                  <c:v>50.945</c:v>
                </c:pt>
                <c:pt idx="6">
                  <c:v>51.03</c:v>
                </c:pt>
                <c:pt idx="7">
                  <c:v>50.97625</c:v>
                </c:pt>
                <c:pt idx="8">
                  <c:v>50.93</c:v>
                </c:pt>
                <c:pt idx="9">
                  <c:v>50.984999999999999</c:v>
                </c:pt>
                <c:pt idx="10">
                  <c:v>51.061250000000001</c:v>
                </c:pt>
                <c:pt idx="11">
                  <c:v>51.037500000000001</c:v>
                </c:pt>
                <c:pt idx="12">
                  <c:v>50.977499999999999</c:v>
                </c:pt>
                <c:pt idx="13">
                  <c:v>51.03875</c:v>
                </c:pt>
                <c:pt idx="14">
                  <c:v>51</c:v>
                </c:pt>
                <c:pt idx="15">
                  <c:v>51.077500000000001</c:v>
                </c:pt>
                <c:pt idx="16">
                  <c:v>51.03875</c:v>
                </c:pt>
                <c:pt idx="17">
                  <c:v>51.02375</c:v>
                </c:pt>
                <c:pt idx="18">
                  <c:v>51.055</c:v>
                </c:pt>
                <c:pt idx="19">
                  <c:v>51.04</c:v>
                </c:pt>
                <c:pt idx="20">
                  <c:v>51.048749999999998</c:v>
                </c:pt>
                <c:pt idx="21">
                  <c:v>51.006250000000001</c:v>
                </c:pt>
                <c:pt idx="22">
                  <c:v>51.09375</c:v>
                </c:pt>
                <c:pt idx="23">
                  <c:v>51.024999999999999</c:v>
                </c:pt>
                <c:pt idx="24">
                  <c:v>51.071249999999999</c:v>
                </c:pt>
                <c:pt idx="25">
                  <c:v>51.024999999999999</c:v>
                </c:pt>
                <c:pt idx="26">
                  <c:v>51.03</c:v>
                </c:pt>
                <c:pt idx="27">
                  <c:v>51.085000000000001</c:v>
                </c:pt>
                <c:pt idx="28">
                  <c:v>51.08625</c:v>
                </c:pt>
                <c:pt idx="29">
                  <c:v>51.116250000000001</c:v>
                </c:pt>
                <c:pt idx="30">
                  <c:v>51.18</c:v>
                </c:pt>
                <c:pt idx="31">
                  <c:v>51.11</c:v>
                </c:pt>
                <c:pt idx="32">
                  <c:v>51.09375</c:v>
                </c:pt>
                <c:pt idx="33">
                  <c:v>51.07</c:v>
                </c:pt>
              </c:numCache>
            </c:numRef>
          </c:val>
        </c:ser>
        <c:hiLowLines/>
        <c:axId val="95401856"/>
        <c:axId val="95403392"/>
      </c:stockChart>
      <c:catAx>
        <c:axId val="95401856"/>
        <c:scaling>
          <c:orientation val="minMax"/>
        </c:scaling>
        <c:axPos val="b"/>
        <c:tickLblPos val="nextTo"/>
        <c:crossAx val="95403392"/>
        <c:crosses val="autoZero"/>
        <c:auto val="1"/>
        <c:lblAlgn val="ctr"/>
        <c:lblOffset val="100"/>
      </c:catAx>
      <c:valAx>
        <c:axId val="95403392"/>
        <c:scaling>
          <c:orientation val="minMax"/>
        </c:scaling>
        <c:axPos val="l"/>
        <c:majorGridlines/>
        <c:numFmt formatCode="General" sourceLinked="1"/>
        <c:tickLblPos val="nextTo"/>
        <c:crossAx val="9540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'Board 007'!$B$83</c:f>
              <c:strCache>
                <c:ptCount val="1"/>
                <c:pt idx="0">
                  <c:v>error span</c:v>
                </c:pt>
              </c:strCache>
            </c:strRef>
          </c:tx>
          <c:marker>
            <c:symbol val="none"/>
          </c:marker>
          <c:cat>
            <c:numRef>
              <c:f>'Board 007'!$A$84:$A$117</c:f>
              <c:numCache>
                <c:formatCode>General</c:formatCode>
                <c:ptCount val="34"/>
                <c:pt idx="0">
                  <c:v>2</c:v>
                </c:pt>
                <c:pt idx="1">
                  <c:v>2.1299999999999955</c:v>
                </c:pt>
                <c:pt idx="2">
                  <c:v>2.1899999999999977</c:v>
                </c:pt>
                <c:pt idx="3">
                  <c:v>2.25</c:v>
                </c:pt>
                <c:pt idx="4">
                  <c:v>2.3099999999999952</c:v>
                </c:pt>
                <c:pt idx="5">
                  <c:v>2.3100000000000023</c:v>
                </c:pt>
                <c:pt idx="6">
                  <c:v>2.3200000000000003</c:v>
                </c:pt>
                <c:pt idx="7">
                  <c:v>2.3200000000000003</c:v>
                </c:pt>
                <c:pt idx="8">
                  <c:v>2.3699999999999974</c:v>
                </c:pt>
                <c:pt idx="9">
                  <c:v>2.3800000000000026</c:v>
                </c:pt>
                <c:pt idx="10">
                  <c:v>2.4399999999999977</c:v>
                </c:pt>
                <c:pt idx="11">
                  <c:v>2.4399999999999977</c:v>
                </c:pt>
                <c:pt idx="12">
                  <c:v>2.5</c:v>
                </c:pt>
                <c:pt idx="13">
                  <c:v>2.6200000000000045</c:v>
                </c:pt>
                <c:pt idx="14">
                  <c:v>2.6299999999999955</c:v>
                </c:pt>
                <c:pt idx="15">
                  <c:v>2.6300000000000026</c:v>
                </c:pt>
                <c:pt idx="16">
                  <c:v>2.6899999999999977</c:v>
                </c:pt>
                <c:pt idx="17">
                  <c:v>2.8100000000000023</c:v>
                </c:pt>
                <c:pt idx="18">
                  <c:v>2.8699999999999974</c:v>
                </c:pt>
                <c:pt idx="19">
                  <c:v>2.9299999999999997</c:v>
                </c:pt>
                <c:pt idx="20">
                  <c:v>3.0600000000000023</c:v>
                </c:pt>
                <c:pt idx="21">
                  <c:v>3.0700000000000003</c:v>
                </c:pt>
                <c:pt idx="22">
                  <c:v>3.1199999999999974</c:v>
                </c:pt>
                <c:pt idx="23">
                  <c:v>3.1900000000000048</c:v>
                </c:pt>
                <c:pt idx="24">
                  <c:v>3.3700000000000045</c:v>
                </c:pt>
                <c:pt idx="25">
                  <c:v>3.3799999999999955</c:v>
                </c:pt>
                <c:pt idx="26">
                  <c:v>3.4399999999999977</c:v>
                </c:pt>
                <c:pt idx="27">
                  <c:v>3.5600000000000023</c:v>
                </c:pt>
                <c:pt idx="28">
                  <c:v>3.5600000000000023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3.75</c:v>
                </c:pt>
                <c:pt idx="32">
                  <c:v>3.8099999999999952</c:v>
                </c:pt>
                <c:pt idx="33">
                  <c:v>3.8800000000000026</c:v>
                </c:pt>
              </c:numCache>
            </c:numRef>
          </c:cat>
          <c:val>
            <c:numRef>
              <c:f>'Board 007'!$B$84:$B$117</c:f>
              <c:numCache>
                <c:formatCode>General</c:formatCode>
                <c:ptCount val="34"/>
                <c:pt idx="0">
                  <c:v>49.370000000000005</c:v>
                </c:pt>
                <c:pt idx="1">
                  <c:v>56.12</c:v>
                </c:pt>
                <c:pt idx="2">
                  <c:v>61.38</c:v>
                </c:pt>
                <c:pt idx="3">
                  <c:v>53.39</c:v>
                </c:pt>
                <c:pt idx="4">
                  <c:v>47.9</c:v>
                </c:pt>
                <c:pt idx="5">
                  <c:v>62.589999999999989</c:v>
                </c:pt>
                <c:pt idx="6">
                  <c:v>62.349999999999994</c:v>
                </c:pt>
                <c:pt idx="7">
                  <c:v>58.22</c:v>
                </c:pt>
                <c:pt idx="8">
                  <c:v>56.47</c:v>
                </c:pt>
                <c:pt idx="9">
                  <c:v>51.15</c:v>
                </c:pt>
                <c:pt idx="10">
                  <c:v>58.11</c:v>
                </c:pt>
                <c:pt idx="11">
                  <c:v>53.73</c:v>
                </c:pt>
                <c:pt idx="12">
                  <c:v>60.69</c:v>
                </c:pt>
                <c:pt idx="13">
                  <c:v>57.930000000000007</c:v>
                </c:pt>
                <c:pt idx="14">
                  <c:v>56.11</c:v>
                </c:pt>
                <c:pt idx="15">
                  <c:v>56.32</c:v>
                </c:pt>
                <c:pt idx="16">
                  <c:v>61.26</c:v>
                </c:pt>
                <c:pt idx="17">
                  <c:v>65.28</c:v>
                </c:pt>
                <c:pt idx="18">
                  <c:v>68.960000000000008</c:v>
                </c:pt>
                <c:pt idx="19">
                  <c:v>73.289999999999992</c:v>
                </c:pt>
                <c:pt idx="20">
                  <c:v>69.150000000000006</c:v>
                </c:pt>
                <c:pt idx="21">
                  <c:v>64.899999999999991</c:v>
                </c:pt>
                <c:pt idx="22">
                  <c:v>71.539999999999992</c:v>
                </c:pt>
                <c:pt idx="23">
                  <c:v>78.34</c:v>
                </c:pt>
                <c:pt idx="24">
                  <c:v>69.819999999999993</c:v>
                </c:pt>
                <c:pt idx="25">
                  <c:v>67.400000000000006</c:v>
                </c:pt>
                <c:pt idx="26">
                  <c:v>71.529999999999987</c:v>
                </c:pt>
                <c:pt idx="27">
                  <c:v>72.28</c:v>
                </c:pt>
                <c:pt idx="28">
                  <c:v>79.040000000000006</c:v>
                </c:pt>
                <c:pt idx="29">
                  <c:v>77.009999999999991</c:v>
                </c:pt>
                <c:pt idx="30">
                  <c:v>79.72</c:v>
                </c:pt>
                <c:pt idx="31">
                  <c:v>76.890000000000015</c:v>
                </c:pt>
                <c:pt idx="32">
                  <c:v>75.349999999999994</c:v>
                </c:pt>
                <c:pt idx="33">
                  <c:v>75.010000000000005</c:v>
                </c:pt>
              </c:numCache>
            </c:numRef>
          </c:val>
        </c:ser>
        <c:marker val="1"/>
        <c:axId val="121216000"/>
        <c:axId val="121242368"/>
      </c:lineChart>
      <c:catAx>
        <c:axId val="121216000"/>
        <c:scaling>
          <c:orientation val="minMax"/>
        </c:scaling>
        <c:axPos val="b"/>
        <c:numFmt formatCode="General" sourceLinked="1"/>
        <c:tickLblPos val="nextTo"/>
        <c:crossAx val="121242368"/>
        <c:crosses val="autoZero"/>
        <c:auto val="1"/>
        <c:lblAlgn val="ctr"/>
        <c:lblOffset val="100"/>
      </c:catAx>
      <c:valAx>
        <c:axId val="121242368"/>
        <c:scaling>
          <c:orientation val="minMax"/>
        </c:scaling>
        <c:axPos val="l"/>
        <c:majorGridlines/>
        <c:numFmt formatCode="General" sourceLinked="1"/>
        <c:tickLblPos val="nextTo"/>
        <c:crossAx val="121216000"/>
        <c:crosses val="autoZero"/>
        <c:crossBetween val="between"/>
        <c:majorUnit val="2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001'!$B$3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001'!$B$4:$B$37</c:f>
              <c:numCache>
                <c:formatCode>General</c:formatCode>
                <c:ptCount val="34"/>
                <c:pt idx="0">
                  <c:v>210.63</c:v>
                </c:pt>
                <c:pt idx="1">
                  <c:v>143.38</c:v>
                </c:pt>
                <c:pt idx="2">
                  <c:v>136.38999999999999</c:v>
                </c:pt>
                <c:pt idx="3">
                  <c:v>140.74</c:v>
                </c:pt>
                <c:pt idx="4">
                  <c:v>158.29</c:v>
                </c:pt>
                <c:pt idx="5">
                  <c:v>162.05000000000001</c:v>
                </c:pt>
                <c:pt idx="6">
                  <c:v>152.08000000000001</c:v>
                </c:pt>
                <c:pt idx="7">
                  <c:v>149.87</c:v>
                </c:pt>
                <c:pt idx="8">
                  <c:v>139.19999999999999</c:v>
                </c:pt>
                <c:pt idx="9">
                  <c:v>136.94999999999999</c:v>
                </c:pt>
                <c:pt idx="10">
                  <c:v>139.04</c:v>
                </c:pt>
                <c:pt idx="11">
                  <c:v>125.32</c:v>
                </c:pt>
                <c:pt idx="12">
                  <c:v>107.14</c:v>
                </c:pt>
                <c:pt idx="13">
                  <c:v>94.56</c:v>
                </c:pt>
                <c:pt idx="14">
                  <c:v>87.91</c:v>
                </c:pt>
                <c:pt idx="15">
                  <c:v>80.45</c:v>
                </c:pt>
                <c:pt idx="16">
                  <c:v>74.81</c:v>
                </c:pt>
                <c:pt idx="17">
                  <c:v>80.709999999999994</c:v>
                </c:pt>
                <c:pt idx="18">
                  <c:v>69.62</c:v>
                </c:pt>
                <c:pt idx="19">
                  <c:v>70.78</c:v>
                </c:pt>
                <c:pt idx="20">
                  <c:v>76.599999999999994</c:v>
                </c:pt>
                <c:pt idx="21">
                  <c:v>75.59</c:v>
                </c:pt>
                <c:pt idx="22">
                  <c:v>65.16</c:v>
                </c:pt>
                <c:pt idx="23">
                  <c:v>48.57</c:v>
                </c:pt>
                <c:pt idx="24">
                  <c:v>39.36</c:v>
                </c:pt>
                <c:pt idx="25">
                  <c:v>41.29</c:v>
                </c:pt>
                <c:pt idx="26">
                  <c:v>43.8</c:v>
                </c:pt>
                <c:pt idx="27">
                  <c:v>42.78</c:v>
                </c:pt>
                <c:pt idx="28">
                  <c:v>32.299999999999997</c:v>
                </c:pt>
                <c:pt idx="29">
                  <c:v>24.04</c:v>
                </c:pt>
                <c:pt idx="30">
                  <c:v>18.829999999999998</c:v>
                </c:pt>
                <c:pt idx="31">
                  <c:v>18.579999999999998</c:v>
                </c:pt>
                <c:pt idx="32">
                  <c:v>12.34</c:v>
                </c:pt>
                <c:pt idx="33">
                  <c:v>13.25</c:v>
                </c:pt>
              </c:numCache>
            </c:numRef>
          </c:val>
        </c:ser>
        <c:ser>
          <c:idx val="1"/>
          <c:order val="1"/>
          <c:tx>
            <c:strRef>
              <c:f>'Board 001'!$C$3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001'!$C$4:$C$37</c:f>
              <c:numCache>
                <c:formatCode>General</c:formatCode>
                <c:ptCount val="34"/>
                <c:pt idx="0">
                  <c:v>175.37</c:v>
                </c:pt>
                <c:pt idx="1">
                  <c:v>171.05</c:v>
                </c:pt>
                <c:pt idx="2">
                  <c:v>170.76</c:v>
                </c:pt>
                <c:pt idx="3">
                  <c:v>164.02</c:v>
                </c:pt>
                <c:pt idx="4">
                  <c:v>157.72999999999999</c:v>
                </c:pt>
                <c:pt idx="5">
                  <c:v>153.1</c:v>
                </c:pt>
                <c:pt idx="6">
                  <c:v>150.86000000000001</c:v>
                </c:pt>
                <c:pt idx="7">
                  <c:v>146.74</c:v>
                </c:pt>
                <c:pt idx="8">
                  <c:v>125.28</c:v>
                </c:pt>
                <c:pt idx="9">
                  <c:v>115.58</c:v>
                </c:pt>
                <c:pt idx="10">
                  <c:v>108.36</c:v>
                </c:pt>
                <c:pt idx="11">
                  <c:v>103.41</c:v>
                </c:pt>
                <c:pt idx="12">
                  <c:v>98.49</c:v>
                </c:pt>
                <c:pt idx="13">
                  <c:v>96.63</c:v>
                </c:pt>
                <c:pt idx="14">
                  <c:v>95.26</c:v>
                </c:pt>
                <c:pt idx="15">
                  <c:v>91.36</c:v>
                </c:pt>
                <c:pt idx="16">
                  <c:v>88.43</c:v>
                </c:pt>
                <c:pt idx="17">
                  <c:v>82.91</c:v>
                </c:pt>
                <c:pt idx="18">
                  <c:v>78.63</c:v>
                </c:pt>
                <c:pt idx="19">
                  <c:v>75.52</c:v>
                </c:pt>
                <c:pt idx="20">
                  <c:v>70.28</c:v>
                </c:pt>
                <c:pt idx="21">
                  <c:v>68.55</c:v>
                </c:pt>
                <c:pt idx="22">
                  <c:v>65.099999999999994</c:v>
                </c:pt>
                <c:pt idx="23">
                  <c:v>61.85</c:v>
                </c:pt>
                <c:pt idx="24">
                  <c:v>56.98</c:v>
                </c:pt>
                <c:pt idx="25">
                  <c:v>50.68</c:v>
                </c:pt>
                <c:pt idx="26">
                  <c:v>50.81</c:v>
                </c:pt>
                <c:pt idx="27">
                  <c:v>49.5</c:v>
                </c:pt>
                <c:pt idx="28">
                  <c:v>41.74</c:v>
                </c:pt>
                <c:pt idx="29">
                  <c:v>37.450000000000003</c:v>
                </c:pt>
                <c:pt idx="30">
                  <c:v>34.46</c:v>
                </c:pt>
                <c:pt idx="31">
                  <c:v>27.23</c:v>
                </c:pt>
                <c:pt idx="32">
                  <c:v>20.49</c:v>
                </c:pt>
                <c:pt idx="33">
                  <c:v>18.37</c:v>
                </c:pt>
              </c:numCache>
            </c:numRef>
          </c:val>
        </c:ser>
        <c:ser>
          <c:idx val="2"/>
          <c:order val="2"/>
          <c:tx>
            <c:strRef>
              <c:f>'Board 001'!$D$3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001'!$D$4:$D$37</c:f>
              <c:numCache>
                <c:formatCode>General</c:formatCode>
                <c:ptCount val="34"/>
                <c:pt idx="0">
                  <c:v>175.9</c:v>
                </c:pt>
                <c:pt idx="1">
                  <c:v>170.19</c:v>
                </c:pt>
                <c:pt idx="2">
                  <c:v>169.63</c:v>
                </c:pt>
                <c:pt idx="3">
                  <c:v>163.09</c:v>
                </c:pt>
                <c:pt idx="4">
                  <c:v>155.44999999999999</c:v>
                </c:pt>
                <c:pt idx="5">
                  <c:v>149.58000000000001</c:v>
                </c:pt>
                <c:pt idx="6">
                  <c:v>146.9</c:v>
                </c:pt>
                <c:pt idx="7">
                  <c:v>139.47999999999999</c:v>
                </c:pt>
                <c:pt idx="8">
                  <c:v>135.34</c:v>
                </c:pt>
                <c:pt idx="9">
                  <c:v>129.84</c:v>
                </c:pt>
                <c:pt idx="10">
                  <c:v>124.65</c:v>
                </c:pt>
                <c:pt idx="11">
                  <c:v>123.78</c:v>
                </c:pt>
                <c:pt idx="12">
                  <c:v>121.97</c:v>
                </c:pt>
                <c:pt idx="13">
                  <c:v>112.82</c:v>
                </c:pt>
                <c:pt idx="14">
                  <c:v>107.12</c:v>
                </c:pt>
                <c:pt idx="15">
                  <c:v>105.29</c:v>
                </c:pt>
                <c:pt idx="16">
                  <c:v>101.86</c:v>
                </c:pt>
                <c:pt idx="17">
                  <c:v>101.02</c:v>
                </c:pt>
                <c:pt idx="18">
                  <c:v>97.25</c:v>
                </c:pt>
                <c:pt idx="19">
                  <c:v>92.62</c:v>
                </c:pt>
                <c:pt idx="20">
                  <c:v>86.28</c:v>
                </c:pt>
                <c:pt idx="21">
                  <c:v>81.599999999999994</c:v>
                </c:pt>
                <c:pt idx="22">
                  <c:v>78.17</c:v>
                </c:pt>
                <c:pt idx="23">
                  <c:v>72.760000000000005</c:v>
                </c:pt>
                <c:pt idx="24">
                  <c:v>68.53</c:v>
                </c:pt>
                <c:pt idx="25">
                  <c:v>65.69</c:v>
                </c:pt>
                <c:pt idx="26">
                  <c:v>62.88</c:v>
                </c:pt>
                <c:pt idx="27">
                  <c:v>56.41</c:v>
                </c:pt>
                <c:pt idx="28">
                  <c:v>52.35</c:v>
                </c:pt>
                <c:pt idx="29">
                  <c:v>53.71</c:v>
                </c:pt>
                <c:pt idx="30">
                  <c:v>50.18</c:v>
                </c:pt>
                <c:pt idx="31">
                  <c:v>49.35</c:v>
                </c:pt>
                <c:pt idx="32">
                  <c:v>47.09</c:v>
                </c:pt>
                <c:pt idx="33">
                  <c:v>44.87</c:v>
                </c:pt>
              </c:numCache>
            </c:numRef>
          </c:val>
        </c:ser>
        <c:ser>
          <c:idx val="3"/>
          <c:order val="3"/>
          <c:tx>
            <c:strRef>
              <c:f>'Board 001'!$E$3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001'!$E$4:$E$37</c:f>
              <c:numCache>
                <c:formatCode>General</c:formatCode>
                <c:ptCount val="34"/>
                <c:pt idx="0">
                  <c:v>198.49</c:v>
                </c:pt>
                <c:pt idx="1">
                  <c:v>191.68</c:v>
                </c:pt>
                <c:pt idx="2">
                  <c:v>190.26</c:v>
                </c:pt>
                <c:pt idx="3">
                  <c:v>184.39</c:v>
                </c:pt>
                <c:pt idx="4">
                  <c:v>179.05</c:v>
                </c:pt>
                <c:pt idx="5">
                  <c:v>175.97</c:v>
                </c:pt>
                <c:pt idx="6">
                  <c:v>170.45</c:v>
                </c:pt>
                <c:pt idx="7">
                  <c:v>166.33</c:v>
                </c:pt>
                <c:pt idx="8">
                  <c:v>160.07</c:v>
                </c:pt>
                <c:pt idx="9">
                  <c:v>152.43</c:v>
                </c:pt>
                <c:pt idx="10">
                  <c:v>140.15</c:v>
                </c:pt>
                <c:pt idx="11">
                  <c:v>132.99</c:v>
                </c:pt>
                <c:pt idx="12">
                  <c:v>130.51</c:v>
                </c:pt>
                <c:pt idx="13">
                  <c:v>123.19</c:v>
                </c:pt>
                <c:pt idx="14">
                  <c:v>116.73</c:v>
                </c:pt>
                <c:pt idx="15">
                  <c:v>108.42</c:v>
                </c:pt>
                <c:pt idx="16">
                  <c:v>103.06</c:v>
                </c:pt>
                <c:pt idx="17">
                  <c:v>95.18</c:v>
                </c:pt>
                <c:pt idx="18">
                  <c:v>88.38</c:v>
                </c:pt>
                <c:pt idx="19">
                  <c:v>81.69</c:v>
                </c:pt>
                <c:pt idx="20">
                  <c:v>78.13</c:v>
                </c:pt>
                <c:pt idx="21">
                  <c:v>73.45</c:v>
                </c:pt>
                <c:pt idx="22">
                  <c:v>68.150000000000006</c:v>
                </c:pt>
                <c:pt idx="23">
                  <c:v>60.64</c:v>
                </c:pt>
                <c:pt idx="24">
                  <c:v>52.82</c:v>
                </c:pt>
                <c:pt idx="25">
                  <c:v>51.52</c:v>
                </c:pt>
                <c:pt idx="26">
                  <c:v>48.31</c:v>
                </c:pt>
                <c:pt idx="27">
                  <c:v>43.94</c:v>
                </c:pt>
                <c:pt idx="28">
                  <c:v>35.46</c:v>
                </c:pt>
                <c:pt idx="29">
                  <c:v>29.2</c:v>
                </c:pt>
                <c:pt idx="30">
                  <c:v>21.76</c:v>
                </c:pt>
                <c:pt idx="31">
                  <c:v>16.13</c:v>
                </c:pt>
                <c:pt idx="32">
                  <c:v>7.71</c:v>
                </c:pt>
                <c:pt idx="33">
                  <c:v>-4.66</c:v>
                </c:pt>
              </c:numCache>
            </c:numRef>
          </c:val>
        </c:ser>
        <c:ser>
          <c:idx val="4"/>
          <c:order val="4"/>
          <c:tx>
            <c:strRef>
              <c:f>'Board 001'!$F$3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001'!$F$4:$F$37</c:f>
              <c:numCache>
                <c:formatCode>General</c:formatCode>
                <c:ptCount val="34"/>
                <c:pt idx="0">
                  <c:v>145.93</c:v>
                </c:pt>
                <c:pt idx="1">
                  <c:v>136.77000000000001</c:v>
                </c:pt>
                <c:pt idx="2">
                  <c:v>132.12</c:v>
                </c:pt>
                <c:pt idx="3">
                  <c:v>122.66</c:v>
                </c:pt>
                <c:pt idx="4">
                  <c:v>116.05</c:v>
                </c:pt>
                <c:pt idx="5">
                  <c:v>113.89</c:v>
                </c:pt>
                <c:pt idx="6">
                  <c:v>107.79</c:v>
                </c:pt>
                <c:pt idx="7">
                  <c:v>105.64</c:v>
                </c:pt>
                <c:pt idx="8">
                  <c:v>106.13</c:v>
                </c:pt>
                <c:pt idx="9">
                  <c:v>109.86</c:v>
                </c:pt>
                <c:pt idx="10">
                  <c:v>105.77</c:v>
                </c:pt>
                <c:pt idx="11">
                  <c:v>96.97</c:v>
                </c:pt>
                <c:pt idx="12">
                  <c:v>86.58</c:v>
                </c:pt>
                <c:pt idx="13">
                  <c:v>73.569999999999993</c:v>
                </c:pt>
                <c:pt idx="14">
                  <c:v>57.18</c:v>
                </c:pt>
                <c:pt idx="15">
                  <c:v>42.02</c:v>
                </c:pt>
                <c:pt idx="16">
                  <c:v>26.38</c:v>
                </c:pt>
                <c:pt idx="17">
                  <c:v>12.98</c:v>
                </c:pt>
                <c:pt idx="18">
                  <c:v>10.44</c:v>
                </c:pt>
                <c:pt idx="19">
                  <c:v>2.86</c:v>
                </c:pt>
                <c:pt idx="20">
                  <c:v>-3.3</c:v>
                </c:pt>
                <c:pt idx="21">
                  <c:v>-10.06</c:v>
                </c:pt>
                <c:pt idx="22">
                  <c:v>-16.7</c:v>
                </c:pt>
                <c:pt idx="23">
                  <c:v>-11.96</c:v>
                </c:pt>
                <c:pt idx="24">
                  <c:v>-9.51</c:v>
                </c:pt>
                <c:pt idx="25">
                  <c:v>-7.35</c:v>
                </c:pt>
                <c:pt idx="26">
                  <c:v>-10.77</c:v>
                </c:pt>
                <c:pt idx="27">
                  <c:v>-27.37</c:v>
                </c:pt>
                <c:pt idx="28">
                  <c:v>-33.049999999999997</c:v>
                </c:pt>
                <c:pt idx="29">
                  <c:v>-48.55</c:v>
                </c:pt>
                <c:pt idx="30">
                  <c:v>-59.84</c:v>
                </c:pt>
                <c:pt idx="31">
                  <c:v>-57.72</c:v>
                </c:pt>
                <c:pt idx="32">
                  <c:v>-60.62</c:v>
                </c:pt>
                <c:pt idx="33">
                  <c:v>-61.49</c:v>
                </c:pt>
              </c:numCache>
            </c:numRef>
          </c:val>
        </c:ser>
        <c:ser>
          <c:idx val="5"/>
          <c:order val="5"/>
          <c:tx>
            <c:strRef>
              <c:f>'Board 001'!$G$3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001'!$G$4:$G$37</c:f>
              <c:numCache>
                <c:formatCode>General</c:formatCode>
                <c:ptCount val="34"/>
                <c:pt idx="0">
                  <c:v>79.3</c:v>
                </c:pt>
                <c:pt idx="1">
                  <c:v>81.819999999999993</c:v>
                </c:pt>
                <c:pt idx="2">
                  <c:v>74.62</c:v>
                </c:pt>
                <c:pt idx="3">
                  <c:v>65.819999999999993</c:v>
                </c:pt>
                <c:pt idx="4">
                  <c:v>74.25</c:v>
                </c:pt>
                <c:pt idx="5">
                  <c:v>92.96</c:v>
                </c:pt>
                <c:pt idx="6">
                  <c:v>95.71</c:v>
                </c:pt>
                <c:pt idx="7">
                  <c:v>72.03</c:v>
                </c:pt>
                <c:pt idx="8">
                  <c:v>54.59</c:v>
                </c:pt>
                <c:pt idx="9">
                  <c:v>47.27</c:v>
                </c:pt>
                <c:pt idx="10">
                  <c:v>52.21</c:v>
                </c:pt>
                <c:pt idx="11">
                  <c:v>64.77</c:v>
                </c:pt>
                <c:pt idx="12">
                  <c:v>76.13</c:v>
                </c:pt>
                <c:pt idx="13">
                  <c:v>77.14</c:v>
                </c:pt>
                <c:pt idx="14">
                  <c:v>85.43</c:v>
                </c:pt>
                <c:pt idx="15">
                  <c:v>91.58</c:v>
                </c:pt>
              </c:numCache>
            </c:numRef>
          </c:val>
        </c:ser>
        <c:marker val="1"/>
        <c:axId val="54297728"/>
        <c:axId val="60028032"/>
      </c:lineChart>
      <c:catAx>
        <c:axId val="54297728"/>
        <c:scaling>
          <c:orientation val="minMax"/>
        </c:scaling>
        <c:axPos val="b"/>
        <c:tickLblPos val="nextTo"/>
        <c:crossAx val="60028032"/>
        <c:crosses val="autoZero"/>
        <c:auto val="1"/>
        <c:lblAlgn val="ctr"/>
        <c:lblOffset val="100"/>
      </c:catAx>
      <c:valAx>
        <c:axId val="60028032"/>
        <c:scaling>
          <c:orientation val="minMax"/>
        </c:scaling>
        <c:axPos val="l"/>
        <c:majorGridlines/>
        <c:numFmt formatCode="General" sourceLinked="1"/>
        <c:tickLblPos val="nextTo"/>
        <c:crossAx val="542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001'!$Q$3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001'!$Q$4:$Q$37</c:f>
              <c:numCache>
                <c:formatCode>General</c:formatCode>
                <c:ptCount val="34"/>
                <c:pt idx="0">
                  <c:v>49.75</c:v>
                </c:pt>
                <c:pt idx="1">
                  <c:v>49.94</c:v>
                </c:pt>
                <c:pt idx="2">
                  <c:v>50.06</c:v>
                </c:pt>
                <c:pt idx="3">
                  <c:v>49.75</c:v>
                </c:pt>
                <c:pt idx="4">
                  <c:v>49.44</c:v>
                </c:pt>
                <c:pt idx="5">
                  <c:v>49.25</c:v>
                </c:pt>
                <c:pt idx="6">
                  <c:v>49.31</c:v>
                </c:pt>
                <c:pt idx="7">
                  <c:v>49.31</c:v>
                </c:pt>
                <c:pt idx="8">
                  <c:v>49.44</c:v>
                </c:pt>
                <c:pt idx="9">
                  <c:v>49.38</c:v>
                </c:pt>
                <c:pt idx="10">
                  <c:v>49.12</c:v>
                </c:pt>
                <c:pt idx="11">
                  <c:v>49.44</c:v>
                </c:pt>
                <c:pt idx="12">
                  <c:v>49.69</c:v>
                </c:pt>
                <c:pt idx="13">
                  <c:v>49.88</c:v>
                </c:pt>
                <c:pt idx="14">
                  <c:v>49.88</c:v>
                </c:pt>
                <c:pt idx="15">
                  <c:v>49.88</c:v>
                </c:pt>
                <c:pt idx="16">
                  <c:v>49.81</c:v>
                </c:pt>
                <c:pt idx="17">
                  <c:v>49.88</c:v>
                </c:pt>
                <c:pt idx="18">
                  <c:v>49.94</c:v>
                </c:pt>
                <c:pt idx="19">
                  <c:v>49.69</c:v>
                </c:pt>
                <c:pt idx="20">
                  <c:v>49.44</c:v>
                </c:pt>
                <c:pt idx="21">
                  <c:v>49.5</c:v>
                </c:pt>
                <c:pt idx="22">
                  <c:v>49.62</c:v>
                </c:pt>
                <c:pt idx="23">
                  <c:v>50</c:v>
                </c:pt>
                <c:pt idx="24">
                  <c:v>49.88</c:v>
                </c:pt>
                <c:pt idx="25">
                  <c:v>49.81</c:v>
                </c:pt>
                <c:pt idx="26">
                  <c:v>49.56</c:v>
                </c:pt>
                <c:pt idx="27">
                  <c:v>49.69</c:v>
                </c:pt>
                <c:pt idx="28">
                  <c:v>49.81</c:v>
                </c:pt>
                <c:pt idx="29">
                  <c:v>49.81</c:v>
                </c:pt>
                <c:pt idx="30">
                  <c:v>49.81</c:v>
                </c:pt>
                <c:pt idx="31">
                  <c:v>49.81</c:v>
                </c:pt>
                <c:pt idx="32">
                  <c:v>49.81</c:v>
                </c:pt>
                <c:pt idx="33">
                  <c:v>49.56</c:v>
                </c:pt>
              </c:numCache>
            </c:numRef>
          </c:val>
        </c:ser>
        <c:ser>
          <c:idx val="1"/>
          <c:order val="1"/>
          <c:tx>
            <c:strRef>
              <c:f>'Board 001'!$R$3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001'!$R$4:$R$37</c:f>
              <c:numCache>
                <c:formatCode>General</c:formatCode>
                <c:ptCount val="34"/>
                <c:pt idx="0">
                  <c:v>49.69</c:v>
                </c:pt>
                <c:pt idx="1">
                  <c:v>49.5</c:v>
                </c:pt>
                <c:pt idx="2">
                  <c:v>49.44</c:v>
                </c:pt>
                <c:pt idx="3">
                  <c:v>49.5</c:v>
                </c:pt>
                <c:pt idx="4">
                  <c:v>49.56</c:v>
                </c:pt>
                <c:pt idx="5">
                  <c:v>49.5</c:v>
                </c:pt>
                <c:pt idx="6">
                  <c:v>49.44</c:v>
                </c:pt>
                <c:pt idx="7">
                  <c:v>49.56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50.06</c:v>
                </c:pt>
                <c:pt idx="12">
                  <c:v>50</c:v>
                </c:pt>
                <c:pt idx="13">
                  <c:v>49.88</c:v>
                </c:pt>
                <c:pt idx="14">
                  <c:v>49.75</c:v>
                </c:pt>
                <c:pt idx="15">
                  <c:v>49.94</c:v>
                </c:pt>
                <c:pt idx="16">
                  <c:v>49.88</c:v>
                </c:pt>
                <c:pt idx="17">
                  <c:v>49.81</c:v>
                </c:pt>
                <c:pt idx="18">
                  <c:v>49.94</c:v>
                </c:pt>
                <c:pt idx="19">
                  <c:v>49.94</c:v>
                </c:pt>
                <c:pt idx="20">
                  <c:v>49.75</c:v>
                </c:pt>
                <c:pt idx="21">
                  <c:v>49.75</c:v>
                </c:pt>
                <c:pt idx="22">
                  <c:v>49.75</c:v>
                </c:pt>
                <c:pt idx="23">
                  <c:v>49.75</c:v>
                </c:pt>
                <c:pt idx="24">
                  <c:v>49.88</c:v>
                </c:pt>
                <c:pt idx="25">
                  <c:v>49.81</c:v>
                </c:pt>
                <c:pt idx="26">
                  <c:v>49.69</c:v>
                </c:pt>
                <c:pt idx="27">
                  <c:v>49.69</c:v>
                </c:pt>
                <c:pt idx="28">
                  <c:v>49.75</c:v>
                </c:pt>
                <c:pt idx="29">
                  <c:v>49.56</c:v>
                </c:pt>
                <c:pt idx="30">
                  <c:v>49.69</c:v>
                </c:pt>
                <c:pt idx="31">
                  <c:v>49.69</c:v>
                </c:pt>
                <c:pt idx="32">
                  <c:v>49.62</c:v>
                </c:pt>
                <c:pt idx="33">
                  <c:v>49.31</c:v>
                </c:pt>
              </c:numCache>
            </c:numRef>
          </c:val>
        </c:ser>
        <c:ser>
          <c:idx val="2"/>
          <c:order val="2"/>
          <c:tx>
            <c:strRef>
              <c:f>'Board 001'!$S$3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001'!$S$4:$S$37</c:f>
              <c:numCache>
                <c:formatCode>General</c:formatCode>
                <c:ptCount val="34"/>
                <c:pt idx="0">
                  <c:v>49.62</c:v>
                </c:pt>
                <c:pt idx="1">
                  <c:v>49.5</c:v>
                </c:pt>
                <c:pt idx="2">
                  <c:v>49.31</c:v>
                </c:pt>
                <c:pt idx="3">
                  <c:v>49.44</c:v>
                </c:pt>
                <c:pt idx="4">
                  <c:v>49.5</c:v>
                </c:pt>
                <c:pt idx="5">
                  <c:v>49.38</c:v>
                </c:pt>
                <c:pt idx="6">
                  <c:v>49.5</c:v>
                </c:pt>
                <c:pt idx="7">
                  <c:v>49.44</c:v>
                </c:pt>
                <c:pt idx="8">
                  <c:v>49.56</c:v>
                </c:pt>
                <c:pt idx="9">
                  <c:v>49.5</c:v>
                </c:pt>
                <c:pt idx="10">
                  <c:v>49.62</c:v>
                </c:pt>
                <c:pt idx="11">
                  <c:v>49.31</c:v>
                </c:pt>
                <c:pt idx="12">
                  <c:v>49.38</c:v>
                </c:pt>
                <c:pt idx="13">
                  <c:v>49.44</c:v>
                </c:pt>
                <c:pt idx="14">
                  <c:v>49.5</c:v>
                </c:pt>
                <c:pt idx="15">
                  <c:v>49.56</c:v>
                </c:pt>
                <c:pt idx="16">
                  <c:v>49.31</c:v>
                </c:pt>
                <c:pt idx="17">
                  <c:v>49.31</c:v>
                </c:pt>
                <c:pt idx="18">
                  <c:v>49.19</c:v>
                </c:pt>
                <c:pt idx="19">
                  <c:v>49.31</c:v>
                </c:pt>
                <c:pt idx="20">
                  <c:v>49.25</c:v>
                </c:pt>
                <c:pt idx="21">
                  <c:v>49.25</c:v>
                </c:pt>
                <c:pt idx="22">
                  <c:v>49.31</c:v>
                </c:pt>
                <c:pt idx="23">
                  <c:v>49.31</c:v>
                </c:pt>
                <c:pt idx="24">
                  <c:v>49.19</c:v>
                </c:pt>
                <c:pt idx="25">
                  <c:v>49.19</c:v>
                </c:pt>
                <c:pt idx="26">
                  <c:v>49.31</c:v>
                </c:pt>
                <c:pt idx="27">
                  <c:v>49.25</c:v>
                </c:pt>
                <c:pt idx="28">
                  <c:v>49.12</c:v>
                </c:pt>
                <c:pt idx="29">
                  <c:v>49.06</c:v>
                </c:pt>
                <c:pt idx="30">
                  <c:v>49</c:v>
                </c:pt>
                <c:pt idx="31">
                  <c:v>48.81</c:v>
                </c:pt>
                <c:pt idx="32">
                  <c:v>48.94</c:v>
                </c:pt>
                <c:pt idx="33">
                  <c:v>48.88</c:v>
                </c:pt>
              </c:numCache>
            </c:numRef>
          </c:val>
        </c:ser>
        <c:ser>
          <c:idx val="3"/>
          <c:order val="3"/>
          <c:tx>
            <c:strRef>
              <c:f>'Board 001'!$T$3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001'!$T$4:$T$37</c:f>
              <c:numCache>
                <c:formatCode>General</c:formatCode>
                <c:ptCount val="34"/>
                <c:pt idx="0">
                  <c:v>48.88</c:v>
                </c:pt>
                <c:pt idx="1">
                  <c:v>48.88</c:v>
                </c:pt>
                <c:pt idx="2">
                  <c:v>48.88</c:v>
                </c:pt>
                <c:pt idx="3">
                  <c:v>48.81</c:v>
                </c:pt>
                <c:pt idx="4">
                  <c:v>48.88</c:v>
                </c:pt>
                <c:pt idx="5">
                  <c:v>48.81</c:v>
                </c:pt>
                <c:pt idx="6">
                  <c:v>48.75</c:v>
                </c:pt>
                <c:pt idx="7">
                  <c:v>48.75</c:v>
                </c:pt>
                <c:pt idx="8">
                  <c:v>48.81</c:v>
                </c:pt>
                <c:pt idx="9">
                  <c:v>49</c:v>
                </c:pt>
                <c:pt idx="10">
                  <c:v>49.06</c:v>
                </c:pt>
                <c:pt idx="11">
                  <c:v>49</c:v>
                </c:pt>
                <c:pt idx="12">
                  <c:v>49.12</c:v>
                </c:pt>
                <c:pt idx="13">
                  <c:v>49.12</c:v>
                </c:pt>
                <c:pt idx="14">
                  <c:v>49.25</c:v>
                </c:pt>
                <c:pt idx="15">
                  <c:v>49.12</c:v>
                </c:pt>
                <c:pt idx="16">
                  <c:v>49.25</c:v>
                </c:pt>
                <c:pt idx="17">
                  <c:v>49.25</c:v>
                </c:pt>
                <c:pt idx="18">
                  <c:v>49.38</c:v>
                </c:pt>
                <c:pt idx="19">
                  <c:v>49.31</c:v>
                </c:pt>
                <c:pt idx="20">
                  <c:v>49.31</c:v>
                </c:pt>
                <c:pt idx="21">
                  <c:v>49.5</c:v>
                </c:pt>
                <c:pt idx="22">
                  <c:v>49.19</c:v>
                </c:pt>
                <c:pt idx="23">
                  <c:v>49.38</c:v>
                </c:pt>
                <c:pt idx="24">
                  <c:v>49.31</c:v>
                </c:pt>
                <c:pt idx="25">
                  <c:v>49.25</c:v>
                </c:pt>
                <c:pt idx="26">
                  <c:v>49.31</c:v>
                </c:pt>
                <c:pt idx="27">
                  <c:v>49.25</c:v>
                </c:pt>
                <c:pt idx="28">
                  <c:v>49.38</c:v>
                </c:pt>
                <c:pt idx="29">
                  <c:v>49.31</c:v>
                </c:pt>
                <c:pt idx="30">
                  <c:v>49.31</c:v>
                </c:pt>
                <c:pt idx="31">
                  <c:v>49.38</c:v>
                </c:pt>
                <c:pt idx="32">
                  <c:v>49.62</c:v>
                </c:pt>
                <c:pt idx="33">
                  <c:v>49.62</c:v>
                </c:pt>
              </c:numCache>
            </c:numRef>
          </c:val>
        </c:ser>
        <c:ser>
          <c:idx val="4"/>
          <c:order val="4"/>
          <c:tx>
            <c:strRef>
              <c:f>'Board 001'!$U$3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001'!$U$4:$U$37</c:f>
              <c:numCache>
                <c:formatCode>General</c:formatCode>
                <c:ptCount val="34"/>
                <c:pt idx="0">
                  <c:v>49.75</c:v>
                </c:pt>
                <c:pt idx="1">
                  <c:v>49.62</c:v>
                </c:pt>
                <c:pt idx="2">
                  <c:v>49.75</c:v>
                </c:pt>
                <c:pt idx="3">
                  <c:v>49.81</c:v>
                </c:pt>
                <c:pt idx="4">
                  <c:v>49.75</c:v>
                </c:pt>
                <c:pt idx="5">
                  <c:v>49.88</c:v>
                </c:pt>
                <c:pt idx="6">
                  <c:v>49.81</c:v>
                </c:pt>
                <c:pt idx="7">
                  <c:v>49.75</c:v>
                </c:pt>
                <c:pt idx="8">
                  <c:v>49.56</c:v>
                </c:pt>
                <c:pt idx="9">
                  <c:v>49.56</c:v>
                </c:pt>
                <c:pt idx="10">
                  <c:v>49.44</c:v>
                </c:pt>
                <c:pt idx="11">
                  <c:v>49.69</c:v>
                </c:pt>
                <c:pt idx="12">
                  <c:v>49.88</c:v>
                </c:pt>
                <c:pt idx="13">
                  <c:v>49.88</c:v>
                </c:pt>
                <c:pt idx="14">
                  <c:v>50.19</c:v>
                </c:pt>
                <c:pt idx="15">
                  <c:v>50.69</c:v>
                </c:pt>
                <c:pt idx="16">
                  <c:v>50.75</c:v>
                </c:pt>
                <c:pt idx="17">
                  <c:v>50.69</c:v>
                </c:pt>
                <c:pt idx="18">
                  <c:v>50.75</c:v>
                </c:pt>
                <c:pt idx="19">
                  <c:v>50.94</c:v>
                </c:pt>
                <c:pt idx="20">
                  <c:v>50.75</c:v>
                </c:pt>
                <c:pt idx="21">
                  <c:v>50.88</c:v>
                </c:pt>
                <c:pt idx="22">
                  <c:v>50.81</c:v>
                </c:pt>
                <c:pt idx="23">
                  <c:v>50.75</c:v>
                </c:pt>
                <c:pt idx="24">
                  <c:v>50.62</c:v>
                </c:pt>
                <c:pt idx="25">
                  <c:v>50.44</c:v>
                </c:pt>
                <c:pt idx="26">
                  <c:v>50.56</c:v>
                </c:pt>
                <c:pt idx="27">
                  <c:v>50.81</c:v>
                </c:pt>
                <c:pt idx="28">
                  <c:v>50.81</c:v>
                </c:pt>
                <c:pt idx="29">
                  <c:v>50.88</c:v>
                </c:pt>
                <c:pt idx="30">
                  <c:v>50.88</c:v>
                </c:pt>
                <c:pt idx="31">
                  <c:v>50.81</c:v>
                </c:pt>
                <c:pt idx="32">
                  <c:v>50.62</c:v>
                </c:pt>
                <c:pt idx="33">
                  <c:v>51.06</c:v>
                </c:pt>
              </c:numCache>
            </c:numRef>
          </c:val>
        </c:ser>
        <c:ser>
          <c:idx val="5"/>
          <c:order val="5"/>
          <c:tx>
            <c:strRef>
              <c:f>'Board 001'!$V$3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001'!$V$4:$V$37</c:f>
              <c:numCache>
                <c:formatCode>General</c:formatCode>
                <c:ptCount val="34"/>
                <c:pt idx="0">
                  <c:v>51</c:v>
                </c:pt>
                <c:pt idx="1">
                  <c:v>50.75</c:v>
                </c:pt>
                <c:pt idx="2">
                  <c:v>51.12</c:v>
                </c:pt>
                <c:pt idx="3">
                  <c:v>50.94</c:v>
                </c:pt>
                <c:pt idx="4">
                  <c:v>50.12</c:v>
                </c:pt>
                <c:pt idx="5">
                  <c:v>50.12</c:v>
                </c:pt>
                <c:pt idx="6">
                  <c:v>49.88</c:v>
                </c:pt>
                <c:pt idx="7">
                  <c:v>50.62</c:v>
                </c:pt>
                <c:pt idx="8">
                  <c:v>50.5</c:v>
                </c:pt>
                <c:pt idx="9">
                  <c:v>50.5</c:v>
                </c:pt>
                <c:pt idx="10">
                  <c:v>50.12</c:v>
                </c:pt>
                <c:pt idx="11">
                  <c:v>49.75</c:v>
                </c:pt>
                <c:pt idx="12">
                  <c:v>49.5</c:v>
                </c:pt>
                <c:pt idx="13">
                  <c:v>49.38</c:v>
                </c:pt>
                <c:pt idx="14">
                  <c:v>49.06</c:v>
                </c:pt>
                <c:pt idx="15">
                  <c:v>48.75</c:v>
                </c:pt>
              </c:numCache>
            </c:numRef>
          </c:val>
        </c:ser>
        <c:marker val="1"/>
        <c:axId val="104015360"/>
        <c:axId val="92972160"/>
      </c:lineChart>
      <c:catAx>
        <c:axId val="104015360"/>
        <c:scaling>
          <c:orientation val="minMax"/>
        </c:scaling>
        <c:axPos val="b"/>
        <c:tickLblPos val="nextTo"/>
        <c:crossAx val="92972160"/>
        <c:crosses val="autoZero"/>
        <c:auto val="1"/>
        <c:lblAlgn val="ctr"/>
        <c:lblOffset val="100"/>
      </c:catAx>
      <c:valAx>
        <c:axId val="92972160"/>
        <c:scaling>
          <c:orientation val="minMax"/>
        </c:scaling>
        <c:axPos val="l"/>
        <c:majorGridlines/>
        <c:numFmt formatCode="General" sourceLinked="1"/>
        <c:tickLblPos val="nextTo"/>
        <c:crossAx val="10401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001'!$H$3</c:f>
              <c:strCache>
                <c:ptCount val="1"/>
                <c:pt idx="0">
                  <c:v>max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001'!$H$4:$H$37</c:f>
              <c:numCache>
                <c:formatCode>General</c:formatCode>
                <c:ptCount val="34"/>
                <c:pt idx="0">
                  <c:v>210.63</c:v>
                </c:pt>
                <c:pt idx="1">
                  <c:v>191.68</c:v>
                </c:pt>
                <c:pt idx="2">
                  <c:v>190.26</c:v>
                </c:pt>
                <c:pt idx="3">
                  <c:v>184.39</c:v>
                </c:pt>
                <c:pt idx="4">
                  <c:v>179.05</c:v>
                </c:pt>
                <c:pt idx="5">
                  <c:v>175.97</c:v>
                </c:pt>
                <c:pt idx="6">
                  <c:v>170.45</c:v>
                </c:pt>
                <c:pt idx="7">
                  <c:v>166.33</c:v>
                </c:pt>
                <c:pt idx="8">
                  <c:v>160.07</c:v>
                </c:pt>
                <c:pt idx="9">
                  <c:v>152.43</c:v>
                </c:pt>
                <c:pt idx="10">
                  <c:v>140.15</c:v>
                </c:pt>
                <c:pt idx="11">
                  <c:v>132.99</c:v>
                </c:pt>
                <c:pt idx="12">
                  <c:v>130.51</c:v>
                </c:pt>
                <c:pt idx="13">
                  <c:v>123.19</c:v>
                </c:pt>
                <c:pt idx="14">
                  <c:v>116.73</c:v>
                </c:pt>
                <c:pt idx="15">
                  <c:v>108.42</c:v>
                </c:pt>
                <c:pt idx="16">
                  <c:v>103.06</c:v>
                </c:pt>
                <c:pt idx="17">
                  <c:v>101.02</c:v>
                </c:pt>
                <c:pt idx="18">
                  <c:v>97.25</c:v>
                </c:pt>
                <c:pt idx="19">
                  <c:v>92.62</c:v>
                </c:pt>
                <c:pt idx="20">
                  <c:v>86.28</c:v>
                </c:pt>
                <c:pt idx="21">
                  <c:v>81.599999999999994</c:v>
                </c:pt>
                <c:pt idx="22">
                  <c:v>78.17</c:v>
                </c:pt>
                <c:pt idx="23">
                  <c:v>72.760000000000005</c:v>
                </c:pt>
                <c:pt idx="24">
                  <c:v>68.53</c:v>
                </c:pt>
                <c:pt idx="25">
                  <c:v>65.69</c:v>
                </c:pt>
                <c:pt idx="26">
                  <c:v>62.88</c:v>
                </c:pt>
                <c:pt idx="27">
                  <c:v>56.41</c:v>
                </c:pt>
                <c:pt idx="28">
                  <c:v>52.35</c:v>
                </c:pt>
                <c:pt idx="29">
                  <c:v>53.71</c:v>
                </c:pt>
                <c:pt idx="30">
                  <c:v>50.18</c:v>
                </c:pt>
                <c:pt idx="31">
                  <c:v>49.35</c:v>
                </c:pt>
                <c:pt idx="32">
                  <c:v>47.09</c:v>
                </c:pt>
                <c:pt idx="33">
                  <c:v>44.87</c:v>
                </c:pt>
              </c:numCache>
            </c:numRef>
          </c:val>
        </c:ser>
        <c:ser>
          <c:idx val="1"/>
          <c:order val="1"/>
          <c:tx>
            <c:strRef>
              <c:f>'Board 001'!$I$3</c:f>
              <c:strCache>
                <c:ptCount val="1"/>
                <c:pt idx="0">
                  <c:v>min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001'!$I$4:$I$37</c:f>
              <c:numCache>
                <c:formatCode>General</c:formatCode>
                <c:ptCount val="34"/>
                <c:pt idx="0">
                  <c:v>79.3</c:v>
                </c:pt>
                <c:pt idx="1">
                  <c:v>81.819999999999993</c:v>
                </c:pt>
                <c:pt idx="2">
                  <c:v>74.62</c:v>
                </c:pt>
                <c:pt idx="3">
                  <c:v>65.819999999999993</c:v>
                </c:pt>
                <c:pt idx="4">
                  <c:v>74.25</c:v>
                </c:pt>
                <c:pt idx="5">
                  <c:v>92.96</c:v>
                </c:pt>
                <c:pt idx="6">
                  <c:v>95.71</c:v>
                </c:pt>
                <c:pt idx="7">
                  <c:v>72.03</c:v>
                </c:pt>
                <c:pt idx="8">
                  <c:v>54.59</c:v>
                </c:pt>
                <c:pt idx="9">
                  <c:v>47.27</c:v>
                </c:pt>
                <c:pt idx="10">
                  <c:v>52.21</c:v>
                </c:pt>
                <c:pt idx="11">
                  <c:v>64.77</c:v>
                </c:pt>
                <c:pt idx="12">
                  <c:v>76.13</c:v>
                </c:pt>
                <c:pt idx="13">
                  <c:v>73.569999999999993</c:v>
                </c:pt>
                <c:pt idx="14">
                  <c:v>57.18</c:v>
                </c:pt>
                <c:pt idx="15">
                  <c:v>42.02</c:v>
                </c:pt>
                <c:pt idx="16">
                  <c:v>26.38</c:v>
                </c:pt>
                <c:pt idx="17">
                  <c:v>12.98</c:v>
                </c:pt>
                <c:pt idx="18">
                  <c:v>10.44</c:v>
                </c:pt>
                <c:pt idx="19">
                  <c:v>2.86</c:v>
                </c:pt>
                <c:pt idx="20">
                  <c:v>-3.3</c:v>
                </c:pt>
                <c:pt idx="21">
                  <c:v>-10.06</c:v>
                </c:pt>
                <c:pt idx="22">
                  <c:v>-16.7</c:v>
                </c:pt>
                <c:pt idx="23">
                  <c:v>-11.96</c:v>
                </c:pt>
                <c:pt idx="24">
                  <c:v>-9.51</c:v>
                </c:pt>
                <c:pt idx="25">
                  <c:v>-7.35</c:v>
                </c:pt>
                <c:pt idx="26">
                  <c:v>-10.77</c:v>
                </c:pt>
                <c:pt idx="27">
                  <c:v>-27.37</c:v>
                </c:pt>
                <c:pt idx="28">
                  <c:v>-33.049999999999997</c:v>
                </c:pt>
                <c:pt idx="29">
                  <c:v>-48.55</c:v>
                </c:pt>
                <c:pt idx="30">
                  <c:v>-59.84</c:v>
                </c:pt>
                <c:pt idx="31">
                  <c:v>-57.72</c:v>
                </c:pt>
                <c:pt idx="32">
                  <c:v>-60.62</c:v>
                </c:pt>
                <c:pt idx="33">
                  <c:v>-61.49</c:v>
                </c:pt>
              </c:numCache>
            </c:numRef>
          </c:val>
        </c:ser>
        <c:ser>
          <c:idx val="2"/>
          <c:order val="2"/>
          <c:tx>
            <c:strRef>
              <c:f>'Board 001'!$J$3</c:f>
              <c:strCache>
                <c:ptCount val="1"/>
                <c:pt idx="0">
                  <c:v>avg err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001'!$J$4:$J$37</c:f>
              <c:numCache>
                <c:formatCode>General</c:formatCode>
                <c:ptCount val="34"/>
                <c:pt idx="0">
                  <c:v>164.26999999999998</c:v>
                </c:pt>
                <c:pt idx="1">
                  <c:v>149.14833333333331</c:v>
                </c:pt>
                <c:pt idx="2">
                  <c:v>145.63</c:v>
                </c:pt>
                <c:pt idx="3">
                  <c:v>140.12</c:v>
                </c:pt>
                <c:pt idx="4">
                  <c:v>140.13666666666666</c:v>
                </c:pt>
                <c:pt idx="5">
                  <c:v>141.25833333333335</c:v>
                </c:pt>
                <c:pt idx="6">
                  <c:v>137.29833333333332</c:v>
                </c:pt>
                <c:pt idx="7">
                  <c:v>130.01500000000001</c:v>
                </c:pt>
                <c:pt idx="8">
                  <c:v>120.10166666666669</c:v>
                </c:pt>
                <c:pt idx="9">
                  <c:v>115.32166666666666</c:v>
                </c:pt>
                <c:pt idx="10">
                  <c:v>111.69666666666666</c:v>
                </c:pt>
                <c:pt idx="11">
                  <c:v>107.87333333333333</c:v>
                </c:pt>
                <c:pt idx="12">
                  <c:v>103.47000000000001</c:v>
                </c:pt>
                <c:pt idx="13">
                  <c:v>96.318333333333328</c:v>
                </c:pt>
                <c:pt idx="14">
                  <c:v>91.605000000000018</c:v>
                </c:pt>
                <c:pt idx="15">
                  <c:v>86.52</c:v>
                </c:pt>
                <c:pt idx="16">
                  <c:v>78.908000000000001</c:v>
                </c:pt>
                <c:pt idx="17">
                  <c:v>74.56</c:v>
                </c:pt>
                <c:pt idx="18">
                  <c:v>68.864000000000004</c:v>
                </c:pt>
                <c:pt idx="19">
                  <c:v>64.694000000000003</c:v>
                </c:pt>
                <c:pt idx="20">
                  <c:v>61.597999999999992</c:v>
                </c:pt>
                <c:pt idx="21">
                  <c:v>57.826000000000001</c:v>
                </c:pt>
                <c:pt idx="22">
                  <c:v>51.976000000000013</c:v>
                </c:pt>
                <c:pt idx="23">
                  <c:v>46.372</c:v>
                </c:pt>
                <c:pt idx="24">
                  <c:v>41.636000000000003</c:v>
                </c:pt>
                <c:pt idx="25">
                  <c:v>40.366</c:v>
                </c:pt>
                <c:pt idx="26">
                  <c:v>39.006</c:v>
                </c:pt>
                <c:pt idx="27">
                  <c:v>33.052</c:v>
                </c:pt>
                <c:pt idx="28">
                  <c:v>25.76</c:v>
                </c:pt>
                <c:pt idx="29">
                  <c:v>19.170000000000002</c:v>
                </c:pt>
                <c:pt idx="30">
                  <c:v>13.077999999999999</c:v>
                </c:pt>
                <c:pt idx="31">
                  <c:v>10.713999999999999</c:v>
                </c:pt>
                <c:pt idx="32">
                  <c:v>5.4019999999999992</c:v>
                </c:pt>
                <c:pt idx="33">
                  <c:v>2.0679999999999992</c:v>
                </c:pt>
              </c:numCache>
            </c:numRef>
          </c:val>
        </c:ser>
        <c:hiLowLines/>
        <c:axId val="104803712"/>
        <c:axId val="105048320"/>
      </c:stockChart>
      <c:catAx>
        <c:axId val="104803712"/>
        <c:scaling>
          <c:orientation val="minMax"/>
        </c:scaling>
        <c:axPos val="b"/>
        <c:numFmt formatCode="General" sourceLinked="1"/>
        <c:tickLblPos val="nextTo"/>
        <c:crossAx val="105048320"/>
        <c:crosses val="autoZero"/>
        <c:auto val="1"/>
        <c:lblAlgn val="ctr"/>
        <c:lblOffset val="100"/>
      </c:catAx>
      <c:valAx>
        <c:axId val="105048320"/>
        <c:scaling>
          <c:orientation val="minMax"/>
        </c:scaling>
        <c:axPos val="l"/>
        <c:majorGridlines/>
        <c:numFmt formatCode="General" sourceLinked="1"/>
        <c:tickLblPos val="nextTo"/>
        <c:crossAx val="10480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001'!$W$3</c:f>
              <c:strCache>
                <c:ptCount val="1"/>
                <c:pt idx="0">
                  <c:v>max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001'!$W$4:$W$37</c:f>
              <c:numCache>
                <c:formatCode>General</c:formatCode>
                <c:ptCount val="34"/>
                <c:pt idx="0">
                  <c:v>51</c:v>
                </c:pt>
                <c:pt idx="1">
                  <c:v>50.75</c:v>
                </c:pt>
                <c:pt idx="2">
                  <c:v>51.12</c:v>
                </c:pt>
                <c:pt idx="3">
                  <c:v>50.94</c:v>
                </c:pt>
                <c:pt idx="4">
                  <c:v>50.12</c:v>
                </c:pt>
                <c:pt idx="5">
                  <c:v>50.12</c:v>
                </c:pt>
                <c:pt idx="6">
                  <c:v>49.88</c:v>
                </c:pt>
                <c:pt idx="7">
                  <c:v>50.62</c:v>
                </c:pt>
                <c:pt idx="8">
                  <c:v>50.5</c:v>
                </c:pt>
                <c:pt idx="9">
                  <c:v>50.5</c:v>
                </c:pt>
                <c:pt idx="10">
                  <c:v>50.12</c:v>
                </c:pt>
                <c:pt idx="11">
                  <c:v>50.06</c:v>
                </c:pt>
                <c:pt idx="12">
                  <c:v>50</c:v>
                </c:pt>
                <c:pt idx="13">
                  <c:v>49.88</c:v>
                </c:pt>
                <c:pt idx="14">
                  <c:v>50.19</c:v>
                </c:pt>
                <c:pt idx="15">
                  <c:v>50.69</c:v>
                </c:pt>
                <c:pt idx="16">
                  <c:v>50.75</c:v>
                </c:pt>
                <c:pt idx="17">
                  <c:v>50.69</c:v>
                </c:pt>
                <c:pt idx="18">
                  <c:v>50.75</c:v>
                </c:pt>
                <c:pt idx="19">
                  <c:v>50.94</c:v>
                </c:pt>
                <c:pt idx="20">
                  <c:v>50.75</c:v>
                </c:pt>
                <c:pt idx="21">
                  <c:v>50.88</c:v>
                </c:pt>
                <c:pt idx="22">
                  <c:v>50.81</c:v>
                </c:pt>
                <c:pt idx="23">
                  <c:v>50.75</c:v>
                </c:pt>
                <c:pt idx="24">
                  <c:v>50.62</c:v>
                </c:pt>
                <c:pt idx="25">
                  <c:v>50.44</c:v>
                </c:pt>
                <c:pt idx="26">
                  <c:v>50.56</c:v>
                </c:pt>
                <c:pt idx="27">
                  <c:v>50.81</c:v>
                </c:pt>
                <c:pt idx="28">
                  <c:v>50.81</c:v>
                </c:pt>
                <c:pt idx="29">
                  <c:v>50.88</c:v>
                </c:pt>
                <c:pt idx="30">
                  <c:v>50.88</c:v>
                </c:pt>
                <c:pt idx="31">
                  <c:v>50.81</c:v>
                </c:pt>
                <c:pt idx="32">
                  <c:v>50.62</c:v>
                </c:pt>
                <c:pt idx="33">
                  <c:v>51.06</c:v>
                </c:pt>
              </c:numCache>
            </c:numRef>
          </c:val>
        </c:ser>
        <c:ser>
          <c:idx val="1"/>
          <c:order val="1"/>
          <c:tx>
            <c:strRef>
              <c:f>'Board 001'!$X$3</c:f>
              <c:strCache>
                <c:ptCount val="1"/>
                <c:pt idx="0">
                  <c:v>min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001'!$X$4:$X$37</c:f>
              <c:numCache>
                <c:formatCode>General</c:formatCode>
                <c:ptCount val="34"/>
                <c:pt idx="0">
                  <c:v>48.88</c:v>
                </c:pt>
                <c:pt idx="1">
                  <c:v>48.88</c:v>
                </c:pt>
                <c:pt idx="2">
                  <c:v>48.88</c:v>
                </c:pt>
                <c:pt idx="3">
                  <c:v>48.81</c:v>
                </c:pt>
                <c:pt idx="4">
                  <c:v>48.88</c:v>
                </c:pt>
                <c:pt idx="5">
                  <c:v>48.81</c:v>
                </c:pt>
                <c:pt idx="6">
                  <c:v>48.75</c:v>
                </c:pt>
                <c:pt idx="7">
                  <c:v>48.75</c:v>
                </c:pt>
                <c:pt idx="8">
                  <c:v>48.81</c:v>
                </c:pt>
                <c:pt idx="9">
                  <c:v>49</c:v>
                </c:pt>
                <c:pt idx="10">
                  <c:v>49.06</c:v>
                </c:pt>
                <c:pt idx="11">
                  <c:v>49</c:v>
                </c:pt>
                <c:pt idx="12">
                  <c:v>49.12</c:v>
                </c:pt>
                <c:pt idx="13">
                  <c:v>49.12</c:v>
                </c:pt>
                <c:pt idx="14">
                  <c:v>49.06</c:v>
                </c:pt>
                <c:pt idx="15">
                  <c:v>48.75</c:v>
                </c:pt>
                <c:pt idx="16">
                  <c:v>49.25</c:v>
                </c:pt>
                <c:pt idx="17">
                  <c:v>49.25</c:v>
                </c:pt>
                <c:pt idx="18">
                  <c:v>49.19</c:v>
                </c:pt>
                <c:pt idx="19">
                  <c:v>49.31</c:v>
                </c:pt>
                <c:pt idx="20">
                  <c:v>49.25</c:v>
                </c:pt>
                <c:pt idx="21">
                  <c:v>49.25</c:v>
                </c:pt>
                <c:pt idx="22">
                  <c:v>49.19</c:v>
                </c:pt>
                <c:pt idx="23">
                  <c:v>49.31</c:v>
                </c:pt>
                <c:pt idx="24">
                  <c:v>49.19</c:v>
                </c:pt>
                <c:pt idx="25">
                  <c:v>49.19</c:v>
                </c:pt>
                <c:pt idx="26">
                  <c:v>49.31</c:v>
                </c:pt>
                <c:pt idx="27">
                  <c:v>49.25</c:v>
                </c:pt>
                <c:pt idx="28">
                  <c:v>49.12</c:v>
                </c:pt>
                <c:pt idx="29">
                  <c:v>49.06</c:v>
                </c:pt>
                <c:pt idx="30">
                  <c:v>49</c:v>
                </c:pt>
                <c:pt idx="31">
                  <c:v>48.81</c:v>
                </c:pt>
                <c:pt idx="32">
                  <c:v>48.94</c:v>
                </c:pt>
                <c:pt idx="33">
                  <c:v>48.88</c:v>
                </c:pt>
              </c:numCache>
            </c:numRef>
          </c:val>
        </c:ser>
        <c:ser>
          <c:idx val="2"/>
          <c:order val="2"/>
          <c:tx>
            <c:strRef>
              <c:f>'Board 001'!$Y$3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001'!$Y$4:$Y$37</c:f>
              <c:numCache>
                <c:formatCode>General</c:formatCode>
                <c:ptCount val="34"/>
                <c:pt idx="0">
                  <c:v>49.781666666666666</c:v>
                </c:pt>
                <c:pt idx="1">
                  <c:v>49.698333333333331</c:v>
                </c:pt>
                <c:pt idx="2">
                  <c:v>49.76</c:v>
                </c:pt>
                <c:pt idx="3">
                  <c:v>49.708333333333336</c:v>
                </c:pt>
                <c:pt idx="4">
                  <c:v>49.541666666666664</c:v>
                </c:pt>
                <c:pt idx="5">
                  <c:v>49.49</c:v>
                </c:pt>
                <c:pt idx="6">
                  <c:v>49.448333333333331</c:v>
                </c:pt>
                <c:pt idx="7">
                  <c:v>49.571666666666665</c:v>
                </c:pt>
                <c:pt idx="8">
                  <c:v>49.645000000000003</c:v>
                </c:pt>
                <c:pt idx="9">
                  <c:v>49.656666666666666</c:v>
                </c:pt>
                <c:pt idx="10">
                  <c:v>49.56</c:v>
                </c:pt>
                <c:pt idx="11">
                  <c:v>49.541666666666664</c:v>
                </c:pt>
                <c:pt idx="12">
                  <c:v>49.594999999999999</c:v>
                </c:pt>
                <c:pt idx="13">
                  <c:v>49.596666666666664</c:v>
                </c:pt>
                <c:pt idx="14">
                  <c:v>49.604999999999997</c:v>
                </c:pt>
                <c:pt idx="15">
                  <c:v>49.656666666666666</c:v>
                </c:pt>
                <c:pt idx="16">
                  <c:v>49.8</c:v>
                </c:pt>
                <c:pt idx="17">
                  <c:v>49.787999999999997</c:v>
                </c:pt>
                <c:pt idx="18">
                  <c:v>49.839999999999996</c:v>
                </c:pt>
                <c:pt idx="19">
                  <c:v>49.838000000000001</c:v>
                </c:pt>
                <c:pt idx="20">
                  <c:v>49.7</c:v>
                </c:pt>
                <c:pt idx="21">
                  <c:v>49.775999999999996</c:v>
                </c:pt>
                <c:pt idx="22">
                  <c:v>49.736000000000004</c:v>
                </c:pt>
                <c:pt idx="23">
                  <c:v>49.838000000000001</c:v>
                </c:pt>
                <c:pt idx="24">
                  <c:v>49.775999999999996</c:v>
                </c:pt>
                <c:pt idx="25">
                  <c:v>49.7</c:v>
                </c:pt>
                <c:pt idx="26">
                  <c:v>49.686</c:v>
                </c:pt>
                <c:pt idx="27">
                  <c:v>49.738</c:v>
                </c:pt>
                <c:pt idx="28">
                  <c:v>49.774000000000001</c:v>
                </c:pt>
                <c:pt idx="29">
                  <c:v>49.724000000000004</c:v>
                </c:pt>
                <c:pt idx="30">
                  <c:v>49.738</c:v>
                </c:pt>
                <c:pt idx="31">
                  <c:v>49.7</c:v>
                </c:pt>
                <c:pt idx="32">
                  <c:v>49.722000000000001</c:v>
                </c:pt>
                <c:pt idx="33">
                  <c:v>49.686</c:v>
                </c:pt>
              </c:numCache>
            </c:numRef>
          </c:val>
        </c:ser>
        <c:hiLowLines/>
        <c:axId val="105248640"/>
        <c:axId val="105250176"/>
      </c:stockChart>
      <c:catAx>
        <c:axId val="105248640"/>
        <c:scaling>
          <c:orientation val="minMax"/>
        </c:scaling>
        <c:axPos val="b"/>
        <c:tickLblPos val="nextTo"/>
        <c:crossAx val="105250176"/>
        <c:crosses val="autoZero"/>
        <c:auto val="1"/>
        <c:lblAlgn val="ctr"/>
        <c:lblOffset val="100"/>
      </c:catAx>
      <c:valAx>
        <c:axId val="105250176"/>
        <c:scaling>
          <c:orientation val="minMax"/>
        </c:scaling>
        <c:axPos val="l"/>
        <c:majorGridlines/>
        <c:numFmt formatCode="General" sourceLinked="1"/>
        <c:tickLblPos val="nextTo"/>
        <c:crossAx val="10524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600076</xdr:colOff>
      <xdr:row>38</xdr:row>
      <xdr:rowOff>28575</xdr:rowOff>
    </xdr:from>
    <xdr:to>
      <xdr:col>33</xdr:col>
      <xdr:colOff>257176</xdr:colOff>
      <xdr:row>52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56</xdr:row>
      <xdr:rowOff>38100</xdr:rowOff>
    </xdr:from>
    <xdr:to>
      <xdr:col>16</xdr:col>
      <xdr:colOff>533400</xdr:colOff>
      <xdr:row>70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19050</xdr:rowOff>
    </xdr:from>
    <xdr:to>
      <xdr:col>16</xdr:col>
      <xdr:colOff>523874</xdr:colOff>
      <xdr:row>52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33</xdr:col>
      <xdr:colOff>323850</xdr:colOff>
      <xdr:row>70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425821</xdr:colOff>
      <xdr:row>90</xdr:row>
      <xdr:rowOff>179296</xdr:rowOff>
    </xdr:from>
    <xdr:to>
      <xdr:col>15</xdr:col>
      <xdr:colOff>123264</xdr:colOff>
      <xdr:row>109</xdr:row>
      <xdr:rowOff>168090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39</xdr:row>
      <xdr:rowOff>161925</xdr:rowOff>
    </xdr:from>
    <xdr:to>
      <xdr:col>13</xdr:col>
      <xdr:colOff>533401</xdr:colOff>
      <xdr:row>54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39</xdr:row>
      <xdr:rowOff>180975</xdr:rowOff>
    </xdr:from>
    <xdr:to>
      <xdr:col>29</xdr:col>
      <xdr:colOff>495299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56</xdr:row>
      <xdr:rowOff>38100</xdr:rowOff>
    </xdr:from>
    <xdr:to>
      <xdr:col>13</xdr:col>
      <xdr:colOff>533400</xdr:colOff>
      <xdr:row>70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57149</xdr:colOff>
      <xdr:row>56</xdr:row>
      <xdr:rowOff>47625</xdr:rowOff>
    </xdr:from>
    <xdr:to>
      <xdr:col>29</xdr:col>
      <xdr:colOff>438149</xdr:colOff>
      <xdr:row>70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81</xdr:row>
      <xdr:rowOff>0</xdr:rowOff>
    </xdr:from>
    <xdr:to>
      <xdr:col>12</xdr:col>
      <xdr:colOff>133350</xdr:colOff>
      <xdr:row>99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57151</xdr:colOff>
      <xdr:row>40</xdr:row>
      <xdr:rowOff>133350</xdr:rowOff>
    </xdr:from>
    <xdr:to>
      <xdr:col>38</xdr:col>
      <xdr:colOff>323851</xdr:colOff>
      <xdr:row>55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60</xdr:row>
      <xdr:rowOff>95250</xdr:rowOff>
    </xdr:from>
    <xdr:to>
      <xdr:col>18</xdr:col>
      <xdr:colOff>552450</xdr:colOff>
      <xdr:row>74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42</xdr:row>
      <xdr:rowOff>38100</xdr:rowOff>
    </xdr:from>
    <xdr:to>
      <xdr:col>18</xdr:col>
      <xdr:colOff>590549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60</xdr:row>
      <xdr:rowOff>76200</xdr:rowOff>
    </xdr:from>
    <xdr:to>
      <xdr:col>38</xdr:col>
      <xdr:colOff>352425</xdr:colOff>
      <xdr:row>74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21"/>
  <sheetViews>
    <sheetView tabSelected="1" zoomScale="85" zoomScaleNormal="85" workbookViewId="0">
      <selection activeCell="V108" sqref="V108"/>
    </sheetView>
  </sheetViews>
  <sheetFormatPr defaultRowHeight="15"/>
  <cols>
    <col min="1" max="1" width="10" bestFit="1" customWidth="1"/>
    <col min="2" max="7" width="10.140625" bestFit="1" customWidth="1"/>
    <col min="8" max="9" width="10.140625" customWidth="1"/>
    <col min="19" max="19" width="10" bestFit="1" customWidth="1"/>
    <col min="20" max="25" width="10.140625" bestFit="1" customWidth="1"/>
    <col min="26" max="27" width="10.140625" customWidth="1"/>
    <col min="28" max="28" width="9.85546875" bestFit="1" customWidth="1"/>
    <col min="29" max="29" width="9.5703125" bestFit="1" customWidth="1"/>
    <col min="30" max="30" width="12" bestFit="1" customWidth="1"/>
    <col min="31" max="31" width="10.28515625" bestFit="1" customWidth="1"/>
  </cols>
  <sheetData>
    <row r="1" spans="1:31" ht="16.5" thickBot="1">
      <c r="A1" s="145" t="s">
        <v>53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</row>
    <row r="2" spans="1:31" ht="15.75" thickBot="1">
      <c r="A2" s="144" t="s">
        <v>48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  <c r="N2" s="4"/>
      <c r="O2" s="4"/>
      <c r="P2" s="4"/>
      <c r="Q2" s="4"/>
      <c r="R2" s="4"/>
      <c r="S2" s="112" t="s">
        <v>49</v>
      </c>
      <c r="T2" s="113"/>
      <c r="U2" s="113"/>
      <c r="V2" s="113"/>
      <c r="W2" s="113"/>
      <c r="X2" s="113"/>
      <c r="Y2" s="113"/>
      <c r="Z2" s="113"/>
      <c r="AA2" s="113"/>
      <c r="AB2" s="141"/>
      <c r="AC2" s="141"/>
      <c r="AD2" s="141"/>
      <c r="AE2" s="116"/>
    </row>
    <row r="3" spans="1:31" ht="15.75" thickBot="1">
      <c r="A3" s="35" t="s">
        <v>0</v>
      </c>
      <c r="B3" s="36" t="s">
        <v>35</v>
      </c>
      <c r="C3" s="36" t="s">
        <v>36</v>
      </c>
      <c r="D3" s="36" t="s">
        <v>37</v>
      </c>
      <c r="E3" s="36" t="s">
        <v>38</v>
      </c>
      <c r="F3" s="36" t="s">
        <v>39</v>
      </c>
      <c r="G3" s="41" t="s">
        <v>40</v>
      </c>
      <c r="H3" s="41" t="s">
        <v>50</v>
      </c>
      <c r="I3" s="41" t="s">
        <v>51</v>
      </c>
      <c r="J3" s="42" t="s">
        <v>45</v>
      </c>
      <c r="K3" s="43" t="s">
        <v>46</v>
      </c>
      <c r="L3" s="78" t="s">
        <v>47</v>
      </c>
      <c r="M3" s="104" t="s">
        <v>57</v>
      </c>
      <c r="N3" s="46"/>
      <c r="O3" s="46"/>
      <c r="P3" s="46"/>
      <c r="Q3" s="46"/>
      <c r="R3" s="47"/>
      <c r="S3" s="105" t="s">
        <v>0</v>
      </c>
      <c r="T3" s="106" t="s">
        <v>35</v>
      </c>
      <c r="U3" s="107" t="s">
        <v>36</v>
      </c>
      <c r="V3" s="107" t="s">
        <v>37</v>
      </c>
      <c r="W3" s="107" t="s">
        <v>38</v>
      </c>
      <c r="X3" s="107" t="s">
        <v>39</v>
      </c>
      <c r="Y3" s="108" t="s">
        <v>40</v>
      </c>
      <c r="Z3" s="108" t="s">
        <v>50</v>
      </c>
      <c r="AA3" s="108" t="s">
        <v>51</v>
      </c>
      <c r="AB3" s="42" t="s">
        <v>42</v>
      </c>
      <c r="AC3" s="43" t="s">
        <v>43</v>
      </c>
      <c r="AD3" s="78" t="s">
        <v>44</v>
      </c>
      <c r="AE3" s="44" t="s">
        <v>58</v>
      </c>
    </row>
    <row r="4" spans="1:31">
      <c r="A4" s="56" t="s">
        <v>1</v>
      </c>
      <c r="B4" s="59">
        <v>149.79</v>
      </c>
      <c r="C4" s="60">
        <v>102.39</v>
      </c>
      <c r="D4" s="60">
        <v>119.79</v>
      </c>
      <c r="E4" s="60">
        <v>146.05000000000001</v>
      </c>
      <c r="F4" s="60">
        <v>142.16</v>
      </c>
      <c r="G4" s="60">
        <v>84.89</v>
      </c>
      <c r="H4" s="60">
        <v>94.27</v>
      </c>
      <c r="I4" s="61">
        <v>109.27</v>
      </c>
      <c r="J4" s="19">
        <f>MAX(B4:I4)</f>
        <v>149.79</v>
      </c>
      <c r="K4" s="20">
        <f>MIN(B4:I4)</f>
        <v>84.89</v>
      </c>
      <c r="L4" s="79">
        <f>AVERAGE(B4:I4)</f>
        <v>118.57624999999999</v>
      </c>
      <c r="M4" s="21">
        <f>J4-K4</f>
        <v>64.899999999999991</v>
      </c>
      <c r="N4" s="47"/>
      <c r="O4" s="47"/>
      <c r="P4" s="47"/>
      <c r="Q4" s="47"/>
      <c r="R4" s="47"/>
      <c r="S4" s="56" t="s">
        <v>1</v>
      </c>
      <c r="T4" s="59">
        <v>49.12</v>
      </c>
      <c r="U4" s="60">
        <v>52.06</v>
      </c>
      <c r="V4" s="60">
        <v>51.06</v>
      </c>
      <c r="W4" s="60">
        <v>49.88</v>
      </c>
      <c r="X4" s="60">
        <v>50.25</v>
      </c>
      <c r="Y4" s="60">
        <v>52.19</v>
      </c>
      <c r="Z4" s="60">
        <v>51.5</v>
      </c>
      <c r="AA4" s="61">
        <v>51.19</v>
      </c>
      <c r="AB4" s="25">
        <f>MAX(T4:AA4)</f>
        <v>52.19</v>
      </c>
      <c r="AC4" s="20">
        <f>MIN(T4:AA4)</f>
        <v>49.12</v>
      </c>
      <c r="AD4" s="79">
        <f>AVERAGE(T4:AA4)</f>
        <v>50.90625</v>
      </c>
      <c r="AE4" s="21">
        <f>AB4-AC4</f>
        <v>3.0700000000000003</v>
      </c>
    </row>
    <row r="5" spans="1:31">
      <c r="A5" s="57" t="s">
        <v>2</v>
      </c>
      <c r="B5" s="62">
        <v>145.97</v>
      </c>
      <c r="C5" s="63">
        <v>92.16</v>
      </c>
      <c r="D5" s="63">
        <v>116.41</v>
      </c>
      <c r="E5" s="63">
        <v>141.83000000000001</v>
      </c>
      <c r="F5" s="63">
        <v>134.31</v>
      </c>
      <c r="G5" s="63">
        <v>76.819999999999993</v>
      </c>
      <c r="H5" s="63">
        <v>85.38</v>
      </c>
      <c r="I5" s="64">
        <v>104.56</v>
      </c>
      <c r="J5" s="19">
        <f t="shared" ref="J5:J37" si="0">MAX(B5:I5)</f>
        <v>145.97</v>
      </c>
      <c r="K5" s="20">
        <f t="shared" ref="K5:K37" si="1">MIN(B5:I5)</f>
        <v>76.819999999999993</v>
      </c>
      <c r="L5" s="79">
        <f t="shared" ref="L5:L37" si="2">AVERAGE(B5:I5)</f>
        <v>112.18</v>
      </c>
      <c r="M5" s="7">
        <f t="shared" ref="M5:M37" si="3">J5-K5</f>
        <v>69.150000000000006</v>
      </c>
      <c r="N5" s="47"/>
      <c r="O5" s="47"/>
      <c r="P5" s="47"/>
      <c r="Q5" s="47"/>
      <c r="R5" s="47"/>
      <c r="S5" s="57" t="s">
        <v>2</v>
      </c>
      <c r="T5" s="62">
        <v>49.25</v>
      </c>
      <c r="U5" s="63">
        <v>52.31</v>
      </c>
      <c r="V5" s="63">
        <v>50.94</v>
      </c>
      <c r="W5" s="63">
        <v>49.81</v>
      </c>
      <c r="X5" s="63">
        <v>50.25</v>
      </c>
      <c r="Y5" s="63">
        <v>52.31</v>
      </c>
      <c r="Z5" s="63">
        <v>51.44</v>
      </c>
      <c r="AA5" s="64">
        <v>51.25</v>
      </c>
      <c r="AB5" s="26">
        <f t="shared" ref="AB5:AB37" si="4">MAX(T5:AA5)</f>
        <v>52.31</v>
      </c>
      <c r="AC5" s="6">
        <f t="shared" ref="AC5:AC37" si="5">MIN(T5:AA5)</f>
        <v>49.25</v>
      </c>
      <c r="AD5" s="96">
        <f t="shared" ref="AD5:AD37" si="6">AVERAGE(T5:AA5)</f>
        <v>50.945</v>
      </c>
      <c r="AE5" s="7">
        <f t="shared" ref="AE5:AE37" si="7">AB5-AC5</f>
        <v>3.0600000000000023</v>
      </c>
    </row>
    <row r="6" spans="1:31">
      <c r="A6" s="57" t="s">
        <v>3</v>
      </c>
      <c r="B6" s="62">
        <v>140.69999999999999</v>
      </c>
      <c r="C6" s="63">
        <v>81.13</v>
      </c>
      <c r="D6" s="63">
        <v>112.75</v>
      </c>
      <c r="E6" s="63">
        <v>138.49</v>
      </c>
      <c r="F6" s="63">
        <v>125.61</v>
      </c>
      <c r="G6" s="63">
        <v>69.17</v>
      </c>
      <c r="H6" s="63">
        <v>77.930000000000007</v>
      </c>
      <c r="I6" s="64">
        <v>99.1</v>
      </c>
      <c r="J6" s="19">
        <f t="shared" si="0"/>
        <v>140.69999999999999</v>
      </c>
      <c r="K6" s="20">
        <f t="shared" si="1"/>
        <v>69.17</v>
      </c>
      <c r="L6" s="79">
        <f t="shared" si="2"/>
        <v>105.61</v>
      </c>
      <c r="M6" s="7">
        <f t="shared" si="3"/>
        <v>71.529999999999987</v>
      </c>
      <c r="N6" s="47"/>
      <c r="O6" s="47"/>
      <c r="P6" s="47"/>
      <c r="Q6" s="47"/>
      <c r="R6" s="47"/>
      <c r="S6" s="57" t="s">
        <v>3</v>
      </c>
      <c r="T6" s="62">
        <v>49.25</v>
      </c>
      <c r="U6" s="63">
        <v>52.69</v>
      </c>
      <c r="V6" s="63">
        <v>50.81</v>
      </c>
      <c r="W6" s="63">
        <v>49.75</v>
      </c>
      <c r="X6" s="63">
        <v>50.5</v>
      </c>
      <c r="Y6" s="63">
        <v>52</v>
      </c>
      <c r="Z6" s="63">
        <v>51.38</v>
      </c>
      <c r="AA6" s="64">
        <v>51.12</v>
      </c>
      <c r="AB6" s="26">
        <f t="shared" si="4"/>
        <v>52.69</v>
      </c>
      <c r="AC6" s="6">
        <f t="shared" si="5"/>
        <v>49.25</v>
      </c>
      <c r="AD6" s="96">
        <f t="shared" si="6"/>
        <v>50.9375</v>
      </c>
      <c r="AE6" s="7">
        <f t="shared" si="7"/>
        <v>3.4399999999999977</v>
      </c>
    </row>
    <row r="7" spans="1:31">
      <c r="A7" s="57" t="s">
        <v>4</v>
      </c>
      <c r="B7" s="62">
        <v>135.91999999999999</v>
      </c>
      <c r="C7" s="63">
        <v>72.45</v>
      </c>
      <c r="D7" s="63">
        <v>110.11</v>
      </c>
      <c r="E7" s="63">
        <v>133.52000000000001</v>
      </c>
      <c r="F7" s="63">
        <v>116.99</v>
      </c>
      <c r="G7" s="63">
        <v>66.099999999999994</v>
      </c>
      <c r="H7" s="63">
        <v>70.39</v>
      </c>
      <c r="I7" s="64">
        <v>95.2</v>
      </c>
      <c r="J7" s="19">
        <f t="shared" si="0"/>
        <v>135.91999999999999</v>
      </c>
      <c r="K7" s="20">
        <f t="shared" si="1"/>
        <v>66.099999999999994</v>
      </c>
      <c r="L7" s="79">
        <f t="shared" si="2"/>
        <v>100.08500000000001</v>
      </c>
      <c r="M7" s="7">
        <f t="shared" si="3"/>
        <v>69.819999999999993</v>
      </c>
      <c r="N7" s="47"/>
      <c r="O7" s="47"/>
      <c r="P7" s="47"/>
      <c r="Q7" s="47"/>
      <c r="R7" s="47"/>
      <c r="S7" s="57" t="s">
        <v>4</v>
      </c>
      <c r="T7" s="62">
        <v>49.19</v>
      </c>
      <c r="U7" s="63">
        <v>52.56</v>
      </c>
      <c r="V7" s="63">
        <v>50.88</v>
      </c>
      <c r="W7" s="63">
        <v>49.75</v>
      </c>
      <c r="X7" s="63">
        <v>50.75</v>
      </c>
      <c r="Y7" s="63">
        <v>51.94</v>
      </c>
      <c r="Z7" s="63">
        <v>51.44</v>
      </c>
      <c r="AA7" s="64">
        <v>51.25</v>
      </c>
      <c r="AB7" s="26">
        <f t="shared" si="4"/>
        <v>52.56</v>
      </c>
      <c r="AC7" s="6">
        <f t="shared" si="5"/>
        <v>49.19</v>
      </c>
      <c r="AD7" s="96">
        <f t="shared" si="6"/>
        <v>50.97</v>
      </c>
      <c r="AE7" s="7">
        <f t="shared" si="7"/>
        <v>3.3700000000000045</v>
      </c>
    </row>
    <row r="8" spans="1:31">
      <c r="A8" s="57" t="s">
        <v>5</v>
      </c>
      <c r="B8" s="62">
        <v>128.01</v>
      </c>
      <c r="C8" s="63">
        <v>67.73</v>
      </c>
      <c r="D8" s="63">
        <v>107.39</v>
      </c>
      <c r="E8" s="63">
        <v>128.09</v>
      </c>
      <c r="F8" s="63">
        <v>109.24</v>
      </c>
      <c r="G8" s="63">
        <v>60.69</v>
      </c>
      <c r="H8" s="63">
        <v>66.7</v>
      </c>
      <c r="I8" s="64">
        <v>91.6</v>
      </c>
      <c r="J8" s="19">
        <f t="shared" si="0"/>
        <v>128.09</v>
      </c>
      <c r="K8" s="20">
        <f t="shared" si="1"/>
        <v>60.69</v>
      </c>
      <c r="L8" s="79">
        <f t="shared" si="2"/>
        <v>94.93125000000002</v>
      </c>
      <c r="M8" s="7">
        <f t="shared" si="3"/>
        <v>67.400000000000006</v>
      </c>
      <c r="N8" s="47"/>
      <c r="O8" s="47"/>
      <c r="P8" s="47"/>
      <c r="Q8" s="47"/>
      <c r="R8" s="47"/>
      <c r="S8" s="57" t="s">
        <v>5</v>
      </c>
      <c r="T8" s="62">
        <v>49.31</v>
      </c>
      <c r="U8" s="63">
        <v>52.69</v>
      </c>
      <c r="V8" s="63">
        <v>50.81</v>
      </c>
      <c r="W8" s="63">
        <v>49.69</v>
      </c>
      <c r="X8" s="63">
        <v>50.81</v>
      </c>
      <c r="Y8" s="63">
        <v>52</v>
      </c>
      <c r="Z8" s="63">
        <v>51.31</v>
      </c>
      <c r="AA8" s="64">
        <v>51.12</v>
      </c>
      <c r="AB8" s="26">
        <f t="shared" si="4"/>
        <v>52.69</v>
      </c>
      <c r="AC8" s="6">
        <f t="shared" si="5"/>
        <v>49.31</v>
      </c>
      <c r="AD8" s="96">
        <f t="shared" si="6"/>
        <v>50.967500000000001</v>
      </c>
      <c r="AE8" s="7">
        <f t="shared" si="7"/>
        <v>3.3799999999999955</v>
      </c>
    </row>
    <row r="9" spans="1:31">
      <c r="A9" s="57" t="s">
        <v>6</v>
      </c>
      <c r="B9" s="62">
        <v>124.37</v>
      </c>
      <c r="C9" s="63">
        <v>64.67</v>
      </c>
      <c r="D9" s="63">
        <v>102.44</v>
      </c>
      <c r="E9" s="63">
        <v>124.72</v>
      </c>
      <c r="F9" s="63">
        <v>103.42</v>
      </c>
      <c r="G9" s="63">
        <v>53.18</v>
      </c>
      <c r="H9" s="63">
        <v>61.95</v>
      </c>
      <c r="I9" s="64">
        <v>86.36</v>
      </c>
      <c r="J9" s="19">
        <f t="shared" si="0"/>
        <v>124.72</v>
      </c>
      <c r="K9" s="20">
        <f t="shared" si="1"/>
        <v>53.18</v>
      </c>
      <c r="L9" s="79">
        <f t="shared" si="2"/>
        <v>90.138750000000002</v>
      </c>
      <c r="M9" s="7">
        <f t="shared" si="3"/>
        <v>71.539999999999992</v>
      </c>
      <c r="N9" s="47"/>
      <c r="O9" s="47"/>
      <c r="P9" s="47"/>
      <c r="Q9" s="47"/>
      <c r="R9" s="47"/>
      <c r="S9" s="57" t="s">
        <v>6</v>
      </c>
      <c r="T9" s="62">
        <v>49.38</v>
      </c>
      <c r="U9" s="63">
        <v>52.5</v>
      </c>
      <c r="V9" s="63">
        <v>50.81</v>
      </c>
      <c r="W9" s="63">
        <v>49.5</v>
      </c>
      <c r="X9" s="63">
        <v>50.75</v>
      </c>
      <c r="Y9" s="63">
        <v>52.06</v>
      </c>
      <c r="Z9" s="63">
        <v>51.44</v>
      </c>
      <c r="AA9" s="64">
        <v>51.12</v>
      </c>
      <c r="AB9" s="26">
        <f t="shared" si="4"/>
        <v>52.5</v>
      </c>
      <c r="AC9" s="6">
        <f t="shared" si="5"/>
        <v>49.38</v>
      </c>
      <c r="AD9" s="96">
        <f t="shared" si="6"/>
        <v>50.945</v>
      </c>
      <c r="AE9" s="7">
        <f t="shared" si="7"/>
        <v>3.1199999999999974</v>
      </c>
    </row>
    <row r="10" spans="1:31">
      <c r="A10" s="57" t="s">
        <v>7</v>
      </c>
      <c r="B10" s="62">
        <v>119.32</v>
      </c>
      <c r="C10" s="63">
        <v>53.18</v>
      </c>
      <c r="D10" s="63">
        <v>99.21</v>
      </c>
      <c r="E10" s="63">
        <v>122.04</v>
      </c>
      <c r="F10" s="63">
        <v>97.63</v>
      </c>
      <c r="G10" s="63">
        <v>49.76</v>
      </c>
      <c r="H10" s="63">
        <v>56.62</v>
      </c>
      <c r="I10" s="64">
        <v>81.069999999999993</v>
      </c>
      <c r="J10" s="19">
        <f t="shared" si="0"/>
        <v>122.04</v>
      </c>
      <c r="K10" s="20">
        <f t="shared" si="1"/>
        <v>49.76</v>
      </c>
      <c r="L10" s="79">
        <f t="shared" si="2"/>
        <v>84.853749999999991</v>
      </c>
      <c r="M10" s="7">
        <f t="shared" si="3"/>
        <v>72.28</v>
      </c>
      <c r="N10" s="47"/>
      <c r="O10" s="47"/>
      <c r="P10" s="47"/>
      <c r="Q10" s="47"/>
      <c r="R10" s="47"/>
      <c r="S10" s="57" t="s">
        <v>7</v>
      </c>
      <c r="T10" s="62">
        <v>49.44</v>
      </c>
      <c r="U10" s="63">
        <v>53</v>
      </c>
      <c r="V10" s="63">
        <v>50.81</v>
      </c>
      <c r="W10" s="63">
        <v>49.44</v>
      </c>
      <c r="X10" s="63">
        <v>50.75</v>
      </c>
      <c r="Y10" s="63">
        <v>52.12</v>
      </c>
      <c r="Z10" s="63">
        <v>51.56</v>
      </c>
      <c r="AA10" s="64">
        <v>51.12</v>
      </c>
      <c r="AB10" s="26">
        <f t="shared" si="4"/>
        <v>53</v>
      </c>
      <c r="AC10" s="6">
        <f t="shared" si="5"/>
        <v>49.44</v>
      </c>
      <c r="AD10" s="96">
        <f t="shared" si="6"/>
        <v>51.03</v>
      </c>
      <c r="AE10" s="7">
        <f t="shared" si="7"/>
        <v>3.5600000000000023</v>
      </c>
    </row>
    <row r="11" spans="1:31">
      <c r="A11" s="57" t="s">
        <v>8</v>
      </c>
      <c r="B11" s="62">
        <v>113.71</v>
      </c>
      <c r="C11" s="63">
        <v>42.52</v>
      </c>
      <c r="D11" s="63">
        <v>96.18</v>
      </c>
      <c r="E11" s="63">
        <v>117.87</v>
      </c>
      <c r="F11" s="63">
        <v>92.31</v>
      </c>
      <c r="G11" s="63">
        <v>45.3</v>
      </c>
      <c r="H11" s="63">
        <v>52.61</v>
      </c>
      <c r="I11" s="64">
        <v>76.84</v>
      </c>
      <c r="J11" s="19">
        <f t="shared" si="0"/>
        <v>117.87</v>
      </c>
      <c r="K11" s="20">
        <f t="shared" si="1"/>
        <v>42.52</v>
      </c>
      <c r="L11" s="79">
        <f t="shared" si="2"/>
        <v>79.667500000000004</v>
      </c>
      <c r="M11" s="7">
        <f t="shared" si="3"/>
        <v>75.349999999999994</v>
      </c>
      <c r="N11" s="47"/>
      <c r="O11" s="47"/>
      <c r="P11" s="47"/>
      <c r="Q11" s="47"/>
      <c r="R11" s="47"/>
      <c r="S11" s="57" t="s">
        <v>8</v>
      </c>
      <c r="T11" s="62">
        <v>49.31</v>
      </c>
      <c r="U11" s="63">
        <v>53.12</v>
      </c>
      <c r="V11" s="63">
        <v>50.75</v>
      </c>
      <c r="W11" s="63">
        <v>49.56</v>
      </c>
      <c r="X11" s="63">
        <v>50.56</v>
      </c>
      <c r="Y11" s="63">
        <v>51.94</v>
      </c>
      <c r="Z11" s="63">
        <v>51.38</v>
      </c>
      <c r="AA11" s="64">
        <v>51.19</v>
      </c>
      <c r="AB11" s="26">
        <f t="shared" si="4"/>
        <v>53.12</v>
      </c>
      <c r="AC11" s="6">
        <f t="shared" si="5"/>
        <v>49.31</v>
      </c>
      <c r="AD11" s="96">
        <f t="shared" si="6"/>
        <v>50.97625</v>
      </c>
      <c r="AE11" s="7">
        <f t="shared" si="7"/>
        <v>3.8099999999999952</v>
      </c>
    </row>
    <row r="12" spans="1:31">
      <c r="A12" s="57" t="s">
        <v>9</v>
      </c>
      <c r="B12" s="62">
        <v>108.95</v>
      </c>
      <c r="C12" s="63">
        <v>38.159999999999997</v>
      </c>
      <c r="D12" s="63">
        <v>91.98</v>
      </c>
      <c r="E12" s="63">
        <v>113.17</v>
      </c>
      <c r="F12" s="63">
        <v>84.19</v>
      </c>
      <c r="G12" s="63">
        <v>42.46</v>
      </c>
      <c r="H12" s="63">
        <v>49.09</v>
      </c>
      <c r="I12" s="64">
        <v>71.78</v>
      </c>
      <c r="J12" s="19">
        <f t="shared" si="0"/>
        <v>113.17</v>
      </c>
      <c r="K12" s="20">
        <f t="shared" si="1"/>
        <v>38.159999999999997</v>
      </c>
      <c r="L12" s="79">
        <f t="shared" si="2"/>
        <v>74.972499999999997</v>
      </c>
      <c r="M12" s="7">
        <f t="shared" si="3"/>
        <v>75.010000000000005</v>
      </c>
      <c r="N12" s="47"/>
      <c r="O12" s="47"/>
      <c r="P12" s="47"/>
      <c r="Q12" s="47"/>
      <c r="R12" s="47"/>
      <c r="S12" s="57" t="s">
        <v>9</v>
      </c>
      <c r="T12" s="62">
        <v>49.12</v>
      </c>
      <c r="U12" s="63">
        <v>53</v>
      </c>
      <c r="V12" s="63">
        <v>50.62</v>
      </c>
      <c r="W12" s="63">
        <v>49.44</v>
      </c>
      <c r="X12" s="63">
        <v>50.88</v>
      </c>
      <c r="Y12" s="63">
        <v>51.88</v>
      </c>
      <c r="Z12" s="63">
        <v>51.5</v>
      </c>
      <c r="AA12" s="64">
        <v>51</v>
      </c>
      <c r="AB12" s="26">
        <f t="shared" si="4"/>
        <v>53</v>
      </c>
      <c r="AC12" s="6">
        <f t="shared" si="5"/>
        <v>49.12</v>
      </c>
      <c r="AD12" s="96">
        <f t="shared" si="6"/>
        <v>50.93</v>
      </c>
      <c r="AE12" s="7">
        <f t="shared" si="7"/>
        <v>3.8800000000000026</v>
      </c>
    </row>
    <row r="13" spans="1:31">
      <c r="A13" s="57" t="s">
        <v>10</v>
      </c>
      <c r="B13" s="62">
        <v>103.32</v>
      </c>
      <c r="C13" s="63">
        <v>32.04</v>
      </c>
      <c r="D13" s="63">
        <v>88.18</v>
      </c>
      <c r="E13" s="63">
        <v>108.93</v>
      </c>
      <c r="F13" s="63">
        <v>74.349999999999994</v>
      </c>
      <c r="G13" s="63">
        <v>38.42</v>
      </c>
      <c r="H13" s="63">
        <v>45.25</v>
      </c>
      <c r="I13" s="64">
        <v>66.88</v>
      </c>
      <c r="J13" s="19">
        <f t="shared" si="0"/>
        <v>108.93</v>
      </c>
      <c r="K13" s="20">
        <f t="shared" si="1"/>
        <v>32.04</v>
      </c>
      <c r="L13" s="79">
        <f t="shared" si="2"/>
        <v>69.671250000000015</v>
      </c>
      <c r="M13" s="7">
        <f t="shared" si="3"/>
        <v>76.890000000000015</v>
      </c>
      <c r="N13" s="47"/>
      <c r="O13" s="47"/>
      <c r="P13" s="47"/>
      <c r="Q13" s="47"/>
      <c r="R13" s="47"/>
      <c r="S13" s="57" t="s">
        <v>10</v>
      </c>
      <c r="T13" s="62">
        <v>49.31</v>
      </c>
      <c r="U13" s="63">
        <v>53.06</v>
      </c>
      <c r="V13" s="63">
        <v>50.69</v>
      </c>
      <c r="W13" s="63">
        <v>49.38</v>
      </c>
      <c r="X13" s="63">
        <v>51</v>
      </c>
      <c r="Y13" s="63">
        <v>51.94</v>
      </c>
      <c r="Z13" s="63">
        <v>51.5</v>
      </c>
      <c r="AA13" s="64">
        <v>51</v>
      </c>
      <c r="AB13" s="26">
        <f t="shared" si="4"/>
        <v>53.06</v>
      </c>
      <c r="AC13" s="6">
        <f t="shared" si="5"/>
        <v>49.31</v>
      </c>
      <c r="AD13" s="96">
        <f t="shared" si="6"/>
        <v>50.984999999999999</v>
      </c>
      <c r="AE13" s="7">
        <f t="shared" si="7"/>
        <v>3.75</v>
      </c>
    </row>
    <row r="14" spans="1:31">
      <c r="A14" s="57" t="s">
        <v>11</v>
      </c>
      <c r="B14" s="62">
        <v>99.91</v>
      </c>
      <c r="C14" s="63">
        <v>26.31</v>
      </c>
      <c r="D14" s="63">
        <v>84.13</v>
      </c>
      <c r="E14" s="63">
        <v>103.32</v>
      </c>
      <c r="F14" s="63">
        <v>64.23</v>
      </c>
      <c r="G14" s="63">
        <v>34.33</v>
      </c>
      <c r="H14" s="63">
        <v>41.79</v>
      </c>
      <c r="I14" s="64">
        <v>63.36</v>
      </c>
      <c r="J14" s="19">
        <f t="shared" si="0"/>
        <v>103.32</v>
      </c>
      <c r="K14" s="20">
        <f t="shared" si="1"/>
        <v>26.31</v>
      </c>
      <c r="L14" s="79">
        <f t="shared" si="2"/>
        <v>64.672499999999999</v>
      </c>
      <c r="M14" s="7">
        <f t="shared" si="3"/>
        <v>77.009999999999991</v>
      </c>
      <c r="N14" s="47"/>
      <c r="O14" s="47"/>
      <c r="P14" s="47"/>
      <c r="Q14" s="47"/>
      <c r="R14" s="47"/>
      <c r="S14" s="57" t="s">
        <v>11</v>
      </c>
      <c r="T14" s="62">
        <v>49.5</v>
      </c>
      <c r="U14" s="63">
        <v>53.12</v>
      </c>
      <c r="V14" s="63">
        <v>50.81</v>
      </c>
      <c r="W14" s="63">
        <v>49.44</v>
      </c>
      <c r="X14" s="63">
        <v>51</v>
      </c>
      <c r="Y14" s="63">
        <v>52.25</v>
      </c>
      <c r="Z14" s="63">
        <v>51.31</v>
      </c>
      <c r="AA14" s="64">
        <v>51.06</v>
      </c>
      <c r="AB14" s="26">
        <f t="shared" si="4"/>
        <v>53.12</v>
      </c>
      <c r="AC14" s="6">
        <f t="shared" si="5"/>
        <v>49.44</v>
      </c>
      <c r="AD14" s="96">
        <f t="shared" si="6"/>
        <v>51.061250000000001</v>
      </c>
      <c r="AE14" s="7">
        <f t="shared" si="7"/>
        <v>3.6799999999999997</v>
      </c>
    </row>
    <row r="15" spans="1:31">
      <c r="A15" s="57" t="s">
        <v>12</v>
      </c>
      <c r="B15" s="62">
        <v>89.63</v>
      </c>
      <c r="C15" s="63">
        <v>18.88</v>
      </c>
      <c r="D15" s="63">
        <v>79.180000000000007</v>
      </c>
      <c r="E15" s="63">
        <v>98.6</v>
      </c>
      <c r="F15" s="63">
        <v>58.02</v>
      </c>
      <c r="G15" s="63">
        <v>30.33</v>
      </c>
      <c r="H15" s="63">
        <v>37.869999999999997</v>
      </c>
      <c r="I15" s="64">
        <v>57.74</v>
      </c>
      <c r="J15" s="19">
        <f t="shared" si="0"/>
        <v>98.6</v>
      </c>
      <c r="K15" s="20">
        <f t="shared" si="1"/>
        <v>18.88</v>
      </c>
      <c r="L15" s="79">
        <f t="shared" si="2"/>
        <v>58.781249999999993</v>
      </c>
      <c r="M15" s="137">
        <f t="shared" si="3"/>
        <v>79.72</v>
      </c>
      <c r="N15" s="47"/>
      <c r="O15" s="47"/>
      <c r="P15" s="47"/>
      <c r="Q15" s="47"/>
      <c r="R15" s="47"/>
      <c r="S15" s="57" t="s">
        <v>12</v>
      </c>
      <c r="T15" s="62">
        <v>49.56</v>
      </c>
      <c r="U15" s="63">
        <v>53.12</v>
      </c>
      <c r="V15" s="63">
        <v>50.56</v>
      </c>
      <c r="W15" s="63">
        <v>49.44</v>
      </c>
      <c r="X15" s="63">
        <v>51.06</v>
      </c>
      <c r="Y15" s="63">
        <v>51.94</v>
      </c>
      <c r="Z15" s="63">
        <v>51.5</v>
      </c>
      <c r="AA15" s="64">
        <v>51.12</v>
      </c>
      <c r="AB15" s="26">
        <f t="shared" si="4"/>
        <v>53.12</v>
      </c>
      <c r="AC15" s="6">
        <f t="shared" si="5"/>
        <v>49.44</v>
      </c>
      <c r="AD15" s="96">
        <f t="shared" si="6"/>
        <v>51.037500000000001</v>
      </c>
      <c r="AE15" s="137">
        <f t="shared" si="7"/>
        <v>3.6799999999999997</v>
      </c>
    </row>
    <row r="16" spans="1:31">
      <c r="A16" s="57" t="s">
        <v>13</v>
      </c>
      <c r="B16" s="62">
        <v>81.91</v>
      </c>
      <c r="C16" s="63">
        <v>14.41</v>
      </c>
      <c r="D16" s="63">
        <v>75.099999999999994</v>
      </c>
      <c r="E16" s="63">
        <v>93.45</v>
      </c>
      <c r="F16" s="63">
        <v>50.99</v>
      </c>
      <c r="G16" s="63">
        <v>29.82</v>
      </c>
      <c r="H16" s="63">
        <v>32.880000000000003</v>
      </c>
      <c r="I16" s="64">
        <v>53.25</v>
      </c>
      <c r="J16" s="19">
        <f t="shared" si="0"/>
        <v>93.45</v>
      </c>
      <c r="K16" s="20">
        <f t="shared" si="1"/>
        <v>14.41</v>
      </c>
      <c r="L16" s="79">
        <f t="shared" si="2"/>
        <v>53.97625</v>
      </c>
      <c r="M16" s="138">
        <f t="shared" si="3"/>
        <v>79.040000000000006</v>
      </c>
      <c r="N16" s="47"/>
      <c r="O16" s="47"/>
      <c r="P16" s="47"/>
      <c r="Q16" s="47"/>
      <c r="R16" s="47"/>
      <c r="S16" s="57" t="s">
        <v>13</v>
      </c>
      <c r="T16" s="62">
        <v>49.69</v>
      </c>
      <c r="U16" s="63">
        <v>53</v>
      </c>
      <c r="V16" s="63">
        <v>50.56</v>
      </c>
      <c r="W16" s="63">
        <v>49.44</v>
      </c>
      <c r="X16" s="63">
        <v>51</v>
      </c>
      <c r="Y16" s="63">
        <v>51.81</v>
      </c>
      <c r="Z16" s="63">
        <v>51.38</v>
      </c>
      <c r="AA16" s="64">
        <v>50.94</v>
      </c>
      <c r="AB16" s="26">
        <f t="shared" si="4"/>
        <v>53</v>
      </c>
      <c r="AC16" s="6">
        <f t="shared" si="5"/>
        <v>49.44</v>
      </c>
      <c r="AD16" s="96">
        <f t="shared" si="6"/>
        <v>50.977499999999999</v>
      </c>
      <c r="AE16" s="7">
        <f t="shared" si="7"/>
        <v>3.5600000000000023</v>
      </c>
    </row>
    <row r="17" spans="1:31">
      <c r="A17" s="57" t="s">
        <v>14</v>
      </c>
      <c r="B17" s="62">
        <v>73.849999999999994</v>
      </c>
      <c r="C17" s="63">
        <v>10.41</v>
      </c>
      <c r="D17" s="63">
        <v>71.12</v>
      </c>
      <c r="E17" s="63">
        <v>88.75</v>
      </c>
      <c r="F17" s="63">
        <v>46.1</v>
      </c>
      <c r="G17" s="63">
        <v>25.52</v>
      </c>
      <c r="H17" s="63">
        <v>29.04</v>
      </c>
      <c r="I17" s="64">
        <v>46.9</v>
      </c>
      <c r="J17" s="19">
        <f t="shared" si="0"/>
        <v>88.75</v>
      </c>
      <c r="K17" s="20">
        <f t="shared" si="1"/>
        <v>10.41</v>
      </c>
      <c r="L17" s="79">
        <f t="shared" si="2"/>
        <v>48.96125</v>
      </c>
      <c r="M17" s="7">
        <f t="shared" si="3"/>
        <v>78.34</v>
      </c>
      <c r="N17" s="47"/>
      <c r="O17" s="47"/>
      <c r="P17" s="47"/>
      <c r="Q17" s="47"/>
      <c r="R17" s="47"/>
      <c r="S17" s="57" t="s">
        <v>14</v>
      </c>
      <c r="T17" s="62">
        <v>49.69</v>
      </c>
      <c r="U17" s="63">
        <v>52.81</v>
      </c>
      <c r="V17" s="63">
        <v>50.56</v>
      </c>
      <c r="W17" s="63">
        <v>49.62</v>
      </c>
      <c r="X17" s="63">
        <v>51.12</v>
      </c>
      <c r="Y17" s="63">
        <v>51.88</v>
      </c>
      <c r="Z17" s="63">
        <v>51.44</v>
      </c>
      <c r="AA17" s="64">
        <v>51.19</v>
      </c>
      <c r="AB17" s="26">
        <f t="shared" si="4"/>
        <v>52.81</v>
      </c>
      <c r="AC17" s="6">
        <f t="shared" si="5"/>
        <v>49.62</v>
      </c>
      <c r="AD17" s="96">
        <f t="shared" si="6"/>
        <v>51.03875</v>
      </c>
      <c r="AE17" s="7">
        <f t="shared" si="7"/>
        <v>3.1900000000000048</v>
      </c>
    </row>
    <row r="18" spans="1:31">
      <c r="A18" s="57" t="s">
        <v>15</v>
      </c>
      <c r="B18" s="62">
        <v>67.06</v>
      </c>
      <c r="C18" s="63">
        <v>8.1999999999999993</v>
      </c>
      <c r="D18" s="63">
        <v>67.05</v>
      </c>
      <c r="E18" s="63">
        <v>81.489999999999995</v>
      </c>
      <c r="F18" s="63">
        <v>37.28</v>
      </c>
      <c r="G18" s="63">
        <v>23.43</v>
      </c>
      <c r="H18" s="63">
        <v>25.92</v>
      </c>
      <c r="I18" s="64">
        <v>43.75</v>
      </c>
      <c r="J18" s="19">
        <f t="shared" si="0"/>
        <v>81.489999999999995</v>
      </c>
      <c r="K18" s="20">
        <f t="shared" si="1"/>
        <v>8.1999999999999993</v>
      </c>
      <c r="L18" s="79">
        <f t="shared" si="2"/>
        <v>44.272500000000008</v>
      </c>
      <c r="M18" s="7">
        <f t="shared" si="3"/>
        <v>73.289999999999992</v>
      </c>
      <c r="N18" s="47"/>
      <c r="O18" s="47"/>
      <c r="P18" s="47"/>
      <c r="Q18" s="47"/>
      <c r="R18" s="47"/>
      <c r="S18" s="57" t="s">
        <v>15</v>
      </c>
      <c r="T18" s="62">
        <v>49.75</v>
      </c>
      <c r="U18" s="63">
        <v>52.62</v>
      </c>
      <c r="V18" s="63">
        <v>50.5</v>
      </c>
      <c r="W18" s="63">
        <v>49.69</v>
      </c>
      <c r="X18" s="63">
        <v>51.19</v>
      </c>
      <c r="Y18" s="63">
        <v>51.81</v>
      </c>
      <c r="Z18" s="63">
        <v>51.44</v>
      </c>
      <c r="AA18" s="64">
        <v>51</v>
      </c>
      <c r="AB18" s="26">
        <f t="shared" si="4"/>
        <v>52.62</v>
      </c>
      <c r="AC18" s="6">
        <f t="shared" si="5"/>
        <v>49.69</v>
      </c>
      <c r="AD18" s="96">
        <f t="shared" si="6"/>
        <v>51</v>
      </c>
      <c r="AE18" s="7">
        <f t="shared" si="7"/>
        <v>2.9299999999999997</v>
      </c>
    </row>
    <row r="19" spans="1:31">
      <c r="A19" s="57" t="s">
        <v>16</v>
      </c>
      <c r="B19" s="62">
        <v>61.08</v>
      </c>
      <c r="C19" s="63">
        <v>5.3</v>
      </c>
      <c r="D19" s="63">
        <v>63.27</v>
      </c>
      <c r="E19" s="63">
        <v>74.260000000000005</v>
      </c>
      <c r="F19" s="63">
        <v>26.8</v>
      </c>
      <c r="G19" s="63">
        <v>21.48</v>
      </c>
      <c r="H19" s="63">
        <v>20.66</v>
      </c>
      <c r="I19" s="64">
        <v>39</v>
      </c>
      <c r="J19" s="19">
        <f t="shared" si="0"/>
        <v>74.260000000000005</v>
      </c>
      <c r="K19" s="20">
        <f t="shared" si="1"/>
        <v>5.3</v>
      </c>
      <c r="L19" s="79">
        <f t="shared" si="2"/>
        <v>38.981250000000003</v>
      </c>
      <c r="M19" s="7">
        <f t="shared" si="3"/>
        <v>68.960000000000008</v>
      </c>
      <c r="N19" s="47"/>
      <c r="O19" s="47"/>
      <c r="P19" s="47"/>
      <c r="Q19" s="47"/>
      <c r="R19" s="47"/>
      <c r="S19" s="57" t="s">
        <v>16</v>
      </c>
      <c r="T19" s="62">
        <v>50.12</v>
      </c>
      <c r="U19" s="63">
        <v>52.62</v>
      </c>
      <c r="V19" s="63">
        <v>50.44</v>
      </c>
      <c r="W19" s="63">
        <v>49.75</v>
      </c>
      <c r="X19" s="63">
        <v>51.5</v>
      </c>
      <c r="Y19" s="63">
        <v>51.81</v>
      </c>
      <c r="Z19" s="63">
        <v>51.44</v>
      </c>
      <c r="AA19" s="64">
        <v>50.94</v>
      </c>
      <c r="AB19" s="26">
        <f t="shared" si="4"/>
        <v>52.62</v>
      </c>
      <c r="AC19" s="6">
        <f t="shared" si="5"/>
        <v>49.75</v>
      </c>
      <c r="AD19" s="96">
        <f t="shared" si="6"/>
        <v>51.077500000000001</v>
      </c>
      <c r="AE19" s="7">
        <f t="shared" si="7"/>
        <v>2.8699999999999974</v>
      </c>
    </row>
    <row r="20" spans="1:31">
      <c r="A20" s="57" t="s">
        <v>17</v>
      </c>
      <c r="B20" s="62">
        <v>53.46</v>
      </c>
      <c r="C20" s="63">
        <v>2.36</v>
      </c>
      <c r="D20" s="63">
        <v>57.8</v>
      </c>
      <c r="E20" s="63">
        <v>67.64</v>
      </c>
      <c r="F20" s="63">
        <v>19.22</v>
      </c>
      <c r="G20" s="63">
        <v>18.27</v>
      </c>
      <c r="H20" s="63">
        <v>16.96</v>
      </c>
      <c r="I20" s="64">
        <v>35.35</v>
      </c>
      <c r="J20" s="19">
        <f t="shared" si="0"/>
        <v>67.64</v>
      </c>
      <c r="K20" s="20">
        <f t="shared" si="1"/>
        <v>2.36</v>
      </c>
      <c r="L20" s="79">
        <f t="shared" si="2"/>
        <v>33.8825</v>
      </c>
      <c r="M20" s="7">
        <f t="shared" si="3"/>
        <v>65.28</v>
      </c>
      <c r="N20" s="47"/>
      <c r="O20" s="47"/>
      <c r="P20" s="47"/>
      <c r="Q20" s="47"/>
      <c r="R20" s="47"/>
      <c r="S20" s="57" t="s">
        <v>17</v>
      </c>
      <c r="T20" s="62">
        <v>50.06</v>
      </c>
      <c r="U20" s="63">
        <v>52.5</v>
      </c>
      <c r="V20" s="63">
        <v>50.44</v>
      </c>
      <c r="W20" s="63">
        <v>49.69</v>
      </c>
      <c r="X20" s="63">
        <v>51.56</v>
      </c>
      <c r="Y20" s="63">
        <v>51.62</v>
      </c>
      <c r="Z20" s="63">
        <v>51.38</v>
      </c>
      <c r="AA20" s="64">
        <v>51.06</v>
      </c>
      <c r="AB20" s="26">
        <f t="shared" si="4"/>
        <v>52.5</v>
      </c>
      <c r="AC20" s="6">
        <f t="shared" si="5"/>
        <v>49.69</v>
      </c>
      <c r="AD20" s="96">
        <f t="shared" si="6"/>
        <v>51.03875</v>
      </c>
      <c r="AE20" s="7">
        <f t="shared" si="7"/>
        <v>2.8100000000000023</v>
      </c>
    </row>
    <row r="21" spans="1:31">
      <c r="A21" s="57" t="s">
        <v>18</v>
      </c>
      <c r="B21" s="62">
        <v>44.48</v>
      </c>
      <c r="C21" s="63">
        <v>0.78</v>
      </c>
      <c r="D21" s="63">
        <v>53.78</v>
      </c>
      <c r="E21" s="63">
        <v>62.04</v>
      </c>
      <c r="F21" s="63">
        <v>9.18</v>
      </c>
      <c r="G21" s="63">
        <v>14.43</v>
      </c>
      <c r="H21" s="63" t="s">
        <v>52</v>
      </c>
      <c r="I21" s="64">
        <v>35.130000000000003</v>
      </c>
      <c r="J21" s="19">
        <f t="shared" si="0"/>
        <v>62.04</v>
      </c>
      <c r="K21" s="20">
        <f t="shared" si="1"/>
        <v>0.78</v>
      </c>
      <c r="L21" s="79">
        <f t="shared" si="2"/>
        <v>31.40285714285714</v>
      </c>
      <c r="M21" s="7">
        <f t="shared" si="3"/>
        <v>61.26</v>
      </c>
      <c r="N21" s="47"/>
      <c r="O21" s="47"/>
      <c r="P21" s="47"/>
      <c r="Q21" s="47"/>
      <c r="R21" s="47"/>
      <c r="S21" s="57" t="s">
        <v>18</v>
      </c>
      <c r="T21" s="62">
        <v>50.19</v>
      </c>
      <c r="U21" s="63">
        <v>52.25</v>
      </c>
      <c r="V21" s="63">
        <v>50.38</v>
      </c>
      <c r="W21" s="63">
        <v>49.56</v>
      </c>
      <c r="X21" s="63">
        <v>51.56</v>
      </c>
      <c r="Y21" s="63">
        <v>51.81</v>
      </c>
      <c r="Z21" s="63">
        <v>51.5</v>
      </c>
      <c r="AA21" s="64">
        <v>50.94</v>
      </c>
      <c r="AB21" s="26">
        <f t="shared" si="4"/>
        <v>52.25</v>
      </c>
      <c r="AC21" s="6">
        <f t="shared" si="5"/>
        <v>49.56</v>
      </c>
      <c r="AD21" s="96">
        <f t="shared" si="6"/>
        <v>51.02375</v>
      </c>
      <c r="AE21" s="7">
        <f t="shared" si="7"/>
        <v>2.6899999999999977</v>
      </c>
    </row>
    <row r="22" spans="1:31">
      <c r="A22" s="57" t="s">
        <v>19</v>
      </c>
      <c r="B22" s="62">
        <v>38.47</v>
      </c>
      <c r="C22" s="63">
        <v>0.53</v>
      </c>
      <c r="D22" s="63">
        <v>50.43</v>
      </c>
      <c r="E22" s="63">
        <v>56.85</v>
      </c>
      <c r="F22" s="63">
        <v>0.92</v>
      </c>
      <c r="G22" s="63">
        <v>7.9</v>
      </c>
      <c r="H22" s="63">
        <v>8.52</v>
      </c>
      <c r="I22" s="64">
        <v>34.58</v>
      </c>
      <c r="J22" s="19">
        <f t="shared" si="0"/>
        <v>56.85</v>
      </c>
      <c r="K22" s="20">
        <f t="shared" si="1"/>
        <v>0.53</v>
      </c>
      <c r="L22" s="79">
        <f t="shared" si="2"/>
        <v>24.774999999999999</v>
      </c>
      <c r="M22" s="7">
        <f t="shared" si="3"/>
        <v>56.32</v>
      </c>
      <c r="N22" s="47"/>
      <c r="O22" s="47"/>
      <c r="P22" s="47"/>
      <c r="Q22" s="47"/>
      <c r="R22" s="47"/>
      <c r="S22" s="57" t="s">
        <v>19</v>
      </c>
      <c r="T22" s="62">
        <v>50.5</v>
      </c>
      <c r="U22" s="63">
        <v>52.38</v>
      </c>
      <c r="V22" s="63">
        <v>50.31</v>
      </c>
      <c r="W22" s="63">
        <v>49.75</v>
      </c>
      <c r="X22" s="63">
        <v>51.75</v>
      </c>
      <c r="Y22" s="63">
        <v>51.69</v>
      </c>
      <c r="Z22" s="63">
        <v>51.31</v>
      </c>
      <c r="AA22" s="64">
        <v>50.75</v>
      </c>
      <c r="AB22" s="26">
        <f t="shared" si="4"/>
        <v>52.38</v>
      </c>
      <c r="AC22" s="6">
        <f t="shared" si="5"/>
        <v>49.75</v>
      </c>
      <c r="AD22" s="96">
        <f t="shared" si="6"/>
        <v>51.055</v>
      </c>
      <c r="AE22" s="7">
        <f t="shared" si="7"/>
        <v>2.6300000000000026</v>
      </c>
    </row>
    <row r="23" spans="1:31">
      <c r="A23" s="57" t="s">
        <v>20</v>
      </c>
      <c r="B23" s="62">
        <v>30.83</v>
      </c>
      <c r="C23" s="63">
        <v>-0.67</v>
      </c>
      <c r="D23" s="63">
        <v>46.11</v>
      </c>
      <c r="E23" s="63">
        <v>51.33</v>
      </c>
      <c r="F23" s="63">
        <v>-5.14</v>
      </c>
      <c r="G23" s="63">
        <v>2.14</v>
      </c>
      <c r="H23" s="63">
        <v>3.05</v>
      </c>
      <c r="I23" s="64">
        <v>28.21</v>
      </c>
      <c r="J23" s="19">
        <f t="shared" si="0"/>
        <v>51.33</v>
      </c>
      <c r="K23" s="20">
        <f t="shared" si="1"/>
        <v>-5.14</v>
      </c>
      <c r="L23" s="79">
        <f t="shared" si="2"/>
        <v>19.482499999999998</v>
      </c>
      <c r="M23" s="7">
        <f t="shared" si="3"/>
        <v>56.47</v>
      </c>
      <c r="N23" s="47"/>
      <c r="O23" s="47"/>
      <c r="P23" s="47"/>
      <c r="Q23" s="47"/>
      <c r="R23" s="47"/>
      <c r="S23" s="57" t="s">
        <v>20</v>
      </c>
      <c r="T23" s="62">
        <v>50.38</v>
      </c>
      <c r="U23" s="63">
        <v>52.12</v>
      </c>
      <c r="V23" s="63">
        <v>50.31</v>
      </c>
      <c r="W23" s="63">
        <v>49.75</v>
      </c>
      <c r="X23" s="63">
        <v>52</v>
      </c>
      <c r="Y23" s="63">
        <v>51.5</v>
      </c>
      <c r="Z23" s="63">
        <v>51.38</v>
      </c>
      <c r="AA23" s="64">
        <v>50.88</v>
      </c>
      <c r="AB23" s="26">
        <f t="shared" si="4"/>
        <v>52.12</v>
      </c>
      <c r="AC23" s="6">
        <f t="shared" si="5"/>
        <v>49.75</v>
      </c>
      <c r="AD23" s="96">
        <f t="shared" si="6"/>
        <v>51.04</v>
      </c>
      <c r="AE23" s="7">
        <f t="shared" si="7"/>
        <v>2.3699999999999974</v>
      </c>
    </row>
    <row r="24" spans="1:31">
      <c r="A24" s="57" t="s">
        <v>21</v>
      </c>
      <c r="B24" s="62">
        <v>24.62</v>
      </c>
      <c r="C24" s="63">
        <v>-1.74</v>
      </c>
      <c r="D24" s="63">
        <v>41.88</v>
      </c>
      <c r="E24" s="63">
        <v>44.41</v>
      </c>
      <c r="F24" s="63">
        <v>-13.7</v>
      </c>
      <c r="G24" s="63">
        <v>-0.82</v>
      </c>
      <c r="H24" s="63">
        <v>-1.37</v>
      </c>
      <c r="I24" s="64">
        <v>27.23</v>
      </c>
      <c r="J24" s="19">
        <f t="shared" si="0"/>
        <v>44.41</v>
      </c>
      <c r="K24" s="20">
        <f t="shared" si="1"/>
        <v>-13.7</v>
      </c>
      <c r="L24" s="79">
        <f t="shared" si="2"/>
        <v>15.063750000000001</v>
      </c>
      <c r="M24" s="7">
        <f t="shared" si="3"/>
        <v>58.11</v>
      </c>
      <c r="N24" s="47"/>
      <c r="O24" s="47"/>
      <c r="P24" s="47"/>
      <c r="Q24" s="47"/>
      <c r="R24" s="47"/>
      <c r="S24" s="57" t="s">
        <v>21</v>
      </c>
      <c r="T24" s="62">
        <v>50.38</v>
      </c>
      <c r="U24" s="63">
        <v>51.94</v>
      </c>
      <c r="V24" s="63">
        <v>50.38</v>
      </c>
      <c r="W24" s="63">
        <v>49.75</v>
      </c>
      <c r="X24" s="63">
        <v>52.19</v>
      </c>
      <c r="Y24" s="63">
        <v>51.56</v>
      </c>
      <c r="Z24" s="63">
        <v>51.38</v>
      </c>
      <c r="AA24" s="64">
        <v>50.81</v>
      </c>
      <c r="AB24" s="26">
        <f t="shared" si="4"/>
        <v>52.19</v>
      </c>
      <c r="AC24" s="6">
        <f t="shared" si="5"/>
        <v>49.75</v>
      </c>
      <c r="AD24" s="96">
        <f t="shared" si="6"/>
        <v>51.048749999999998</v>
      </c>
      <c r="AE24" s="7">
        <f t="shared" si="7"/>
        <v>2.4399999999999977</v>
      </c>
    </row>
    <row r="25" spans="1:31">
      <c r="A25" s="57" t="s">
        <v>22</v>
      </c>
      <c r="B25" s="62">
        <v>15.71</v>
      </c>
      <c r="C25" s="63">
        <v>-5.57</v>
      </c>
      <c r="D25" s="63">
        <v>38.36</v>
      </c>
      <c r="E25" s="63">
        <v>40.17</v>
      </c>
      <c r="F25" s="63">
        <v>-20.52</v>
      </c>
      <c r="G25" s="63">
        <v>-6.97</v>
      </c>
      <c r="H25" s="63">
        <v>-6.87</v>
      </c>
      <c r="I25" s="64">
        <v>24.92</v>
      </c>
      <c r="J25" s="19">
        <f t="shared" si="0"/>
        <v>40.17</v>
      </c>
      <c r="K25" s="20">
        <f t="shared" si="1"/>
        <v>-20.52</v>
      </c>
      <c r="L25" s="79">
        <f t="shared" si="2"/>
        <v>9.9037500000000023</v>
      </c>
      <c r="M25" s="7">
        <f t="shared" si="3"/>
        <v>60.69</v>
      </c>
      <c r="N25" s="47"/>
      <c r="O25" s="47"/>
      <c r="P25" s="47"/>
      <c r="Q25" s="47"/>
      <c r="R25" s="47"/>
      <c r="S25" s="57" t="s">
        <v>22</v>
      </c>
      <c r="T25" s="62">
        <v>50.75</v>
      </c>
      <c r="U25" s="63">
        <v>51.81</v>
      </c>
      <c r="V25" s="63">
        <v>50</v>
      </c>
      <c r="W25" s="63">
        <v>49.81</v>
      </c>
      <c r="X25" s="63">
        <v>52.31</v>
      </c>
      <c r="Y25" s="63">
        <v>51.56</v>
      </c>
      <c r="Z25" s="63">
        <v>51.31</v>
      </c>
      <c r="AA25" s="64">
        <v>50.5</v>
      </c>
      <c r="AB25" s="26">
        <f t="shared" si="4"/>
        <v>52.31</v>
      </c>
      <c r="AC25" s="6">
        <f t="shared" si="5"/>
        <v>49.81</v>
      </c>
      <c r="AD25" s="96">
        <f t="shared" si="6"/>
        <v>51.006250000000001</v>
      </c>
      <c r="AE25" s="7">
        <f t="shared" si="7"/>
        <v>2.5</v>
      </c>
    </row>
    <row r="26" spans="1:31">
      <c r="A26" s="57" t="s">
        <v>23</v>
      </c>
      <c r="B26" s="62">
        <v>7.57</v>
      </c>
      <c r="C26" s="63">
        <v>-8.74</v>
      </c>
      <c r="D26" s="63">
        <v>34.020000000000003</v>
      </c>
      <c r="E26" s="63">
        <v>35.119999999999997</v>
      </c>
      <c r="F26" s="63">
        <v>-27.23</v>
      </c>
      <c r="G26" s="63">
        <v>-12.06</v>
      </c>
      <c r="H26" s="63">
        <v>-11.72</v>
      </c>
      <c r="I26" s="64">
        <v>20</v>
      </c>
      <c r="J26" s="19">
        <f t="shared" si="0"/>
        <v>35.119999999999997</v>
      </c>
      <c r="K26" s="20">
        <f t="shared" si="1"/>
        <v>-27.23</v>
      </c>
      <c r="L26" s="79">
        <f t="shared" si="2"/>
        <v>4.6199999999999992</v>
      </c>
      <c r="M26" s="7">
        <f t="shared" si="3"/>
        <v>62.349999999999994</v>
      </c>
      <c r="N26" s="47"/>
      <c r="O26" s="47"/>
      <c r="P26" s="47"/>
      <c r="Q26" s="47"/>
      <c r="R26" s="47"/>
      <c r="S26" s="57" t="s">
        <v>23</v>
      </c>
      <c r="T26" s="62">
        <v>50.88</v>
      </c>
      <c r="U26" s="63">
        <v>51.75</v>
      </c>
      <c r="V26" s="63">
        <v>50.12</v>
      </c>
      <c r="W26" s="63">
        <v>50.06</v>
      </c>
      <c r="X26" s="63">
        <v>52.38</v>
      </c>
      <c r="Y26" s="63">
        <v>51.75</v>
      </c>
      <c r="Z26" s="63">
        <v>51.31</v>
      </c>
      <c r="AA26" s="64">
        <v>50.5</v>
      </c>
      <c r="AB26" s="26">
        <f t="shared" si="4"/>
        <v>52.38</v>
      </c>
      <c r="AC26" s="6">
        <f t="shared" si="5"/>
        <v>50.06</v>
      </c>
      <c r="AD26" s="96">
        <f t="shared" si="6"/>
        <v>51.09375</v>
      </c>
      <c r="AE26" s="7">
        <f t="shared" si="7"/>
        <v>2.3200000000000003</v>
      </c>
    </row>
    <row r="27" spans="1:31">
      <c r="A27" s="57" t="s">
        <v>24</v>
      </c>
      <c r="B27" s="62">
        <v>0.56000000000000005</v>
      </c>
      <c r="C27" s="63">
        <v>-11.23</v>
      </c>
      <c r="D27" s="63">
        <v>27.84</v>
      </c>
      <c r="E27" s="63">
        <v>29.71</v>
      </c>
      <c r="F27" s="63">
        <v>-31.67</v>
      </c>
      <c r="G27" s="63">
        <v>-17.010000000000002</v>
      </c>
      <c r="H27" s="63">
        <v>-14.92</v>
      </c>
      <c r="I27" s="64">
        <v>20.66</v>
      </c>
      <c r="J27" s="19">
        <f t="shared" si="0"/>
        <v>29.71</v>
      </c>
      <c r="K27" s="20">
        <f t="shared" si="1"/>
        <v>-31.67</v>
      </c>
      <c r="L27" s="79">
        <f t="shared" si="2"/>
        <v>0.49250000000000016</v>
      </c>
      <c r="M27" s="7">
        <f t="shared" si="3"/>
        <v>61.38</v>
      </c>
      <c r="N27" s="47"/>
      <c r="O27" s="47"/>
      <c r="P27" s="47"/>
      <c r="Q27" s="47"/>
      <c r="R27" s="47"/>
      <c r="S27" s="57" t="s">
        <v>24</v>
      </c>
      <c r="T27" s="62">
        <v>50.94</v>
      </c>
      <c r="U27" s="63">
        <v>51.69</v>
      </c>
      <c r="V27" s="63">
        <v>50.25</v>
      </c>
      <c r="W27" s="63">
        <v>50</v>
      </c>
      <c r="X27" s="63">
        <v>52.19</v>
      </c>
      <c r="Y27" s="63">
        <v>51.69</v>
      </c>
      <c r="Z27" s="63">
        <v>51.38</v>
      </c>
      <c r="AA27" s="64">
        <v>50.06</v>
      </c>
      <c r="AB27" s="26">
        <f t="shared" si="4"/>
        <v>52.19</v>
      </c>
      <c r="AC27" s="6">
        <f t="shared" si="5"/>
        <v>50</v>
      </c>
      <c r="AD27" s="96">
        <f t="shared" si="6"/>
        <v>51.024999999999999</v>
      </c>
      <c r="AE27" s="7">
        <f t="shared" si="7"/>
        <v>2.1899999999999977</v>
      </c>
    </row>
    <row r="28" spans="1:31">
      <c r="A28" s="57" t="s">
        <v>25</v>
      </c>
      <c r="B28" s="62">
        <v>-3.11</v>
      </c>
      <c r="C28" s="63">
        <v>-14.34</v>
      </c>
      <c r="D28" s="63">
        <v>24.18</v>
      </c>
      <c r="E28" s="63">
        <v>22.3</v>
      </c>
      <c r="F28" s="63">
        <v>-34.04</v>
      </c>
      <c r="G28" s="63">
        <v>-22.67</v>
      </c>
      <c r="H28" s="63">
        <v>-20.09</v>
      </c>
      <c r="I28" s="64">
        <v>13.87</v>
      </c>
      <c r="J28" s="19">
        <f t="shared" si="0"/>
        <v>24.18</v>
      </c>
      <c r="K28" s="20">
        <f t="shared" si="1"/>
        <v>-34.04</v>
      </c>
      <c r="L28" s="79">
        <f t="shared" si="2"/>
        <v>-4.2374999999999998</v>
      </c>
      <c r="M28" s="7">
        <f t="shared" si="3"/>
        <v>58.22</v>
      </c>
      <c r="N28" s="47"/>
      <c r="O28" s="47"/>
      <c r="P28" s="47"/>
      <c r="Q28" s="47"/>
      <c r="R28" s="47"/>
      <c r="S28" s="57" t="s">
        <v>25</v>
      </c>
      <c r="T28" s="62">
        <v>50.94</v>
      </c>
      <c r="U28" s="63">
        <v>51.62</v>
      </c>
      <c r="V28" s="63">
        <v>50.19</v>
      </c>
      <c r="W28" s="63">
        <v>50.12</v>
      </c>
      <c r="X28" s="63">
        <v>52.44</v>
      </c>
      <c r="Y28" s="63">
        <v>51.69</v>
      </c>
      <c r="Z28" s="63">
        <v>51.38</v>
      </c>
      <c r="AA28" s="64">
        <v>50.19</v>
      </c>
      <c r="AB28" s="26">
        <f t="shared" si="4"/>
        <v>52.44</v>
      </c>
      <c r="AC28" s="6">
        <f t="shared" si="5"/>
        <v>50.12</v>
      </c>
      <c r="AD28" s="96">
        <f t="shared" si="6"/>
        <v>51.071249999999999</v>
      </c>
      <c r="AE28" s="7">
        <f t="shared" si="7"/>
        <v>2.3200000000000003</v>
      </c>
    </row>
    <row r="29" spans="1:31">
      <c r="A29" s="57" t="s">
        <v>26</v>
      </c>
      <c r="B29" s="62">
        <v>-11.3</v>
      </c>
      <c r="C29" s="63">
        <v>-18.7</v>
      </c>
      <c r="D29" s="63">
        <v>20.47</v>
      </c>
      <c r="E29" s="63">
        <v>15.5</v>
      </c>
      <c r="F29" s="63">
        <v>-35.65</v>
      </c>
      <c r="G29" s="63">
        <v>-27.26</v>
      </c>
      <c r="H29" s="63">
        <v>-24.03</v>
      </c>
      <c r="I29" s="64">
        <v>10.07</v>
      </c>
      <c r="J29" s="19">
        <f t="shared" si="0"/>
        <v>20.47</v>
      </c>
      <c r="K29" s="20">
        <f t="shared" si="1"/>
        <v>-35.65</v>
      </c>
      <c r="L29" s="79">
        <f t="shared" si="2"/>
        <v>-8.8625000000000007</v>
      </c>
      <c r="M29" s="7">
        <f t="shared" si="3"/>
        <v>56.12</v>
      </c>
      <c r="N29" s="47"/>
      <c r="O29" s="47"/>
      <c r="P29" s="47"/>
      <c r="Q29" s="47"/>
      <c r="R29" s="47"/>
      <c r="S29" s="57" t="s">
        <v>26</v>
      </c>
      <c r="T29" s="62">
        <v>51.19</v>
      </c>
      <c r="U29" s="63">
        <v>51.44</v>
      </c>
      <c r="V29" s="63">
        <v>50.06</v>
      </c>
      <c r="W29" s="63">
        <v>50.19</v>
      </c>
      <c r="X29" s="63">
        <v>52.19</v>
      </c>
      <c r="Y29" s="63">
        <v>51.69</v>
      </c>
      <c r="Z29" s="63">
        <v>51.38</v>
      </c>
      <c r="AA29" s="64">
        <v>50.06</v>
      </c>
      <c r="AB29" s="26">
        <f t="shared" si="4"/>
        <v>52.19</v>
      </c>
      <c r="AC29" s="6">
        <f t="shared" si="5"/>
        <v>50.06</v>
      </c>
      <c r="AD29" s="96">
        <f t="shared" si="6"/>
        <v>51.024999999999999</v>
      </c>
      <c r="AE29" s="7">
        <f t="shared" si="7"/>
        <v>2.1299999999999955</v>
      </c>
    </row>
    <row r="30" spans="1:31">
      <c r="A30" s="57" t="s">
        <v>27</v>
      </c>
      <c r="B30" s="62">
        <v>-18.87</v>
      </c>
      <c r="C30" s="63">
        <v>-22.38</v>
      </c>
      <c r="D30" s="63">
        <v>15.39</v>
      </c>
      <c r="E30" s="63">
        <v>9.2100000000000009</v>
      </c>
      <c r="F30" s="63">
        <v>-38</v>
      </c>
      <c r="G30" s="63">
        <v>-32.47</v>
      </c>
      <c r="H30" s="63">
        <v>-29.03</v>
      </c>
      <c r="I30" s="64">
        <v>5.76</v>
      </c>
      <c r="J30" s="19">
        <f t="shared" si="0"/>
        <v>15.39</v>
      </c>
      <c r="K30" s="20">
        <f t="shared" si="1"/>
        <v>-38</v>
      </c>
      <c r="L30" s="79">
        <f t="shared" si="2"/>
        <v>-13.79875</v>
      </c>
      <c r="M30" s="7">
        <f t="shared" si="3"/>
        <v>53.39</v>
      </c>
      <c r="N30" s="47"/>
      <c r="O30" s="47"/>
      <c r="P30" s="47"/>
      <c r="Q30" s="47"/>
      <c r="R30" s="47"/>
      <c r="S30" s="57" t="s">
        <v>27</v>
      </c>
      <c r="T30" s="62">
        <v>51.12</v>
      </c>
      <c r="U30" s="63">
        <v>51.5</v>
      </c>
      <c r="V30" s="63">
        <v>50.19</v>
      </c>
      <c r="W30" s="63">
        <v>50.25</v>
      </c>
      <c r="X30" s="63">
        <v>52.25</v>
      </c>
      <c r="Y30" s="63">
        <v>51.62</v>
      </c>
      <c r="Z30" s="63">
        <v>51.31</v>
      </c>
      <c r="AA30" s="64">
        <v>50</v>
      </c>
      <c r="AB30" s="26">
        <f t="shared" si="4"/>
        <v>52.25</v>
      </c>
      <c r="AC30" s="6">
        <f t="shared" si="5"/>
        <v>50</v>
      </c>
      <c r="AD30" s="96">
        <f t="shared" si="6"/>
        <v>51.03</v>
      </c>
      <c r="AE30" s="7">
        <f t="shared" si="7"/>
        <v>2.25</v>
      </c>
    </row>
    <row r="31" spans="1:31">
      <c r="A31" s="57" t="s">
        <v>29</v>
      </c>
      <c r="B31" s="62">
        <v>-27.29</v>
      </c>
      <c r="C31" s="63">
        <v>-26.44</v>
      </c>
      <c r="D31" s="63">
        <v>9.6300000000000008</v>
      </c>
      <c r="E31" s="63">
        <v>2.29</v>
      </c>
      <c r="F31" s="63">
        <v>-39.74</v>
      </c>
      <c r="G31" s="63">
        <v>-37.35</v>
      </c>
      <c r="H31" s="63">
        <v>-32.880000000000003</v>
      </c>
      <c r="I31" s="64">
        <v>2.4700000000000002</v>
      </c>
      <c r="J31" s="19">
        <f t="shared" si="0"/>
        <v>9.6300000000000008</v>
      </c>
      <c r="K31" s="20">
        <f t="shared" si="1"/>
        <v>-39.74</v>
      </c>
      <c r="L31" s="79">
        <f t="shared" si="2"/>
        <v>-18.66375</v>
      </c>
      <c r="M31" s="7">
        <f t="shared" si="3"/>
        <v>49.370000000000005</v>
      </c>
      <c r="N31" s="47"/>
      <c r="O31" s="47"/>
      <c r="P31" s="47"/>
      <c r="Q31" s="47"/>
      <c r="R31" s="47"/>
      <c r="S31" s="57" t="s">
        <v>29</v>
      </c>
      <c r="T31" s="62">
        <v>51.44</v>
      </c>
      <c r="U31" s="63">
        <v>51.5</v>
      </c>
      <c r="V31" s="63">
        <v>50.06</v>
      </c>
      <c r="W31" s="63">
        <v>50.31</v>
      </c>
      <c r="X31" s="63">
        <v>52.06</v>
      </c>
      <c r="Y31" s="63">
        <v>51.62</v>
      </c>
      <c r="Z31" s="63">
        <v>51.38</v>
      </c>
      <c r="AA31" s="64">
        <v>50.31</v>
      </c>
      <c r="AB31" s="26">
        <f t="shared" si="4"/>
        <v>52.06</v>
      </c>
      <c r="AC31" s="6">
        <f t="shared" si="5"/>
        <v>50.06</v>
      </c>
      <c r="AD31" s="96">
        <f t="shared" si="6"/>
        <v>51.085000000000001</v>
      </c>
      <c r="AE31" s="7">
        <f t="shared" si="7"/>
        <v>2</v>
      </c>
    </row>
    <row r="32" spans="1:31">
      <c r="A32" s="57" t="s">
        <v>28</v>
      </c>
      <c r="B32" s="62">
        <v>-34.04</v>
      </c>
      <c r="C32" s="63">
        <v>-30.63</v>
      </c>
      <c r="D32" s="63">
        <v>4.4000000000000004</v>
      </c>
      <c r="E32" s="63">
        <v>-5.65</v>
      </c>
      <c r="F32" s="63">
        <v>-43.5</v>
      </c>
      <c r="G32" s="63">
        <v>-42.9</v>
      </c>
      <c r="H32" s="63">
        <v>-36.56</v>
      </c>
      <c r="I32" s="64">
        <v>-3.12</v>
      </c>
      <c r="J32" s="19">
        <f t="shared" si="0"/>
        <v>4.4000000000000004</v>
      </c>
      <c r="K32" s="20">
        <f t="shared" si="1"/>
        <v>-43.5</v>
      </c>
      <c r="L32" s="79">
        <f t="shared" si="2"/>
        <v>-24</v>
      </c>
      <c r="M32" s="139">
        <f t="shared" si="3"/>
        <v>47.9</v>
      </c>
      <c r="N32" s="47"/>
      <c r="O32" s="47"/>
      <c r="P32" s="47"/>
      <c r="Q32" s="47"/>
      <c r="R32" s="47"/>
      <c r="S32" s="57" t="s">
        <v>28</v>
      </c>
      <c r="T32" s="62">
        <v>51.69</v>
      </c>
      <c r="U32" s="63">
        <v>51.5</v>
      </c>
      <c r="V32" s="63">
        <v>49.88</v>
      </c>
      <c r="W32" s="63">
        <v>50.56</v>
      </c>
      <c r="X32" s="63">
        <v>52.19</v>
      </c>
      <c r="Y32" s="63">
        <v>51.5</v>
      </c>
      <c r="Z32" s="63">
        <v>51.25</v>
      </c>
      <c r="AA32" s="64">
        <v>50.12</v>
      </c>
      <c r="AB32" s="26">
        <f t="shared" si="4"/>
        <v>52.19</v>
      </c>
      <c r="AC32" s="6">
        <f t="shared" si="5"/>
        <v>49.88</v>
      </c>
      <c r="AD32" s="96">
        <f t="shared" si="6"/>
        <v>51.08625</v>
      </c>
      <c r="AE32" s="139">
        <f t="shared" si="7"/>
        <v>2.3099999999999952</v>
      </c>
    </row>
    <row r="33" spans="1:31">
      <c r="A33" s="57" t="s">
        <v>30</v>
      </c>
      <c r="B33" s="62">
        <v>-38.799999999999997</v>
      </c>
      <c r="C33" s="63">
        <v>-33.32</v>
      </c>
      <c r="D33" s="63">
        <v>-0.5</v>
      </c>
      <c r="E33" s="63">
        <v>-12.51</v>
      </c>
      <c r="F33" s="63">
        <v>-51.65</v>
      </c>
      <c r="G33" s="63">
        <v>-47.92</v>
      </c>
      <c r="H33" s="63">
        <v>-42.49</v>
      </c>
      <c r="I33" s="64">
        <v>-9.2799999999999994</v>
      </c>
      <c r="J33" s="19">
        <f t="shared" si="0"/>
        <v>-0.5</v>
      </c>
      <c r="K33" s="20">
        <f t="shared" si="1"/>
        <v>-51.65</v>
      </c>
      <c r="L33" s="79">
        <f t="shared" si="2"/>
        <v>-29.55875</v>
      </c>
      <c r="M33" s="7">
        <f t="shared" si="3"/>
        <v>51.15</v>
      </c>
      <c r="N33" s="47"/>
      <c r="O33" s="47"/>
      <c r="P33" s="47"/>
      <c r="Q33" s="47"/>
      <c r="R33" s="47"/>
      <c r="S33" s="57" t="s">
        <v>30</v>
      </c>
      <c r="T33" s="62">
        <v>51.62</v>
      </c>
      <c r="U33" s="63">
        <v>51.31</v>
      </c>
      <c r="V33" s="63">
        <v>50</v>
      </c>
      <c r="W33" s="63">
        <v>50.5</v>
      </c>
      <c r="X33" s="63">
        <v>52.38</v>
      </c>
      <c r="Y33" s="63">
        <v>51.62</v>
      </c>
      <c r="Z33" s="63">
        <v>51.38</v>
      </c>
      <c r="AA33" s="64">
        <v>50.12</v>
      </c>
      <c r="AB33" s="26">
        <f t="shared" si="4"/>
        <v>52.38</v>
      </c>
      <c r="AC33" s="6">
        <f t="shared" si="5"/>
        <v>50</v>
      </c>
      <c r="AD33" s="96">
        <f t="shared" si="6"/>
        <v>51.116250000000001</v>
      </c>
      <c r="AE33" s="7">
        <f t="shared" si="7"/>
        <v>2.3800000000000026</v>
      </c>
    </row>
    <row r="34" spans="1:31">
      <c r="A34" s="57" t="s">
        <v>31</v>
      </c>
      <c r="B34" s="62">
        <v>-47.43</v>
      </c>
      <c r="C34" s="63">
        <v>-36.46</v>
      </c>
      <c r="D34" s="63">
        <v>-6.39</v>
      </c>
      <c r="E34" s="63">
        <v>-18.670000000000002</v>
      </c>
      <c r="F34" s="63">
        <v>-60.12</v>
      </c>
      <c r="G34" s="63">
        <v>-53.52</v>
      </c>
      <c r="H34" s="63">
        <v>-47.36</v>
      </c>
      <c r="I34" s="64">
        <v>-14.22</v>
      </c>
      <c r="J34" s="19">
        <f t="shared" si="0"/>
        <v>-6.39</v>
      </c>
      <c r="K34" s="20">
        <f t="shared" si="1"/>
        <v>-60.12</v>
      </c>
      <c r="L34" s="79">
        <f t="shared" si="2"/>
        <v>-35.521250000000002</v>
      </c>
      <c r="M34" s="7">
        <f t="shared" si="3"/>
        <v>53.73</v>
      </c>
      <c r="N34" s="47"/>
      <c r="O34" s="47"/>
      <c r="P34" s="47"/>
      <c r="Q34" s="47"/>
      <c r="R34" s="47"/>
      <c r="S34" s="57" t="s">
        <v>31</v>
      </c>
      <c r="T34" s="62">
        <v>52</v>
      </c>
      <c r="U34" s="63">
        <v>51.25</v>
      </c>
      <c r="V34" s="63">
        <v>50</v>
      </c>
      <c r="W34" s="63">
        <v>50.56</v>
      </c>
      <c r="X34" s="63">
        <v>52.44</v>
      </c>
      <c r="Y34" s="63">
        <v>51.56</v>
      </c>
      <c r="Z34" s="63">
        <v>51.25</v>
      </c>
      <c r="AA34" s="64">
        <v>50.38</v>
      </c>
      <c r="AB34" s="26">
        <f t="shared" si="4"/>
        <v>52.44</v>
      </c>
      <c r="AC34" s="6">
        <f t="shared" si="5"/>
        <v>50</v>
      </c>
      <c r="AD34" s="96">
        <f t="shared" si="6"/>
        <v>51.18</v>
      </c>
      <c r="AE34" s="7">
        <f t="shared" si="7"/>
        <v>2.4399999999999977</v>
      </c>
    </row>
    <row r="35" spans="1:31">
      <c r="A35" s="57" t="s">
        <v>32</v>
      </c>
      <c r="B35" s="62">
        <v>-54.01</v>
      </c>
      <c r="C35" s="63">
        <v>-40.31</v>
      </c>
      <c r="D35" s="63">
        <v>-11.81</v>
      </c>
      <c r="E35" s="63">
        <v>-25.59</v>
      </c>
      <c r="F35" s="63">
        <v>-66.44</v>
      </c>
      <c r="G35" s="63">
        <v>-60.11</v>
      </c>
      <c r="H35" s="63">
        <v>-50.43</v>
      </c>
      <c r="I35" s="64">
        <v>-10.33</v>
      </c>
      <c r="J35" s="19">
        <f t="shared" si="0"/>
        <v>-10.33</v>
      </c>
      <c r="K35" s="20">
        <f t="shared" si="1"/>
        <v>-66.44</v>
      </c>
      <c r="L35" s="79">
        <f t="shared" si="2"/>
        <v>-39.878749999999997</v>
      </c>
      <c r="M35" s="7">
        <f t="shared" si="3"/>
        <v>56.11</v>
      </c>
      <c r="N35" s="47"/>
      <c r="O35" s="47"/>
      <c r="P35" s="47"/>
      <c r="Q35" s="47"/>
      <c r="R35" s="47"/>
      <c r="S35" s="57" t="s">
        <v>32</v>
      </c>
      <c r="T35" s="62">
        <v>51.88</v>
      </c>
      <c r="U35" s="63">
        <v>51</v>
      </c>
      <c r="V35" s="63">
        <v>49.81</v>
      </c>
      <c r="W35" s="63">
        <v>50.75</v>
      </c>
      <c r="X35" s="63">
        <v>52.44</v>
      </c>
      <c r="Y35" s="63">
        <v>51.56</v>
      </c>
      <c r="Z35" s="63">
        <v>51.25</v>
      </c>
      <c r="AA35" s="64">
        <v>50.19</v>
      </c>
      <c r="AB35" s="26">
        <f t="shared" si="4"/>
        <v>52.44</v>
      </c>
      <c r="AC35" s="6">
        <f t="shared" si="5"/>
        <v>49.81</v>
      </c>
      <c r="AD35" s="96">
        <f t="shared" si="6"/>
        <v>51.11</v>
      </c>
      <c r="AE35" s="7">
        <f t="shared" si="7"/>
        <v>2.6299999999999955</v>
      </c>
    </row>
    <row r="36" spans="1:31">
      <c r="A36" s="57" t="s">
        <v>33</v>
      </c>
      <c r="B36" s="62">
        <v>-61.82</v>
      </c>
      <c r="C36" s="63">
        <v>-43.86</v>
      </c>
      <c r="D36" s="63">
        <v>-14.96</v>
      </c>
      <c r="E36" s="63">
        <v>-29.91</v>
      </c>
      <c r="F36" s="63">
        <v>-71.98</v>
      </c>
      <c r="G36" s="63">
        <v>-66.5</v>
      </c>
      <c r="H36" s="63">
        <v>-54.15</v>
      </c>
      <c r="I36" s="64">
        <v>-14.05</v>
      </c>
      <c r="J36" s="19">
        <f t="shared" si="0"/>
        <v>-14.05</v>
      </c>
      <c r="K36" s="20">
        <f t="shared" si="1"/>
        <v>-71.98</v>
      </c>
      <c r="L36" s="79">
        <f t="shared" si="2"/>
        <v>-44.653750000000002</v>
      </c>
      <c r="M36" s="7">
        <f t="shared" si="3"/>
        <v>57.930000000000007</v>
      </c>
      <c r="N36" s="47"/>
      <c r="O36" s="47"/>
      <c r="P36" s="47"/>
      <c r="Q36" s="47"/>
      <c r="R36" s="47"/>
      <c r="S36" s="57" t="s">
        <v>33</v>
      </c>
      <c r="T36" s="62">
        <v>51.88</v>
      </c>
      <c r="U36" s="63">
        <v>50.94</v>
      </c>
      <c r="V36" s="63">
        <v>49.94</v>
      </c>
      <c r="W36" s="63">
        <v>50.5</v>
      </c>
      <c r="X36" s="63">
        <v>52.56</v>
      </c>
      <c r="Y36" s="63">
        <v>51.62</v>
      </c>
      <c r="Z36" s="63">
        <v>51.25</v>
      </c>
      <c r="AA36" s="64">
        <v>50.06</v>
      </c>
      <c r="AB36" s="26">
        <f t="shared" si="4"/>
        <v>52.56</v>
      </c>
      <c r="AC36" s="6">
        <f t="shared" si="5"/>
        <v>49.94</v>
      </c>
      <c r="AD36" s="96">
        <f t="shared" si="6"/>
        <v>51.09375</v>
      </c>
      <c r="AE36" s="7">
        <f t="shared" si="7"/>
        <v>2.6200000000000045</v>
      </c>
    </row>
    <row r="37" spans="1:31" ht="15.75" thickBot="1">
      <c r="A37" s="58" t="s">
        <v>34</v>
      </c>
      <c r="B37" s="65">
        <v>-68.41</v>
      </c>
      <c r="C37" s="66">
        <v>-47.84</v>
      </c>
      <c r="D37" s="66">
        <v>-19.760000000000002</v>
      </c>
      <c r="E37" s="66">
        <v>-27.79</v>
      </c>
      <c r="F37" s="66">
        <v>-82.35</v>
      </c>
      <c r="G37" s="66">
        <v>-72.27</v>
      </c>
      <c r="H37" s="66">
        <v>-58.22</v>
      </c>
      <c r="I37" s="67">
        <v>-25.61</v>
      </c>
      <c r="J37" s="75">
        <f t="shared" si="0"/>
        <v>-19.760000000000002</v>
      </c>
      <c r="K37" s="76">
        <f t="shared" si="1"/>
        <v>-82.35</v>
      </c>
      <c r="L37" s="140">
        <f t="shared" si="2"/>
        <v>-50.28125</v>
      </c>
      <c r="M37" s="12">
        <f t="shared" si="3"/>
        <v>62.589999999999989</v>
      </c>
      <c r="N37" s="48"/>
      <c r="O37" s="48"/>
      <c r="P37" s="48"/>
      <c r="Q37" s="48"/>
      <c r="R37" s="48"/>
      <c r="S37" s="58" t="s">
        <v>34</v>
      </c>
      <c r="T37" s="65">
        <v>52.12</v>
      </c>
      <c r="U37" s="66">
        <v>50.94</v>
      </c>
      <c r="V37" s="66">
        <v>49.94</v>
      </c>
      <c r="W37" s="66">
        <v>50.38</v>
      </c>
      <c r="X37" s="66">
        <v>52.25</v>
      </c>
      <c r="Y37" s="66">
        <v>51.56</v>
      </c>
      <c r="Z37" s="66">
        <v>51.31</v>
      </c>
      <c r="AA37" s="67">
        <v>50.06</v>
      </c>
      <c r="AB37" s="31">
        <f t="shared" si="4"/>
        <v>52.25</v>
      </c>
      <c r="AC37" s="11">
        <f t="shared" si="5"/>
        <v>49.94</v>
      </c>
      <c r="AD37" s="97">
        <f t="shared" si="6"/>
        <v>51.07</v>
      </c>
      <c r="AE37" s="12">
        <f t="shared" si="7"/>
        <v>2.3100000000000023</v>
      </c>
    </row>
    <row r="38" spans="1:31">
      <c r="M38" s="47"/>
    </row>
    <row r="40" spans="1:31">
      <c r="A40" s="1"/>
      <c r="J40" s="1"/>
      <c r="K40" s="1"/>
      <c r="L40" s="1"/>
      <c r="M40" s="1"/>
      <c r="N40" s="1"/>
      <c r="O40" s="1"/>
      <c r="P40" s="1"/>
      <c r="Q40" s="1"/>
    </row>
    <row r="41" spans="1:31">
      <c r="A41" s="1"/>
      <c r="J41" s="1"/>
      <c r="K41" s="1"/>
      <c r="L41" s="1"/>
      <c r="M41" s="1"/>
      <c r="N41" s="1"/>
      <c r="O41" s="1"/>
      <c r="P41" s="1"/>
      <c r="Q41" s="1"/>
    </row>
    <row r="42" spans="1:31">
      <c r="A42" s="3"/>
      <c r="J42" s="1"/>
      <c r="K42" s="1"/>
      <c r="L42" s="1"/>
      <c r="M42" s="1"/>
      <c r="N42" s="1"/>
      <c r="O42" s="1"/>
      <c r="P42" s="1"/>
      <c r="Q42" s="1"/>
    </row>
    <row r="43" spans="1:31">
      <c r="A43" s="3"/>
      <c r="J43" s="1"/>
      <c r="K43" s="1"/>
      <c r="L43" s="1"/>
      <c r="M43" s="1"/>
      <c r="N43" s="1"/>
      <c r="O43" s="1"/>
      <c r="P43" s="1"/>
      <c r="Q43" s="1"/>
    </row>
    <row r="44" spans="1:31">
      <c r="A44" s="3"/>
      <c r="J44" s="1"/>
      <c r="K44" s="1"/>
      <c r="L44" s="1"/>
      <c r="M44" s="1"/>
      <c r="N44" s="1"/>
      <c r="O44" s="1"/>
      <c r="P44" s="1"/>
      <c r="Q44" s="1"/>
    </row>
    <row r="45" spans="1:31">
      <c r="A45" s="3"/>
      <c r="J45" s="1"/>
      <c r="K45" s="1"/>
      <c r="L45" s="1"/>
      <c r="M45" s="1"/>
      <c r="N45" s="1"/>
      <c r="O45" s="1"/>
      <c r="P45" s="1"/>
      <c r="Q45" s="1"/>
    </row>
    <row r="46" spans="1:31">
      <c r="A46" s="3"/>
      <c r="J46" s="1"/>
      <c r="K46" s="1"/>
      <c r="L46" s="1"/>
      <c r="M46" s="1"/>
      <c r="N46" s="1"/>
      <c r="O46" s="1"/>
      <c r="P46" s="1"/>
      <c r="Q46" s="1"/>
    </row>
    <row r="47" spans="1:31">
      <c r="A47" s="3"/>
      <c r="J47" s="1"/>
      <c r="K47" s="1"/>
      <c r="L47" s="1"/>
      <c r="M47" s="1"/>
      <c r="N47" s="1"/>
      <c r="O47" s="1"/>
      <c r="P47" s="1"/>
      <c r="Q47" s="1"/>
    </row>
    <row r="48" spans="1:31">
      <c r="A48" s="3"/>
      <c r="J48" s="1"/>
      <c r="K48" s="1"/>
      <c r="L48" s="1"/>
      <c r="M48" s="1"/>
      <c r="N48" s="1"/>
      <c r="O48" s="1"/>
      <c r="P48" s="1"/>
      <c r="Q48" s="1"/>
    </row>
    <row r="49" spans="1:17">
      <c r="A49" s="3"/>
      <c r="J49" s="1"/>
      <c r="K49" s="1"/>
      <c r="L49" s="1"/>
      <c r="M49" s="1"/>
      <c r="N49" s="1"/>
      <c r="O49" s="1"/>
      <c r="P49" s="1"/>
      <c r="Q49" s="1"/>
    </row>
    <row r="50" spans="1:17">
      <c r="A50" s="3"/>
      <c r="J50" s="1"/>
      <c r="K50" s="1"/>
      <c r="L50" s="1"/>
      <c r="M50" s="1"/>
      <c r="N50" s="1"/>
      <c r="O50" s="1"/>
      <c r="P50" s="1"/>
      <c r="Q50" s="1"/>
    </row>
    <row r="51" spans="1:17">
      <c r="A51" s="3"/>
      <c r="J51" s="1"/>
      <c r="K51" s="1"/>
      <c r="L51" s="1"/>
      <c r="M51" s="1"/>
      <c r="N51" s="1"/>
      <c r="O51" s="1"/>
      <c r="P51" s="1"/>
      <c r="Q51" s="1"/>
    </row>
    <row r="52" spans="1:17">
      <c r="A52" s="3"/>
      <c r="J52" s="1"/>
      <c r="K52" s="1"/>
      <c r="L52" s="1"/>
      <c r="M52" s="1"/>
      <c r="N52" s="1"/>
      <c r="O52" s="1"/>
      <c r="P52" s="1"/>
      <c r="Q52" s="1"/>
    </row>
    <row r="53" spans="1:17">
      <c r="A53" s="3"/>
      <c r="J53" s="1"/>
      <c r="K53" s="1"/>
      <c r="L53" s="1"/>
      <c r="M53" s="1"/>
      <c r="N53" s="1"/>
      <c r="O53" s="1"/>
      <c r="P53" s="1"/>
      <c r="Q53" s="1"/>
    </row>
    <row r="54" spans="1:17">
      <c r="A54" s="3"/>
      <c r="J54" s="1"/>
      <c r="K54" s="1"/>
      <c r="L54" s="1"/>
      <c r="M54" s="1"/>
      <c r="N54" s="1"/>
      <c r="O54" s="1"/>
      <c r="P54" s="1"/>
      <c r="Q54" s="1"/>
    </row>
    <row r="55" spans="1:17">
      <c r="A55" s="3"/>
      <c r="J55" s="1"/>
      <c r="K55" s="1"/>
      <c r="L55" s="1"/>
      <c r="M55" s="1"/>
      <c r="N55" s="1"/>
      <c r="O55" s="1"/>
      <c r="P55" s="1"/>
      <c r="Q55" s="1"/>
    </row>
    <row r="56" spans="1:17">
      <c r="A56" s="3"/>
      <c r="J56" s="1"/>
      <c r="K56" s="1"/>
      <c r="L56" s="1"/>
      <c r="M56" s="1"/>
      <c r="N56" s="1"/>
      <c r="O56" s="1"/>
      <c r="P56" s="1"/>
      <c r="Q56" s="1"/>
    </row>
    <row r="57" spans="1:17">
      <c r="A57" s="3"/>
      <c r="J57" s="1"/>
      <c r="K57" s="1"/>
      <c r="L57" s="1"/>
      <c r="M57" s="1"/>
      <c r="N57" s="1"/>
      <c r="O57" s="1"/>
      <c r="P57" s="1"/>
      <c r="Q57" s="1"/>
    </row>
    <row r="58" spans="1:17">
      <c r="A58" s="3"/>
      <c r="J58" s="1"/>
      <c r="K58" s="1"/>
      <c r="L58" s="1"/>
      <c r="M58" s="1"/>
      <c r="N58" s="1"/>
      <c r="O58" s="1"/>
      <c r="P58" s="1"/>
      <c r="Q58" s="1"/>
    </row>
    <row r="59" spans="1:17">
      <c r="A59" s="3"/>
      <c r="J59" s="1"/>
      <c r="K59" s="1"/>
      <c r="L59" s="1"/>
      <c r="M59" s="1"/>
      <c r="N59" s="1"/>
      <c r="O59" s="1"/>
      <c r="P59" s="1"/>
      <c r="Q59" s="1"/>
    </row>
    <row r="60" spans="1:17">
      <c r="A60" s="3"/>
      <c r="J60" s="1"/>
      <c r="K60" s="1"/>
      <c r="L60" s="1"/>
      <c r="M60" s="1"/>
      <c r="N60" s="1"/>
      <c r="O60" s="1"/>
      <c r="P60" s="1"/>
      <c r="Q60" s="1"/>
    </row>
    <row r="61" spans="1:17">
      <c r="A61" s="3"/>
      <c r="J61" s="1"/>
      <c r="K61" s="1"/>
      <c r="L61" s="1"/>
      <c r="M61" s="1"/>
      <c r="N61" s="1"/>
      <c r="O61" s="1"/>
      <c r="P61" s="1"/>
      <c r="Q61" s="1"/>
    </row>
    <row r="62" spans="1:17">
      <c r="A62" s="3"/>
      <c r="J62" s="1"/>
      <c r="K62" s="1"/>
      <c r="L62" s="1"/>
      <c r="M62" s="1"/>
      <c r="N62" s="1"/>
      <c r="O62" s="1"/>
      <c r="P62" s="1"/>
      <c r="Q62" s="1"/>
    </row>
    <row r="63" spans="1:17">
      <c r="A63" s="3"/>
      <c r="J63" s="1"/>
      <c r="K63" s="1"/>
      <c r="L63" s="1"/>
      <c r="M63" s="1"/>
      <c r="N63" s="1"/>
      <c r="O63" s="1"/>
      <c r="P63" s="1"/>
      <c r="Q63" s="1"/>
    </row>
    <row r="64" spans="1:17">
      <c r="A64" s="3"/>
      <c r="J64" s="1"/>
      <c r="K64" s="1"/>
      <c r="L64" s="1"/>
      <c r="M64" s="1"/>
      <c r="N64" s="1"/>
      <c r="O64" s="1"/>
      <c r="P64" s="1"/>
      <c r="Q64" s="1"/>
    </row>
    <row r="65" spans="1:18">
      <c r="A65" s="3"/>
      <c r="J65" s="1"/>
      <c r="K65" s="1"/>
      <c r="L65" s="1"/>
      <c r="M65" s="1"/>
      <c r="N65" s="1"/>
      <c r="O65" s="1"/>
      <c r="P65" s="1"/>
      <c r="Q65" s="1"/>
    </row>
    <row r="66" spans="1:18">
      <c r="A66" s="3"/>
      <c r="J66" s="1"/>
      <c r="K66" s="1"/>
      <c r="L66" s="1"/>
      <c r="M66" s="1"/>
      <c r="N66" s="1"/>
      <c r="O66" s="1"/>
      <c r="P66" s="1"/>
      <c r="Q66" s="1"/>
    </row>
    <row r="67" spans="1:18">
      <c r="A67" s="3"/>
      <c r="J67" s="1"/>
      <c r="K67" s="1"/>
      <c r="L67" s="1"/>
      <c r="M67" s="1"/>
      <c r="N67" s="1"/>
      <c r="O67" s="1"/>
      <c r="P67" s="1"/>
      <c r="Q67" s="1"/>
    </row>
    <row r="68" spans="1:18">
      <c r="A68" s="3"/>
      <c r="J68" s="1"/>
      <c r="K68" s="1"/>
      <c r="L68" s="1"/>
      <c r="M68" s="1"/>
      <c r="N68" s="1"/>
      <c r="O68" s="1"/>
      <c r="P68" s="1"/>
      <c r="Q68" s="1"/>
    </row>
    <row r="69" spans="1:18">
      <c r="A69" s="3"/>
      <c r="J69" s="1"/>
      <c r="K69" s="1"/>
      <c r="L69" s="1"/>
      <c r="M69" s="1"/>
      <c r="N69" s="1"/>
      <c r="O69" s="1"/>
      <c r="P69" s="1"/>
      <c r="Q69" s="1"/>
    </row>
    <row r="70" spans="1:18">
      <c r="A70" s="3"/>
      <c r="J70" s="1"/>
      <c r="K70" s="1"/>
      <c r="L70" s="1"/>
      <c r="M70" s="1"/>
      <c r="N70" s="1"/>
      <c r="O70" s="1"/>
      <c r="P70" s="1"/>
      <c r="Q70" s="1"/>
    </row>
    <row r="71" spans="1:18">
      <c r="A71" s="3"/>
      <c r="J71" s="1"/>
      <c r="K71" s="1"/>
      <c r="L71" s="1"/>
      <c r="M71" s="1"/>
      <c r="N71" s="1"/>
      <c r="O71" s="1"/>
      <c r="P71" s="1"/>
      <c r="Q71" s="1"/>
    </row>
    <row r="72" spans="1:18">
      <c r="A72" s="3"/>
      <c r="J72" s="1"/>
      <c r="K72" s="1"/>
      <c r="L72" s="1"/>
      <c r="M72" s="1"/>
      <c r="N72" s="1"/>
      <c r="O72" s="1"/>
      <c r="P72" s="1"/>
      <c r="Q72" s="1"/>
    </row>
    <row r="73" spans="1:18">
      <c r="A73" s="3"/>
      <c r="J73" s="1"/>
      <c r="K73" s="1"/>
      <c r="L73" s="1"/>
      <c r="M73" s="1"/>
      <c r="N73" s="1"/>
      <c r="O73" s="1"/>
      <c r="P73" s="1"/>
      <c r="Q73" s="1"/>
    </row>
    <row r="74" spans="1:18" ht="15.75" thickBot="1">
      <c r="A74" s="3"/>
      <c r="J74" s="1"/>
      <c r="K74" s="1"/>
      <c r="L74" s="1"/>
      <c r="M74" s="1"/>
      <c r="N74" s="1"/>
      <c r="O74" s="1"/>
      <c r="P74" s="1"/>
      <c r="Q74" s="1"/>
    </row>
    <row r="75" spans="1:18" ht="18" customHeight="1">
      <c r="A75" s="160" t="s">
        <v>61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2"/>
    </row>
    <row r="76" spans="1:18" ht="15.75" thickBot="1">
      <c r="A76" s="163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/>
    </row>
    <row r="77" spans="1:18" ht="15" customHeight="1">
      <c r="A77" s="154" t="s">
        <v>62</v>
      </c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6"/>
    </row>
    <row r="78" spans="1:18">
      <c r="A78" s="157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9"/>
    </row>
    <row r="79" spans="1:18">
      <c r="A79" s="157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9"/>
    </row>
    <row r="80" spans="1:18">
      <c r="A80" s="149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48"/>
    </row>
    <row r="81" spans="1:18" ht="15.75" thickBot="1">
      <c r="A81" s="149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48"/>
    </row>
    <row r="82" spans="1:18" ht="16.5" thickBot="1">
      <c r="A82" s="91" t="s">
        <v>59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3"/>
      <c r="Q82" s="150"/>
      <c r="R82" s="148"/>
    </row>
    <row r="83" spans="1:18" ht="17.25" customHeight="1">
      <c r="A83" s="89" t="s">
        <v>58</v>
      </c>
      <c r="B83" s="90" t="s">
        <v>57</v>
      </c>
      <c r="C83" s="95" t="s">
        <v>60</v>
      </c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7"/>
      <c r="Q83" s="150"/>
      <c r="R83" s="148"/>
    </row>
    <row r="84" spans="1:18">
      <c r="A84" s="80">
        <v>2</v>
      </c>
      <c r="B84" s="81">
        <v>49.370000000000005</v>
      </c>
      <c r="C84" s="94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9"/>
      <c r="Q84" s="150"/>
      <c r="R84" s="148"/>
    </row>
    <row r="85" spans="1:18">
      <c r="A85" s="80">
        <v>2.1299999999999955</v>
      </c>
      <c r="B85" s="81">
        <v>56.12</v>
      </c>
      <c r="C85" s="94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9"/>
      <c r="Q85" s="150"/>
      <c r="R85" s="148"/>
    </row>
    <row r="86" spans="1:18">
      <c r="A86" s="80">
        <v>2.1899999999999977</v>
      </c>
      <c r="B86" s="81">
        <v>61.38</v>
      </c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5"/>
      <c r="Q86" s="150"/>
      <c r="R86" s="148"/>
    </row>
    <row r="87" spans="1:18">
      <c r="A87" s="80">
        <v>2.25</v>
      </c>
      <c r="B87" s="81">
        <v>53.39</v>
      </c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5"/>
      <c r="Q87" s="150"/>
      <c r="R87" s="148"/>
    </row>
    <row r="88" spans="1:18">
      <c r="A88" s="80">
        <v>2.3099999999999952</v>
      </c>
      <c r="B88" s="81">
        <v>47.9</v>
      </c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5"/>
      <c r="Q88" s="150"/>
      <c r="R88" s="148"/>
    </row>
    <row r="89" spans="1:18">
      <c r="A89" s="80">
        <v>2.3100000000000023</v>
      </c>
      <c r="B89" s="81">
        <v>62.589999999999989</v>
      </c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5"/>
      <c r="Q89" s="150"/>
      <c r="R89" s="148"/>
    </row>
    <row r="90" spans="1:18">
      <c r="A90" s="80">
        <v>2.3200000000000003</v>
      </c>
      <c r="B90" s="81">
        <v>62.349999999999994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5"/>
      <c r="Q90" s="150"/>
      <c r="R90" s="148"/>
    </row>
    <row r="91" spans="1:18">
      <c r="A91" s="80">
        <v>2.3200000000000003</v>
      </c>
      <c r="B91" s="81">
        <v>58.22</v>
      </c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5"/>
      <c r="Q91" s="150"/>
      <c r="R91" s="148"/>
    </row>
    <row r="92" spans="1:18">
      <c r="A92" s="80">
        <v>2.3699999999999974</v>
      </c>
      <c r="B92" s="81">
        <v>56.47</v>
      </c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5"/>
      <c r="Q92" s="150"/>
      <c r="R92" s="148"/>
    </row>
    <row r="93" spans="1:18">
      <c r="A93" s="80">
        <v>2.3800000000000026</v>
      </c>
      <c r="B93" s="81">
        <v>51.15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5"/>
      <c r="Q93" s="150"/>
      <c r="R93" s="148"/>
    </row>
    <row r="94" spans="1:18">
      <c r="A94" s="80">
        <v>2.4399999999999977</v>
      </c>
      <c r="B94" s="81">
        <v>58.11</v>
      </c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5"/>
      <c r="Q94" s="150"/>
      <c r="R94" s="148"/>
    </row>
    <row r="95" spans="1:18">
      <c r="A95" s="80">
        <v>2.4399999999999977</v>
      </c>
      <c r="B95" s="81">
        <v>53.73</v>
      </c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5"/>
      <c r="Q95" s="150"/>
      <c r="R95" s="148"/>
    </row>
    <row r="96" spans="1:18">
      <c r="A96" s="80">
        <v>2.5</v>
      </c>
      <c r="B96" s="81">
        <v>60.69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5"/>
      <c r="Q96" s="150"/>
      <c r="R96" s="148"/>
    </row>
    <row r="97" spans="1:18">
      <c r="A97" s="80">
        <v>2.6200000000000045</v>
      </c>
      <c r="B97" s="81">
        <v>57.930000000000007</v>
      </c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5"/>
      <c r="Q97" s="150"/>
      <c r="R97" s="148"/>
    </row>
    <row r="98" spans="1:18">
      <c r="A98" s="80">
        <v>2.6299999999999955</v>
      </c>
      <c r="B98" s="81">
        <v>56.11</v>
      </c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5"/>
      <c r="Q98" s="150"/>
      <c r="R98" s="148"/>
    </row>
    <row r="99" spans="1:18">
      <c r="A99" s="80">
        <v>2.6300000000000026</v>
      </c>
      <c r="B99" s="81">
        <v>56.32</v>
      </c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5"/>
      <c r="Q99" s="150"/>
      <c r="R99" s="148"/>
    </row>
    <row r="100" spans="1:18">
      <c r="A100" s="80">
        <v>2.6899999999999977</v>
      </c>
      <c r="B100" s="81">
        <v>61.26</v>
      </c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5"/>
      <c r="Q100" s="150"/>
      <c r="R100" s="148"/>
    </row>
    <row r="101" spans="1:18">
      <c r="A101" s="80">
        <v>2.8100000000000023</v>
      </c>
      <c r="B101" s="81">
        <v>65.28</v>
      </c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5"/>
      <c r="Q101" s="150"/>
      <c r="R101" s="148"/>
    </row>
    <row r="102" spans="1:18">
      <c r="A102" s="80">
        <v>2.8699999999999974</v>
      </c>
      <c r="B102" s="81">
        <v>68.960000000000008</v>
      </c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5"/>
      <c r="Q102" s="150"/>
      <c r="R102" s="148"/>
    </row>
    <row r="103" spans="1:18">
      <c r="A103" s="80">
        <v>2.9299999999999997</v>
      </c>
      <c r="B103" s="81">
        <v>73.289999999999992</v>
      </c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5"/>
      <c r="Q103" s="150"/>
      <c r="R103" s="148"/>
    </row>
    <row r="104" spans="1:18">
      <c r="A104" s="80">
        <v>3.0600000000000023</v>
      </c>
      <c r="B104" s="81">
        <v>69.150000000000006</v>
      </c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5"/>
      <c r="Q104" s="150"/>
      <c r="R104" s="148"/>
    </row>
    <row r="105" spans="1:18">
      <c r="A105" s="80">
        <v>3.0700000000000003</v>
      </c>
      <c r="B105" s="81">
        <v>64.899999999999991</v>
      </c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5"/>
      <c r="Q105" s="150"/>
      <c r="R105" s="148"/>
    </row>
    <row r="106" spans="1:18">
      <c r="A106" s="80">
        <v>3.1199999999999974</v>
      </c>
      <c r="B106" s="81">
        <v>71.539999999999992</v>
      </c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/>
      <c r="Q106" s="150"/>
      <c r="R106" s="148"/>
    </row>
    <row r="107" spans="1:18">
      <c r="A107" s="80">
        <v>3.1900000000000048</v>
      </c>
      <c r="B107" s="81">
        <v>78.34</v>
      </c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5"/>
      <c r="Q107" s="150"/>
      <c r="R107" s="148"/>
    </row>
    <row r="108" spans="1:18">
      <c r="A108" s="80">
        <v>3.3700000000000045</v>
      </c>
      <c r="B108" s="81">
        <v>69.819999999999993</v>
      </c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5"/>
      <c r="Q108" s="150"/>
      <c r="R108" s="148"/>
    </row>
    <row r="109" spans="1:18">
      <c r="A109" s="80">
        <v>3.3799999999999955</v>
      </c>
      <c r="B109" s="81">
        <v>67.400000000000006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5"/>
      <c r="Q109" s="150"/>
      <c r="R109" s="148"/>
    </row>
    <row r="110" spans="1:18">
      <c r="A110" s="80">
        <v>3.4399999999999977</v>
      </c>
      <c r="B110" s="81">
        <v>71.529999999999987</v>
      </c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5"/>
      <c r="Q110" s="150"/>
      <c r="R110" s="148"/>
    </row>
    <row r="111" spans="1:18">
      <c r="A111" s="80">
        <v>3.5600000000000023</v>
      </c>
      <c r="B111" s="81">
        <v>72.28</v>
      </c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5"/>
      <c r="Q111" s="150"/>
      <c r="R111" s="148"/>
    </row>
    <row r="112" spans="1:18">
      <c r="A112" s="80">
        <v>3.5600000000000023</v>
      </c>
      <c r="B112" s="81">
        <v>79.040000000000006</v>
      </c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5"/>
      <c r="Q112" s="150"/>
      <c r="R112" s="148"/>
    </row>
    <row r="113" spans="1:18">
      <c r="A113" s="80">
        <v>3.6799999999999997</v>
      </c>
      <c r="B113" s="81">
        <v>77.009999999999991</v>
      </c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5"/>
      <c r="Q113" s="150"/>
      <c r="R113" s="148"/>
    </row>
    <row r="114" spans="1:18">
      <c r="A114" s="80">
        <v>3.6799999999999997</v>
      </c>
      <c r="B114" s="81">
        <v>79.72</v>
      </c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5"/>
      <c r="Q114" s="150"/>
      <c r="R114" s="148"/>
    </row>
    <row r="115" spans="1:18">
      <c r="A115" s="80">
        <v>3.75</v>
      </c>
      <c r="B115" s="81">
        <v>76.890000000000015</v>
      </c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5"/>
      <c r="Q115" s="150"/>
      <c r="R115" s="148"/>
    </row>
    <row r="116" spans="1:18">
      <c r="A116" s="80">
        <v>3.8099999999999952</v>
      </c>
      <c r="B116" s="81">
        <v>75.349999999999994</v>
      </c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5"/>
      <c r="Q116" s="150"/>
      <c r="R116" s="148"/>
    </row>
    <row r="117" spans="1:18" ht="15.75" thickBot="1">
      <c r="A117" s="82">
        <v>3.8800000000000026</v>
      </c>
      <c r="B117" s="83">
        <v>75.010000000000005</v>
      </c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5"/>
      <c r="Q117" s="150"/>
      <c r="R117" s="148"/>
    </row>
    <row r="118" spans="1:18" ht="15.75" thickBot="1">
      <c r="A118" s="86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8"/>
      <c r="Q118" s="150"/>
      <c r="R118" s="148"/>
    </row>
    <row r="119" spans="1:18">
      <c r="A119" s="149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48"/>
    </row>
    <row r="120" spans="1:18">
      <c r="A120" s="149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48"/>
    </row>
    <row r="121" spans="1:18" ht="15.75" thickBot="1">
      <c r="A121" s="151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3"/>
    </row>
  </sheetData>
  <sortState ref="A81:B114">
    <sortCondition ref="A81:A114"/>
  </sortState>
  <mergeCells count="7">
    <mergeCell ref="C83:P85"/>
    <mergeCell ref="A2:M2"/>
    <mergeCell ref="A1:AE1"/>
    <mergeCell ref="S2:AE2"/>
    <mergeCell ref="A77:R79"/>
    <mergeCell ref="A75:R76"/>
    <mergeCell ref="A82:P82"/>
  </mergeCells>
  <pageMargins left="0.7" right="0.7" top="0.75" bottom="0.75" header="0.3" footer="0.3"/>
  <pageSetup paperSize="8" scale="5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topLeftCell="A55" zoomScale="85" zoomScaleNormal="85" workbookViewId="0">
      <selection activeCell="H114" sqref="H114"/>
    </sheetView>
  </sheetViews>
  <sheetFormatPr defaultRowHeight="15"/>
  <cols>
    <col min="1" max="1" width="10" bestFit="1" customWidth="1"/>
    <col min="2" max="7" width="10.140625" bestFit="1" customWidth="1"/>
    <col min="8" max="15" width="10.140625" customWidth="1"/>
    <col min="16" max="16" width="10.28515625" customWidth="1"/>
    <col min="17" max="22" width="10.140625" bestFit="1" customWidth="1"/>
    <col min="23" max="25" width="10.140625" customWidth="1"/>
    <col min="26" max="26" width="10.28515625" bestFit="1" customWidth="1"/>
  </cols>
  <sheetData>
    <row r="1" spans="1:26" ht="15.75" thickBot="1">
      <c r="A1" s="112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4"/>
    </row>
    <row r="2" spans="1:26" ht="15.75" thickBot="1">
      <c r="A2" s="112" t="s">
        <v>48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115"/>
      <c r="M2" s="115"/>
      <c r="N2" s="115"/>
      <c r="O2" s="115"/>
      <c r="P2" s="112" t="s">
        <v>49</v>
      </c>
      <c r="Q2" s="113"/>
      <c r="R2" s="113"/>
      <c r="S2" s="113"/>
      <c r="T2" s="113"/>
      <c r="U2" s="113"/>
      <c r="V2" s="113"/>
      <c r="W2" s="113"/>
      <c r="X2" s="113"/>
      <c r="Y2" s="113"/>
      <c r="Z2" s="116"/>
    </row>
    <row r="3" spans="1:26" ht="15.75" thickBot="1">
      <c r="A3" s="35" t="s">
        <v>0</v>
      </c>
      <c r="B3" s="36" t="s">
        <v>35</v>
      </c>
      <c r="C3" s="36" t="s">
        <v>36</v>
      </c>
      <c r="D3" s="36" t="s">
        <v>37</v>
      </c>
      <c r="E3" s="36" t="s">
        <v>38</v>
      </c>
      <c r="F3" s="36" t="s">
        <v>39</v>
      </c>
      <c r="G3" s="41" t="s">
        <v>40</v>
      </c>
      <c r="H3" s="42" t="s">
        <v>45</v>
      </c>
      <c r="I3" s="43" t="s">
        <v>46</v>
      </c>
      <c r="J3" s="78" t="s">
        <v>47</v>
      </c>
      <c r="K3" s="104" t="s">
        <v>57</v>
      </c>
      <c r="L3" s="46"/>
      <c r="M3" s="46"/>
      <c r="N3" s="46"/>
      <c r="O3" s="47"/>
      <c r="P3" s="105" t="s">
        <v>0</v>
      </c>
      <c r="Q3" s="106" t="s">
        <v>35</v>
      </c>
      <c r="R3" s="107" t="s">
        <v>36</v>
      </c>
      <c r="S3" s="107" t="s">
        <v>37</v>
      </c>
      <c r="T3" s="107" t="s">
        <v>38</v>
      </c>
      <c r="U3" s="107" t="s">
        <v>39</v>
      </c>
      <c r="V3" s="108" t="s">
        <v>40</v>
      </c>
      <c r="W3" s="109" t="s">
        <v>42</v>
      </c>
      <c r="X3" s="110" t="s">
        <v>43</v>
      </c>
      <c r="Y3" s="111" t="s">
        <v>44</v>
      </c>
      <c r="Z3" s="98" t="s">
        <v>58</v>
      </c>
    </row>
    <row r="4" spans="1:26">
      <c r="A4" s="32" t="s">
        <v>1</v>
      </c>
      <c r="B4" s="17">
        <v>210.63</v>
      </c>
      <c r="C4" s="17">
        <v>175.37</v>
      </c>
      <c r="D4" s="17">
        <v>175.9</v>
      </c>
      <c r="E4" s="17">
        <v>198.49</v>
      </c>
      <c r="F4" s="17">
        <v>145.93</v>
      </c>
      <c r="G4" s="18">
        <v>79.3</v>
      </c>
      <c r="H4" s="19">
        <f>MAX(B4:G4)</f>
        <v>210.63</v>
      </c>
      <c r="I4" s="20">
        <f>MIN(B4:G4)</f>
        <v>79.3</v>
      </c>
      <c r="J4" s="79">
        <f>AVERAGE(B4:G4)</f>
        <v>164.26999999999998</v>
      </c>
      <c r="K4" s="103">
        <f>H4-I4</f>
        <v>131.32999999999998</v>
      </c>
      <c r="L4" s="47"/>
      <c r="M4" s="47"/>
      <c r="N4" s="47"/>
      <c r="O4" s="47"/>
      <c r="P4" s="32" t="s">
        <v>1</v>
      </c>
      <c r="Q4" s="33">
        <v>49.75</v>
      </c>
      <c r="R4" s="33">
        <v>49.69</v>
      </c>
      <c r="S4" s="33">
        <v>49.62</v>
      </c>
      <c r="T4" s="33">
        <v>48.88</v>
      </c>
      <c r="U4" s="33">
        <v>49.75</v>
      </c>
      <c r="V4" s="34">
        <v>51</v>
      </c>
      <c r="W4" s="26">
        <f>MAX(Q4:V4)</f>
        <v>51</v>
      </c>
      <c r="X4" s="6">
        <f>MIN(Q4:V4)</f>
        <v>48.88</v>
      </c>
      <c r="Y4" s="96">
        <f>AVERAGE(Q4:V4)</f>
        <v>49.781666666666666</v>
      </c>
      <c r="Z4" s="99">
        <f>W4-X4</f>
        <v>2.1199999999999974</v>
      </c>
    </row>
    <row r="5" spans="1:26">
      <c r="A5" s="8" t="s">
        <v>2</v>
      </c>
      <c r="B5" s="5">
        <v>143.38</v>
      </c>
      <c r="C5" s="5">
        <v>171.05</v>
      </c>
      <c r="D5" s="5">
        <v>170.19</v>
      </c>
      <c r="E5" s="5">
        <v>191.68</v>
      </c>
      <c r="F5" s="5">
        <v>136.77000000000001</v>
      </c>
      <c r="G5" s="13">
        <v>81.819999999999993</v>
      </c>
      <c r="H5" s="15">
        <f t="shared" ref="H5:H37" si="0">MAX(B5:G5)</f>
        <v>191.68</v>
      </c>
      <c r="I5" s="6">
        <f t="shared" ref="I5:I37" si="1">MIN(B5:G5)</f>
        <v>81.819999999999993</v>
      </c>
      <c r="J5" s="96">
        <f t="shared" ref="J5:J37" si="2">AVERAGE(B5:G5)</f>
        <v>149.14833333333331</v>
      </c>
      <c r="K5" s="100">
        <f t="shared" ref="K5:K37" si="3">H5-I5</f>
        <v>109.86000000000001</v>
      </c>
      <c r="L5" s="47"/>
      <c r="M5" s="47"/>
      <c r="N5" s="47"/>
      <c r="O5" s="47"/>
      <c r="P5" s="8" t="s">
        <v>2</v>
      </c>
      <c r="Q5" s="27">
        <v>49.94</v>
      </c>
      <c r="R5" s="27">
        <v>49.5</v>
      </c>
      <c r="S5" s="27">
        <v>49.5</v>
      </c>
      <c r="T5" s="27">
        <v>48.88</v>
      </c>
      <c r="U5" s="27">
        <v>49.62</v>
      </c>
      <c r="V5" s="28">
        <v>50.75</v>
      </c>
      <c r="W5" s="26">
        <f t="shared" ref="W5:W20" si="4">MAX(Q5:V5)</f>
        <v>50.75</v>
      </c>
      <c r="X5" s="6">
        <f t="shared" ref="X5:X20" si="5">MIN(Q5:V5)</f>
        <v>48.88</v>
      </c>
      <c r="Y5" s="96">
        <f t="shared" ref="Y5:Y20" si="6">AVERAGE(Q5:V5)</f>
        <v>49.698333333333331</v>
      </c>
      <c r="Z5" s="100">
        <f t="shared" ref="Z5:Z37" si="7">W5-X5</f>
        <v>1.8699999999999974</v>
      </c>
    </row>
    <row r="6" spans="1:26">
      <c r="A6" s="8" t="s">
        <v>3</v>
      </c>
      <c r="B6" s="5">
        <v>136.38999999999999</v>
      </c>
      <c r="C6" s="5">
        <v>170.76</v>
      </c>
      <c r="D6" s="5">
        <v>169.63</v>
      </c>
      <c r="E6" s="5">
        <v>190.26</v>
      </c>
      <c r="F6" s="5">
        <v>132.12</v>
      </c>
      <c r="G6" s="13">
        <v>74.62</v>
      </c>
      <c r="H6" s="15">
        <f t="shared" si="0"/>
        <v>190.26</v>
      </c>
      <c r="I6" s="6">
        <f t="shared" si="1"/>
        <v>74.62</v>
      </c>
      <c r="J6" s="96">
        <f t="shared" si="2"/>
        <v>145.63</v>
      </c>
      <c r="K6" s="100">
        <f t="shared" si="3"/>
        <v>115.63999999999999</v>
      </c>
      <c r="L6" s="47"/>
      <c r="M6" s="47"/>
      <c r="N6" s="47"/>
      <c r="O6" s="47"/>
      <c r="P6" s="8" t="s">
        <v>3</v>
      </c>
      <c r="Q6" s="27">
        <v>50.06</v>
      </c>
      <c r="R6" s="27">
        <v>49.44</v>
      </c>
      <c r="S6" s="27">
        <v>49.31</v>
      </c>
      <c r="T6" s="27">
        <v>48.88</v>
      </c>
      <c r="U6" s="27">
        <v>49.75</v>
      </c>
      <c r="V6" s="28">
        <v>51.12</v>
      </c>
      <c r="W6" s="26">
        <f t="shared" si="4"/>
        <v>51.12</v>
      </c>
      <c r="X6" s="6">
        <f t="shared" si="5"/>
        <v>48.88</v>
      </c>
      <c r="Y6" s="96">
        <f t="shared" si="6"/>
        <v>49.76</v>
      </c>
      <c r="Z6" s="100">
        <f t="shared" si="7"/>
        <v>2.2399999999999949</v>
      </c>
    </row>
    <row r="7" spans="1:26">
      <c r="A7" s="8" t="s">
        <v>4</v>
      </c>
      <c r="B7" s="5">
        <v>140.74</v>
      </c>
      <c r="C7" s="5">
        <v>164.02</v>
      </c>
      <c r="D7" s="5">
        <v>163.09</v>
      </c>
      <c r="E7" s="5">
        <v>184.39</v>
      </c>
      <c r="F7" s="5">
        <v>122.66</v>
      </c>
      <c r="G7" s="13">
        <v>65.819999999999993</v>
      </c>
      <c r="H7" s="15">
        <f t="shared" si="0"/>
        <v>184.39</v>
      </c>
      <c r="I7" s="6">
        <f t="shared" si="1"/>
        <v>65.819999999999993</v>
      </c>
      <c r="J7" s="96">
        <f t="shared" si="2"/>
        <v>140.12</v>
      </c>
      <c r="K7" s="100">
        <f t="shared" si="3"/>
        <v>118.57</v>
      </c>
      <c r="L7" s="47"/>
      <c r="M7" s="47"/>
      <c r="N7" s="47"/>
      <c r="O7" s="47"/>
      <c r="P7" s="8" t="s">
        <v>4</v>
      </c>
      <c r="Q7" s="27">
        <v>49.75</v>
      </c>
      <c r="R7" s="27">
        <v>49.5</v>
      </c>
      <c r="S7" s="27">
        <v>49.44</v>
      </c>
      <c r="T7" s="27">
        <v>48.81</v>
      </c>
      <c r="U7" s="27">
        <v>49.81</v>
      </c>
      <c r="V7" s="28">
        <v>50.94</v>
      </c>
      <c r="W7" s="26">
        <f t="shared" si="4"/>
        <v>50.94</v>
      </c>
      <c r="X7" s="6">
        <f t="shared" si="5"/>
        <v>48.81</v>
      </c>
      <c r="Y7" s="96">
        <f t="shared" si="6"/>
        <v>49.708333333333336</v>
      </c>
      <c r="Z7" s="100">
        <f t="shared" si="7"/>
        <v>2.1299999999999955</v>
      </c>
    </row>
    <row r="8" spans="1:26">
      <c r="A8" s="8" t="s">
        <v>5</v>
      </c>
      <c r="B8" s="5">
        <v>158.29</v>
      </c>
      <c r="C8" s="5">
        <v>157.72999999999999</v>
      </c>
      <c r="D8" s="5">
        <v>155.44999999999999</v>
      </c>
      <c r="E8" s="5">
        <v>179.05</v>
      </c>
      <c r="F8" s="5">
        <v>116.05</v>
      </c>
      <c r="G8" s="13">
        <v>74.25</v>
      </c>
      <c r="H8" s="15">
        <f t="shared" si="0"/>
        <v>179.05</v>
      </c>
      <c r="I8" s="6">
        <f t="shared" si="1"/>
        <v>74.25</v>
      </c>
      <c r="J8" s="96">
        <f t="shared" si="2"/>
        <v>140.13666666666666</v>
      </c>
      <c r="K8" s="100">
        <f t="shared" si="3"/>
        <v>104.80000000000001</v>
      </c>
      <c r="L8" s="47"/>
      <c r="M8" s="47"/>
      <c r="N8" s="47"/>
      <c r="O8" s="47"/>
      <c r="P8" s="8" t="s">
        <v>5</v>
      </c>
      <c r="Q8" s="27">
        <v>49.44</v>
      </c>
      <c r="R8" s="27">
        <v>49.56</v>
      </c>
      <c r="S8" s="27">
        <v>49.5</v>
      </c>
      <c r="T8" s="27">
        <v>48.88</v>
      </c>
      <c r="U8" s="27">
        <v>49.75</v>
      </c>
      <c r="V8" s="28">
        <v>50.12</v>
      </c>
      <c r="W8" s="26">
        <f t="shared" si="4"/>
        <v>50.12</v>
      </c>
      <c r="X8" s="6">
        <f t="shared" si="5"/>
        <v>48.88</v>
      </c>
      <c r="Y8" s="96">
        <f t="shared" si="6"/>
        <v>49.541666666666664</v>
      </c>
      <c r="Z8" s="100">
        <f t="shared" si="7"/>
        <v>1.2399999999999949</v>
      </c>
    </row>
    <row r="9" spans="1:26">
      <c r="A9" s="8" t="s">
        <v>6</v>
      </c>
      <c r="B9" s="5">
        <v>162.05000000000001</v>
      </c>
      <c r="C9" s="5">
        <v>153.1</v>
      </c>
      <c r="D9" s="5">
        <v>149.58000000000001</v>
      </c>
      <c r="E9" s="5">
        <v>175.97</v>
      </c>
      <c r="F9" s="5">
        <v>113.89</v>
      </c>
      <c r="G9" s="13">
        <v>92.96</v>
      </c>
      <c r="H9" s="15">
        <f t="shared" si="0"/>
        <v>175.97</v>
      </c>
      <c r="I9" s="6">
        <f t="shared" si="1"/>
        <v>92.96</v>
      </c>
      <c r="J9" s="96">
        <f t="shared" si="2"/>
        <v>141.25833333333335</v>
      </c>
      <c r="K9" s="100">
        <f t="shared" si="3"/>
        <v>83.01</v>
      </c>
      <c r="L9" s="47"/>
      <c r="M9" s="47"/>
      <c r="N9" s="47"/>
      <c r="O9" s="47"/>
      <c r="P9" s="8" t="s">
        <v>6</v>
      </c>
      <c r="Q9" s="27">
        <v>49.25</v>
      </c>
      <c r="R9" s="27">
        <v>49.5</v>
      </c>
      <c r="S9" s="27">
        <v>49.38</v>
      </c>
      <c r="T9" s="27">
        <v>48.81</v>
      </c>
      <c r="U9" s="27">
        <v>49.88</v>
      </c>
      <c r="V9" s="28">
        <v>50.12</v>
      </c>
      <c r="W9" s="26">
        <f t="shared" si="4"/>
        <v>50.12</v>
      </c>
      <c r="X9" s="6">
        <f t="shared" si="5"/>
        <v>48.81</v>
      </c>
      <c r="Y9" s="96">
        <f t="shared" si="6"/>
        <v>49.49</v>
      </c>
      <c r="Z9" s="100">
        <f t="shared" si="7"/>
        <v>1.3099999999999952</v>
      </c>
    </row>
    <row r="10" spans="1:26">
      <c r="A10" s="8" t="s">
        <v>7</v>
      </c>
      <c r="B10" s="5">
        <v>152.08000000000001</v>
      </c>
      <c r="C10" s="5">
        <v>150.86000000000001</v>
      </c>
      <c r="D10" s="5">
        <v>146.9</v>
      </c>
      <c r="E10" s="5">
        <v>170.45</v>
      </c>
      <c r="F10" s="5">
        <v>107.79</v>
      </c>
      <c r="G10" s="13">
        <v>95.71</v>
      </c>
      <c r="H10" s="15">
        <f t="shared" si="0"/>
        <v>170.45</v>
      </c>
      <c r="I10" s="6">
        <f t="shared" si="1"/>
        <v>95.71</v>
      </c>
      <c r="J10" s="96">
        <f t="shared" si="2"/>
        <v>137.29833333333332</v>
      </c>
      <c r="K10" s="100">
        <f t="shared" si="3"/>
        <v>74.739999999999995</v>
      </c>
      <c r="L10" s="47"/>
      <c r="M10" s="47"/>
      <c r="N10" s="47"/>
      <c r="O10" s="47"/>
      <c r="P10" s="8" t="s">
        <v>7</v>
      </c>
      <c r="Q10" s="27">
        <v>49.31</v>
      </c>
      <c r="R10" s="27">
        <v>49.44</v>
      </c>
      <c r="S10" s="27">
        <v>49.5</v>
      </c>
      <c r="T10" s="27">
        <v>48.75</v>
      </c>
      <c r="U10" s="27">
        <v>49.81</v>
      </c>
      <c r="V10" s="28">
        <v>49.88</v>
      </c>
      <c r="W10" s="26">
        <f t="shared" si="4"/>
        <v>49.88</v>
      </c>
      <c r="X10" s="6">
        <f t="shared" si="5"/>
        <v>48.75</v>
      </c>
      <c r="Y10" s="96">
        <f t="shared" si="6"/>
        <v>49.448333333333331</v>
      </c>
      <c r="Z10" s="100">
        <f t="shared" si="7"/>
        <v>1.1300000000000026</v>
      </c>
    </row>
    <row r="11" spans="1:26">
      <c r="A11" s="8" t="s">
        <v>8</v>
      </c>
      <c r="B11" s="5">
        <v>149.87</v>
      </c>
      <c r="C11" s="5">
        <v>146.74</v>
      </c>
      <c r="D11" s="5">
        <v>139.47999999999999</v>
      </c>
      <c r="E11" s="5">
        <v>166.33</v>
      </c>
      <c r="F11" s="5">
        <v>105.64</v>
      </c>
      <c r="G11" s="13">
        <v>72.03</v>
      </c>
      <c r="H11" s="15">
        <f t="shared" si="0"/>
        <v>166.33</v>
      </c>
      <c r="I11" s="6">
        <f t="shared" si="1"/>
        <v>72.03</v>
      </c>
      <c r="J11" s="96">
        <f t="shared" si="2"/>
        <v>130.01500000000001</v>
      </c>
      <c r="K11" s="100">
        <f t="shared" si="3"/>
        <v>94.300000000000011</v>
      </c>
      <c r="L11" s="47"/>
      <c r="M11" s="47"/>
      <c r="N11" s="47"/>
      <c r="O11" s="47"/>
      <c r="P11" s="8" t="s">
        <v>8</v>
      </c>
      <c r="Q11" s="27">
        <v>49.31</v>
      </c>
      <c r="R11" s="27">
        <v>49.56</v>
      </c>
      <c r="S11" s="27">
        <v>49.44</v>
      </c>
      <c r="T11" s="27">
        <v>48.75</v>
      </c>
      <c r="U11" s="27">
        <v>49.75</v>
      </c>
      <c r="V11" s="28">
        <v>50.62</v>
      </c>
      <c r="W11" s="26">
        <f t="shared" si="4"/>
        <v>50.62</v>
      </c>
      <c r="X11" s="6">
        <f t="shared" si="5"/>
        <v>48.75</v>
      </c>
      <c r="Y11" s="96">
        <f t="shared" si="6"/>
        <v>49.571666666666665</v>
      </c>
      <c r="Z11" s="100">
        <f t="shared" si="7"/>
        <v>1.8699999999999974</v>
      </c>
    </row>
    <row r="12" spans="1:26">
      <c r="A12" s="8" t="s">
        <v>9</v>
      </c>
      <c r="B12" s="5">
        <v>139.19999999999999</v>
      </c>
      <c r="C12" s="5">
        <v>125.28</v>
      </c>
      <c r="D12" s="5">
        <v>135.34</v>
      </c>
      <c r="E12" s="5">
        <v>160.07</v>
      </c>
      <c r="F12" s="5">
        <v>106.13</v>
      </c>
      <c r="G12" s="13">
        <v>54.59</v>
      </c>
      <c r="H12" s="15">
        <f t="shared" si="0"/>
        <v>160.07</v>
      </c>
      <c r="I12" s="6">
        <f t="shared" si="1"/>
        <v>54.59</v>
      </c>
      <c r="J12" s="96">
        <f t="shared" si="2"/>
        <v>120.10166666666669</v>
      </c>
      <c r="K12" s="100">
        <f t="shared" si="3"/>
        <v>105.47999999999999</v>
      </c>
      <c r="L12" s="47"/>
      <c r="M12" s="47"/>
      <c r="N12" s="47"/>
      <c r="O12" s="47"/>
      <c r="P12" s="8" t="s">
        <v>9</v>
      </c>
      <c r="Q12" s="27">
        <v>49.44</v>
      </c>
      <c r="R12" s="27">
        <v>50</v>
      </c>
      <c r="S12" s="27">
        <v>49.56</v>
      </c>
      <c r="T12" s="27">
        <v>48.81</v>
      </c>
      <c r="U12" s="27">
        <v>49.56</v>
      </c>
      <c r="V12" s="28">
        <v>50.5</v>
      </c>
      <c r="W12" s="26">
        <f t="shared" si="4"/>
        <v>50.5</v>
      </c>
      <c r="X12" s="6">
        <f t="shared" si="5"/>
        <v>48.81</v>
      </c>
      <c r="Y12" s="96">
        <f t="shared" si="6"/>
        <v>49.645000000000003</v>
      </c>
      <c r="Z12" s="100">
        <f t="shared" si="7"/>
        <v>1.6899999999999977</v>
      </c>
    </row>
    <row r="13" spans="1:26">
      <c r="A13" s="8" t="s">
        <v>10</v>
      </c>
      <c r="B13" s="5">
        <v>136.94999999999999</v>
      </c>
      <c r="C13" s="5">
        <v>115.58</v>
      </c>
      <c r="D13" s="5">
        <v>129.84</v>
      </c>
      <c r="E13" s="5">
        <v>152.43</v>
      </c>
      <c r="F13" s="5">
        <v>109.86</v>
      </c>
      <c r="G13" s="13">
        <v>47.27</v>
      </c>
      <c r="H13" s="15">
        <f t="shared" si="0"/>
        <v>152.43</v>
      </c>
      <c r="I13" s="6">
        <f t="shared" si="1"/>
        <v>47.27</v>
      </c>
      <c r="J13" s="96">
        <f t="shared" si="2"/>
        <v>115.32166666666666</v>
      </c>
      <c r="K13" s="100">
        <f t="shared" si="3"/>
        <v>105.16</v>
      </c>
      <c r="L13" s="47"/>
      <c r="M13" s="47"/>
      <c r="N13" s="47"/>
      <c r="O13" s="47"/>
      <c r="P13" s="8" t="s">
        <v>10</v>
      </c>
      <c r="Q13" s="27">
        <v>49.38</v>
      </c>
      <c r="R13" s="27">
        <v>50</v>
      </c>
      <c r="S13" s="27">
        <v>49.5</v>
      </c>
      <c r="T13" s="27">
        <v>49</v>
      </c>
      <c r="U13" s="27">
        <v>49.56</v>
      </c>
      <c r="V13" s="28">
        <v>50.5</v>
      </c>
      <c r="W13" s="26">
        <f t="shared" si="4"/>
        <v>50.5</v>
      </c>
      <c r="X13" s="6">
        <f t="shared" si="5"/>
        <v>49</v>
      </c>
      <c r="Y13" s="96">
        <f t="shared" si="6"/>
        <v>49.656666666666666</v>
      </c>
      <c r="Z13" s="100">
        <f t="shared" si="7"/>
        <v>1.5</v>
      </c>
    </row>
    <row r="14" spans="1:26">
      <c r="A14" s="8" t="s">
        <v>11</v>
      </c>
      <c r="B14" s="5">
        <v>139.04</v>
      </c>
      <c r="C14" s="5">
        <v>108.36</v>
      </c>
      <c r="D14" s="5">
        <v>124.65</v>
      </c>
      <c r="E14" s="5">
        <v>140.15</v>
      </c>
      <c r="F14" s="5">
        <v>105.77</v>
      </c>
      <c r="G14" s="13">
        <v>52.21</v>
      </c>
      <c r="H14" s="15">
        <f t="shared" si="0"/>
        <v>140.15</v>
      </c>
      <c r="I14" s="6">
        <f t="shared" si="1"/>
        <v>52.21</v>
      </c>
      <c r="J14" s="96">
        <f t="shared" si="2"/>
        <v>111.69666666666666</v>
      </c>
      <c r="K14" s="100">
        <f t="shared" si="3"/>
        <v>87.94</v>
      </c>
      <c r="L14" s="47"/>
      <c r="M14" s="47"/>
      <c r="N14" s="47"/>
      <c r="O14" s="47"/>
      <c r="P14" s="8" t="s">
        <v>11</v>
      </c>
      <c r="Q14" s="27">
        <v>49.12</v>
      </c>
      <c r="R14" s="27">
        <v>50</v>
      </c>
      <c r="S14" s="27">
        <v>49.62</v>
      </c>
      <c r="T14" s="27">
        <v>49.06</v>
      </c>
      <c r="U14" s="27">
        <v>49.44</v>
      </c>
      <c r="V14" s="28">
        <v>50.12</v>
      </c>
      <c r="W14" s="26">
        <f t="shared" si="4"/>
        <v>50.12</v>
      </c>
      <c r="X14" s="6">
        <f t="shared" si="5"/>
        <v>49.06</v>
      </c>
      <c r="Y14" s="96">
        <f t="shared" si="6"/>
        <v>49.56</v>
      </c>
      <c r="Z14" s="100">
        <f t="shared" si="7"/>
        <v>1.0599999999999952</v>
      </c>
    </row>
    <row r="15" spans="1:26">
      <c r="A15" s="8" t="s">
        <v>12</v>
      </c>
      <c r="B15" s="5">
        <v>125.32</v>
      </c>
      <c r="C15" s="5">
        <v>103.41</v>
      </c>
      <c r="D15" s="5">
        <v>123.78</v>
      </c>
      <c r="E15" s="5">
        <v>132.99</v>
      </c>
      <c r="F15" s="5">
        <v>96.97</v>
      </c>
      <c r="G15" s="13">
        <v>64.77</v>
      </c>
      <c r="H15" s="15">
        <f t="shared" si="0"/>
        <v>132.99</v>
      </c>
      <c r="I15" s="6">
        <f t="shared" si="1"/>
        <v>64.77</v>
      </c>
      <c r="J15" s="96">
        <f t="shared" si="2"/>
        <v>107.87333333333333</v>
      </c>
      <c r="K15" s="100">
        <f t="shared" si="3"/>
        <v>68.220000000000013</v>
      </c>
      <c r="L15" s="47"/>
      <c r="M15" s="47"/>
      <c r="N15" s="47"/>
      <c r="O15" s="47"/>
      <c r="P15" s="8" t="s">
        <v>12</v>
      </c>
      <c r="Q15" s="27">
        <v>49.44</v>
      </c>
      <c r="R15" s="27">
        <v>50.06</v>
      </c>
      <c r="S15" s="27">
        <v>49.31</v>
      </c>
      <c r="T15" s="27">
        <v>49</v>
      </c>
      <c r="U15" s="27">
        <v>49.69</v>
      </c>
      <c r="V15" s="28">
        <v>49.75</v>
      </c>
      <c r="W15" s="26">
        <f t="shared" si="4"/>
        <v>50.06</v>
      </c>
      <c r="X15" s="6">
        <f t="shared" si="5"/>
        <v>49</v>
      </c>
      <c r="Y15" s="96">
        <f t="shared" si="6"/>
        <v>49.541666666666664</v>
      </c>
      <c r="Z15" s="100">
        <f t="shared" si="7"/>
        <v>1.0600000000000023</v>
      </c>
    </row>
    <row r="16" spans="1:26">
      <c r="A16" s="8" t="s">
        <v>13</v>
      </c>
      <c r="B16" s="5">
        <v>107.14</v>
      </c>
      <c r="C16" s="5">
        <v>98.49</v>
      </c>
      <c r="D16" s="5">
        <v>121.97</v>
      </c>
      <c r="E16" s="5">
        <v>130.51</v>
      </c>
      <c r="F16" s="5">
        <v>86.58</v>
      </c>
      <c r="G16" s="13">
        <v>76.13</v>
      </c>
      <c r="H16" s="15">
        <f t="shared" si="0"/>
        <v>130.51</v>
      </c>
      <c r="I16" s="6">
        <f t="shared" si="1"/>
        <v>76.13</v>
      </c>
      <c r="J16" s="96">
        <f t="shared" si="2"/>
        <v>103.47000000000001</v>
      </c>
      <c r="K16" s="100">
        <f t="shared" si="3"/>
        <v>54.379999999999995</v>
      </c>
      <c r="L16" s="47"/>
      <c r="M16" s="47"/>
      <c r="N16" s="47"/>
      <c r="O16" s="47"/>
      <c r="P16" s="8" t="s">
        <v>13</v>
      </c>
      <c r="Q16" s="27">
        <v>49.69</v>
      </c>
      <c r="R16" s="27">
        <v>50</v>
      </c>
      <c r="S16" s="27">
        <v>49.38</v>
      </c>
      <c r="T16" s="27">
        <v>49.12</v>
      </c>
      <c r="U16" s="27">
        <v>49.88</v>
      </c>
      <c r="V16" s="28">
        <v>49.5</v>
      </c>
      <c r="W16" s="26">
        <f t="shared" si="4"/>
        <v>50</v>
      </c>
      <c r="X16" s="6">
        <f t="shared" si="5"/>
        <v>49.12</v>
      </c>
      <c r="Y16" s="96">
        <f t="shared" si="6"/>
        <v>49.594999999999999</v>
      </c>
      <c r="Z16" s="100">
        <f t="shared" si="7"/>
        <v>0.88000000000000256</v>
      </c>
    </row>
    <row r="17" spans="1:26">
      <c r="A17" s="8" t="s">
        <v>14</v>
      </c>
      <c r="B17" s="5">
        <v>94.56</v>
      </c>
      <c r="C17" s="5">
        <v>96.63</v>
      </c>
      <c r="D17" s="5">
        <v>112.82</v>
      </c>
      <c r="E17" s="5">
        <v>123.19</v>
      </c>
      <c r="F17" s="5">
        <v>73.569999999999993</v>
      </c>
      <c r="G17" s="13">
        <v>77.14</v>
      </c>
      <c r="H17" s="15">
        <f t="shared" si="0"/>
        <v>123.19</v>
      </c>
      <c r="I17" s="6">
        <f t="shared" si="1"/>
        <v>73.569999999999993</v>
      </c>
      <c r="J17" s="96">
        <f t="shared" si="2"/>
        <v>96.318333333333328</v>
      </c>
      <c r="K17" s="101">
        <f t="shared" si="3"/>
        <v>49.620000000000005</v>
      </c>
      <c r="L17" s="47"/>
      <c r="M17" s="47"/>
      <c r="N17" s="47"/>
      <c r="O17" s="47"/>
      <c r="P17" s="8" t="s">
        <v>14</v>
      </c>
      <c r="Q17" s="27">
        <v>49.88</v>
      </c>
      <c r="R17" s="27">
        <v>49.88</v>
      </c>
      <c r="S17" s="27">
        <v>49.44</v>
      </c>
      <c r="T17" s="27">
        <v>49.12</v>
      </c>
      <c r="U17" s="27">
        <v>49.88</v>
      </c>
      <c r="V17" s="28">
        <v>49.38</v>
      </c>
      <c r="W17" s="26">
        <f t="shared" si="4"/>
        <v>49.88</v>
      </c>
      <c r="X17" s="6">
        <f t="shared" si="5"/>
        <v>49.12</v>
      </c>
      <c r="Y17" s="96">
        <f t="shared" si="6"/>
        <v>49.596666666666664</v>
      </c>
      <c r="Z17" s="101">
        <f t="shared" si="7"/>
        <v>0.76000000000000512</v>
      </c>
    </row>
    <row r="18" spans="1:26">
      <c r="A18" s="8" t="s">
        <v>15</v>
      </c>
      <c r="B18" s="5">
        <v>87.91</v>
      </c>
      <c r="C18" s="5">
        <v>95.26</v>
      </c>
      <c r="D18" s="5">
        <v>107.12</v>
      </c>
      <c r="E18" s="5">
        <v>116.73</v>
      </c>
      <c r="F18" s="5">
        <v>57.18</v>
      </c>
      <c r="G18" s="13">
        <v>85.43</v>
      </c>
      <c r="H18" s="15">
        <f t="shared" si="0"/>
        <v>116.73</v>
      </c>
      <c r="I18" s="6">
        <f t="shared" si="1"/>
        <v>57.18</v>
      </c>
      <c r="J18" s="96">
        <f t="shared" si="2"/>
        <v>91.605000000000018</v>
      </c>
      <c r="K18" s="100">
        <f t="shared" si="3"/>
        <v>59.550000000000004</v>
      </c>
      <c r="L18" s="47"/>
      <c r="M18" s="47"/>
      <c r="N18" s="47"/>
      <c r="O18" s="47"/>
      <c r="P18" s="8" t="s">
        <v>15</v>
      </c>
      <c r="Q18" s="27">
        <v>49.88</v>
      </c>
      <c r="R18" s="27">
        <v>49.75</v>
      </c>
      <c r="S18" s="27">
        <v>49.5</v>
      </c>
      <c r="T18" s="27">
        <v>49.25</v>
      </c>
      <c r="U18" s="27">
        <v>50.19</v>
      </c>
      <c r="V18" s="28">
        <v>49.06</v>
      </c>
      <c r="W18" s="26">
        <f t="shared" si="4"/>
        <v>50.19</v>
      </c>
      <c r="X18" s="6">
        <f t="shared" si="5"/>
        <v>49.06</v>
      </c>
      <c r="Y18" s="96">
        <f t="shared" si="6"/>
        <v>49.604999999999997</v>
      </c>
      <c r="Z18" s="100">
        <f t="shared" si="7"/>
        <v>1.1299999999999955</v>
      </c>
    </row>
    <row r="19" spans="1:26">
      <c r="A19" s="8" t="s">
        <v>16</v>
      </c>
      <c r="B19" s="5">
        <v>80.45</v>
      </c>
      <c r="C19" s="5">
        <v>91.36</v>
      </c>
      <c r="D19" s="5">
        <v>105.29</v>
      </c>
      <c r="E19" s="5">
        <v>108.42</v>
      </c>
      <c r="F19" s="5">
        <v>42.02</v>
      </c>
      <c r="G19" s="13">
        <v>91.58</v>
      </c>
      <c r="H19" s="15">
        <f t="shared" si="0"/>
        <v>108.42</v>
      </c>
      <c r="I19" s="6">
        <f t="shared" si="1"/>
        <v>42.02</v>
      </c>
      <c r="J19" s="96">
        <f t="shared" si="2"/>
        <v>86.52</v>
      </c>
      <c r="K19" s="100">
        <f t="shared" si="3"/>
        <v>66.400000000000006</v>
      </c>
      <c r="L19" s="47"/>
      <c r="M19" s="47"/>
      <c r="N19" s="47"/>
      <c r="O19" s="47"/>
      <c r="P19" s="8" t="s">
        <v>16</v>
      </c>
      <c r="Q19" s="27">
        <v>49.88</v>
      </c>
      <c r="R19" s="27">
        <v>49.94</v>
      </c>
      <c r="S19" s="27">
        <v>49.56</v>
      </c>
      <c r="T19" s="27">
        <v>49.12</v>
      </c>
      <c r="U19" s="27">
        <v>50.69</v>
      </c>
      <c r="V19" s="28">
        <v>48.75</v>
      </c>
      <c r="W19" s="26">
        <f t="shared" si="4"/>
        <v>50.69</v>
      </c>
      <c r="X19" s="6">
        <f t="shared" si="5"/>
        <v>48.75</v>
      </c>
      <c r="Y19" s="96">
        <f t="shared" si="6"/>
        <v>49.656666666666666</v>
      </c>
      <c r="Z19" s="100">
        <f t="shared" si="7"/>
        <v>1.9399999999999977</v>
      </c>
    </row>
    <row r="20" spans="1:26">
      <c r="A20" s="8" t="s">
        <v>17</v>
      </c>
      <c r="B20" s="5">
        <v>74.81</v>
      </c>
      <c r="C20" s="5">
        <v>88.43</v>
      </c>
      <c r="D20" s="5">
        <v>101.86</v>
      </c>
      <c r="E20" s="5">
        <v>103.06</v>
      </c>
      <c r="F20" s="5">
        <v>26.38</v>
      </c>
      <c r="G20" s="13"/>
      <c r="H20" s="15">
        <f t="shared" si="0"/>
        <v>103.06</v>
      </c>
      <c r="I20" s="6">
        <f t="shared" si="1"/>
        <v>26.38</v>
      </c>
      <c r="J20" s="96">
        <f t="shared" si="2"/>
        <v>78.908000000000001</v>
      </c>
      <c r="K20" s="100">
        <f t="shared" si="3"/>
        <v>76.680000000000007</v>
      </c>
      <c r="L20" s="47"/>
      <c r="M20" s="47"/>
      <c r="N20" s="47"/>
      <c r="O20" s="47"/>
      <c r="P20" s="8" t="s">
        <v>17</v>
      </c>
      <c r="Q20" s="27">
        <v>49.81</v>
      </c>
      <c r="R20" s="27">
        <v>49.88</v>
      </c>
      <c r="S20" s="27">
        <v>49.31</v>
      </c>
      <c r="T20" s="27">
        <v>49.25</v>
      </c>
      <c r="U20" s="27">
        <v>50.75</v>
      </c>
      <c r="V20" s="28"/>
      <c r="W20" s="26">
        <f t="shared" si="4"/>
        <v>50.75</v>
      </c>
      <c r="X20" s="6">
        <f t="shared" si="5"/>
        <v>49.25</v>
      </c>
      <c r="Y20" s="96">
        <f t="shared" si="6"/>
        <v>49.8</v>
      </c>
      <c r="Z20" s="100">
        <f t="shared" si="7"/>
        <v>1.5</v>
      </c>
    </row>
    <row r="21" spans="1:26">
      <c r="A21" s="8" t="s">
        <v>18</v>
      </c>
      <c r="B21" s="5">
        <v>80.709999999999994</v>
      </c>
      <c r="C21" s="5">
        <v>82.91</v>
      </c>
      <c r="D21" s="5">
        <v>101.02</v>
      </c>
      <c r="E21" s="5">
        <v>95.18</v>
      </c>
      <c r="F21" s="5">
        <v>12.98</v>
      </c>
      <c r="G21" s="13"/>
      <c r="H21" s="15">
        <f t="shared" si="0"/>
        <v>101.02</v>
      </c>
      <c r="I21" s="6">
        <f t="shared" si="1"/>
        <v>12.98</v>
      </c>
      <c r="J21" s="96">
        <f t="shared" si="2"/>
        <v>74.56</v>
      </c>
      <c r="K21" s="100">
        <f t="shared" si="3"/>
        <v>88.039999999999992</v>
      </c>
      <c r="L21" s="47"/>
      <c r="M21" s="47"/>
      <c r="N21" s="47"/>
      <c r="O21" s="47"/>
      <c r="P21" s="8" t="s">
        <v>18</v>
      </c>
      <c r="Q21" s="27">
        <v>49.88</v>
      </c>
      <c r="R21" s="27">
        <v>49.81</v>
      </c>
      <c r="S21" s="27">
        <v>49.31</v>
      </c>
      <c r="T21" s="27">
        <v>49.25</v>
      </c>
      <c r="U21" s="27">
        <v>50.69</v>
      </c>
      <c r="V21" s="28"/>
      <c r="W21" s="26">
        <f t="shared" ref="W21:W37" si="8">MAX(Q21:V21)</f>
        <v>50.69</v>
      </c>
      <c r="X21" s="6">
        <f t="shared" ref="X21:X37" si="9">MIN(Q21:V21)</f>
        <v>49.25</v>
      </c>
      <c r="Y21" s="96">
        <f t="shared" ref="Y21:Y37" si="10">AVERAGE(Q21:V21)</f>
        <v>49.787999999999997</v>
      </c>
      <c r="Z21" s="100">
        <f t="shared" si="7"/>
        <v>1.4399999999999977</v>
      </c>
    </row>
    <row r="22" spans="1:26">
      <c r="A22" s="8" t="s">
        <v>19</v>
      </c>
      <c r="B22" s="5">
        <v>69.62</v>
      </c>
      <c r="C22" s="5">
        <v>78.63</v>
      </c>
      <c r="D22" s="5">
        <v>97.25</v>
      </c>
      <c r="E22" s="5">
        <v>88.38</v>
      </c>
      <c r="F22" s="5">
        <v>10.44</v>
      </c>
      <c r="G22" s="13"/>
      <c r="H22" s="15">
        <f t="shared" si="0"/>
        <v>97.25</v>
      </c>
      <c r="I22" s="6">
        <f t="shared" si="1"/>
        <v>10.44</v>
      </c>
      <c r="J22" s="96">
        <f t="shared" si="2"/>
        <v>68.864000000000004</v>
      </c>
      <c r="K22" s="100">
        <f t="shared" si="3"/>
        <v>86.81</v>
      </c>
      <c r="L22" s="47"/>
      <c r="M22" s="47"/>
      <c r="N22" s="47"/>
      <c r="O22" s="47"/>
      <c r="P22" s="8" t="s">
        <v>19</v>
      </c>
      <c r="Q22" s="27">
        <v>49.94</v>
      </c>
      <c r="R22" s="27">
        <v>49.94</v>
      </c>
      <c r="S22" s="27">
        <v>49.19</v>
      </c>
      <c r="T22" s="27">
        <v>49.38</v>
      </c>
      <c r="U22" s="27">
        <v>50.75</v>
      </c>
      <c r="V22" s="28"/>
      <c r="W22" s="26">
        <f t="shared" si="8"/>
        <v>50.75</v>
      </c>
      <c r="X22" s="6">
        <f t="shared" si="9"/>
        <v>49.19</v>
      </c>
      <c r="Y22" s="96">
        <f t="shared" si="10"/>
        <v>49.839999999999996</v>
      </c>
      <c r="Z22" s="100">
        <f t="shared" si="7"/>
        <v>1.5600000000000023</v>
      </c>
    </row>
    <row r="23" spans="1:26">
      <c r="A23" s="8" t="s">
        <v>20</v>
      </c>
      <c r="B23" s="5">
        <v>70.78</v>
      </c>
      <c r="C23" s="5">
        <v>75.52</v>
      </c>
      <c r="D23" s="5">
        <v>92.62</v>
      </c>
      <c r="E23" s="5">
        <v>81.69</v>
      </c>
      <c r="F23" s="5">
        <v>2.86</v>
      </c>
      <c r="G23" s="13"/>
      <c r="H23" s="15">
        <f t="shared" si="0"/>
        <v>92.62</v>
      </c>
      <c r="I23" s="6">
        <f t="shared" si="1"/>
        <v>2.86</v>
      </c>
      <c r="J23" s="96">
        <f t="shared" si="2"/>
        <v>64.694000000000003</v>
      </c>
      <c r="K23" s="100">
        <f t="shared" si="3"/>
        <v>89.76</v>
      </c>
      <c r="L23" s="47"/>
      <c r="M23" s="47"/>
      <c r="N23" s="47"/>
      <c r="O23" s="47"/>
      <c r="P23" s="8" t="s">
        <v>20</v>
      </c>
      <c r="Q23" s="27">
        <v>49.69</v>
      </c>
      <c r="R23" s="27">
        <v>49.94</v>
      </c>
      <c r="S23" s="27">
        <v>49.31</v>
      </c>
      <c r="T23" s="27">
        <v>49.31</v>
      </c>
      <c r="U23" s="27">
        <v>50.94</v>
      </c>
      <c r="V23" s="28"/>
      <c r="W23" s="26">
        <f t="shared" si="8"/>
        <v>50.94</v>
      </c>
      <c r="X23" s="6">
        <f t="shared" si="9"/>
        <v>49.31</v>
      </c>
      <c r="Y23" s="96">
        <f t="shared" si="10"/>
        <v>49.838000000000001</v>
      </c>
      <c r="Z23" s="100">
        <f t="shared" si="7"/>
        <v>1.6299999999999955</v>
      </c>
    </row>
    <row r="24" spans="1:26">
      <c r="A24" s="8" t="s">
        <v>21</v>
      </c>
      <c r="B24" s="5">
        <v>76.599999999999994</v>
      </c>
      <c r="C24" s="5">
        <v>70.28</v>
      </c>
      <c r="D24" s="5">
        <v>86.28</v>
      </c>
      <c r="E24" s="5">
        <v>78.13</v>
      </c>
      <c r="F24" s="5">
        <v>-3.3</v>
      </c>
      <c r="G24" s="13"/>
      <c r="H24" s="15">
        <f t="shared" si="0"/>
        <v>86.28</v>
      </c>
      <c r="I24" s="6">
        <f t="shared" si="1"/>
        <v>-3.3</v>
      </c>
      <c r="J24" s="96">
        <f t="shared" si="2"/>
        <v>61.597999999999992</v>
      </c>
      <c r="K24" s="100">
        <f t="shared" si="3"/>
        <v>89.58</v>
      </c>
      <c r="L24" s="47"/>
      <c r="M24" s="47"/>
      <c r="N24" s="47"/>
      <c r="O24" s="47"/>
      <c r="P24" s="8" t="s">
        <v>21</v>
      </c>
      <c r="Q24" s="27">
        <v>49.44</v>
      </c>
      <c r="R24" s="27">
        <v>49.75</v>
      </c>
      <c r="S24" s="27">
        <v>49.25</v>
      </c>
      <c r="T24" s="27">
        <v>49.31</v>
      </c>
      <c r="U24" s="27">
        <v>50.75</v>
      </c>
      <c r="V24" s="28"/>
      <c r="W24" s="26">
        <f t="shared" si="8"/>
        <v>50.75</v>
      </c>
      <c r="X24" s="6">
        <f t="shared" si="9"/>
        <v>49.25</v>
      </c>
      <c r="Y24" s="96">
        <f t="shared" si="10"/>
        <v>49.7</v>
      </c>
      <c r="Z24" s="100">
        <f t="shared" si="7"/>
        <v>1.5</v>
      </c>
    </row>
    <row r="25" spans="1:26">
      <c r="A25" s="8" t="s">
        <v>22</v>
      </c>
      <c r="B25" s="5">
        <v>75.59</v>
      </c>
      <c r="C25" s="5">
        <v>68.55</v>
      </c>
      <c r="D25" s="5">
        <v>81.599999999999994</v>
      </c>
      <c r="E25" s="5">
        <v>73.45</v>
      </c>
      <c r="F25" s="5">
        <v>-10.06</v>
      </c>
      <c r="G25" s="13"/>
      <c r="H25" s="15">
        <f t="shared" si="0"/>
        <v>81.599999999999994</v>
      </c>
      <c r="I25" s="6">
        <f t="shared" si="1"/>
        <v>-10.06</v>
      </c>
      <c r="J25" s="96">
        <f t="shared" si="2"/>
        <v>57.826000000000001</v>
      </c>
      <c r="K25" s="100">
        <f t="shared" si="3"/>
        <v>91.66</v>
      </c>
      <c r="L25" s="47"/>
      <c r="M25" s="47"/>
      <c r="N25" s="47"/>
      <c r="O25" s="47"/>
      <c r="P25" s="8" t="s">
        <v>22</v>
      </c>
      <c r="Q25" s="27">
        <v>49.5</v>
      </c>
      <c r="R25" s="27">
        <v>49.75</v>
      </c>
      <c r="S25" s="27">
        <v>49.25</v>
      </c>
      <c r="T25" s="27">
        <v>49.5</v>
      </c>
      <c r="U25" s="27">
        <v>50.88</v>
      </c>
      <c r="V25" s="28"/>
      <c r="W25" s="26">
        <f t="shared" si="8"/>
        <v>50.88</v>
      </c>
      <c r="X25" s="6">
        <f t="shared" si="9"/>
        <v>49.25</v>
      </c>
      <c r="Y25" s="96">
        <f t="shared" si="10"/>
        <v>49.775999999999996</v>
      </c>
      <c r="Z25" s="100">
        <f t="shared" si="7"/>
        <v>1.6300000000000026</v>
      </c>
    </row>
    <row r="26" spans="1:26">
      <c r="A26" s="8" t="s">
        <v>23</v>
      </c>
      <c r="B26" s="5">
        <v>65.16</v>
      </c>
      <c r="C26" s="5">
        <v>65.099999999999994</v>
      </c>
      <c r="D26" s="5">
        <v>78.17</v>
      </c>
      <c r="E26" s="5">
        <v>68.150000000000006</v>
      </c>
      <c r="F26" s="5">
        <v>-16.7</v>
      </c>
      <c r="G26" s="13"/>
      <c r="H26" s="15">
        <f t="shared" si="0"/>
        <v>78.17</v>
      </c>
      <c r="I26" s="6">
        <f t="shared" si="1"/>
        <v>-16.7</v>
      </c>
      <c r="J26" s="96">
        <f t="shared" si="2"/>
        <v>51.976000000000013</v>
      </c>
      <c r="K26" s="100">
        <f t="shared" si="3"/>
        <v>94.87</v>
      </c>
      <c r="L26" s="47"/>
      <c r="M26" s="47"/>
      <c r="N26" s="47"/>
      <c r="O26" s="47"/>
      <c r="P26" s="8" t="s">
        <v>23</v>
      </c>
      <c r="Q26" s="27">
        <v>49.62</v>
      </c>
      <c r="R26" s="27">
        <v>49.75</v>
      </c>
      <c r="S26" s="27">
        <v>49.31</v>
      </c>
      <c r="T26" s="27">
        <v>49.19</v>
      </c>
      <c r="U26" s="27">
        <v>50.81</v>
      </c>
      <c r="V26" s="28"/>
      <c r="W26" s="26">
        <f t="shared" si="8"/>
        <v>50.81</v>
      </c>
      <c r="X26" s="6">
        <f t="shared" si="9"/>
        <v>49.19</v>
      </c>
      <c r="Y26" s="96">
        <f t="shared" si="10"/>
        <v>49.736000000000004</v>
      </c>
      <c r="Z26" s="100">
        <f t="shared" si="7"/>
        <v>1.6200000000000045</v>
      </c>
    </row>
    <row r="27" spans="1:26">
      <c r="A27" s="8" t="s">
        <v>24</v>
      </c>
      <c r="B27" s="5">
        <v>48.57</v>
      </c>
      <c r="C27" s="5">
        <v>61.85</v>
      </c>
      <c r="D27" s="5">
        <v>72.760000000000005</v>
      </c>
      <c r="E27" s="5">
        <v>60.64</v>
      </c>
      <c r="F27" s="5">
        <v>-11.96</v>
      </c>
      <c r="G27" s="13"/>
      <c r="H27" s="15">
        <f t="shared" si="0"/>
        <v>72.760000000000005</v>
      </c>
      <c r="I27" s="6">
        <f t="shared" si="1"/>
        <v>-11.96</v>
      </c>
      <c r="J27" s="96">
        <f t="shared" si="2"/>
        <v>46.372</v>
      </c>
      <c r="K27" s="100">
        <f t="shared" si="3"/>
        <v>84.72</v>
      </c>
      <c r="L27" s="47"/>
      <c r="M27" s="47"/>
      <c r="N27" s="47"/>
      <c r="O27" s="47"/>
      <c r="P27" s="8" t="s">
        <v>24</v>
      </c>
      <c r="Q27" s="27">
        <v>50</v>
      </c>
      <c r="R27" s="27">
        <v>49.75</v>
      </c>
      <c r="S27" s="27">
        <v>49.31</v>
      </c>
      <c r="T27" s="27">
        <v>49.38</v>
      </c>
      <c r="U27" s="27">
        <v>50.75</v>
      </c>
      <c r="V27" s="28"/>
      <c r="W27" s="26">
        <f t="shared" si="8"/>
        <v>50.75</v>
      </c>
      <c r="X27" s="6">
        <f t="shared" si="9"/>
        <v>49.31</v>
      </c>
      <c r="Y27" s="96">
        <f t="shared" si="10"/>
        <v>49.838000000000001</v>
      </c>
      <c r="Z27" s="100">
        <f t="shared" si="7"/>
        <v>1.4399999999999977</v>
      </c>
    </row>
    <row r="28" spans="1:26">
      <c r="A28" s="8" t="s">
        <v>25</v>
      </c>
      <c r="B28" s="5">
        <v>39.36</v>
      </c>
      <c r="C28" s="5">
        <v>56.98</v>
      </c>
      <c r="D28" s="5">
        <v>68.53</v>
      </c>
      <c r="E28" s="5">
        <v>52.82</v>
      </c>
      <c r="F28" s="5">
        <v>-9.51</v>
      </c>
      <c r="G28" s="13"/>
      <c r="H28" s="15">
        <f t="shared" si="0"/>
        <v>68.53</v>
      </c>
      <c r="I28" s="6">
        <f t="shared" si="1"/>
        <v>-9.51</v>
      </c>
      <c r="J28" s="96">
        <f t="shared" si="2"/>
        <v>41.636000000000003</v>
      </c>
      <c r="K28" s="100">
        <f t="shared" si="3"/>
        <v>78.040000000000006</v>
      </c>
      <c r="L28" s="47"/>
      <c r="M28" s="47"/>
      <c r="N28" s="47"/>
      <c r="O28" s="47"/>
      <c r="P28" s="8" t="s">
        <v>25</v>
      </c>
      <c r="Q28" s="27">
        <v>49.88</v>
      </c>
      <c r="R28" s="27">
        <v>49.88</v>
      </c>
      <c r="S28" s="27">
        <v>49.19</v>
      </c>
      <c r="T28" s="27">
        <v>49.31</v>
      </c>
      <c r="U28" s="27">
        <v>50.62</v>
      </c>
      <c r="V28" s="28"/>
      <c r="W28" s="26">
        <f t="shared" si="8"/>
        <v>50.62</v>
      </c>
      <c r="X28" s="6">
        <f t="shared" si="9"/>
        <v>49.19</v>
      </c>
      <c r="Y28" s="96">
        <f t="shared" si="10"/>
        <v>49.775999999999996</v>
      </c>
      <c r="Z28" s="100">
        <f t="shared" si="7"/>
        <v>1.4299999999999997</v>
      </c>
    </row>
    <row r="29" spans="1:26">
      <c r="A29" s="8" t="s">
        <v>26</v>
      </c>
      <c r="B29" s="5">
        <v>41.29</v>
      </c>
      <c r="C29" s="5">
        <v>50.68</v>
      </c>
      <c r="D29" s="5">
        <v>65.69</v>
      </c>
      <c r="E29" s="5">
        <v>51.52</v>
      </c>
      <c r="F29" s="5">
        <v>-7.35</v>
      </c>
      <c r="G29" s="13"/>
      <c r="H29" s="15">
        <f t="shared" si="0"/>
        <v>65.69</v>
      </c>
      <c r="I29" s="6">
        <f t="shared" si="1"/>
        <v>-7.35</v>
      </c>
      <c r="J29" s="96">
        <f t="shared" si="2"/>
        <v>40.366</v>
      </c>
      <c r="K29" s="100">
        <f t="shared" si="3"/>
        <v>73.039999999999992</v>
      </c>
      <c r="L29" s="47"/>
      <c r="M29" s="47"/>
      <c r="N29" s="47"/>
      <c r="O29" s="47"/>
      <c r="P29" s="8" t="s">
        <v>26</v>
      </c>
      <c r="Q29" s="27">
        <v>49.81</v>
      </c>
      <c r="R29" s="27">
        <v>49.81</v>
      </c>
      <c r="S29" s="27">
        <v>49.19</v>
      </c>
      <c r="T29" s="27">
        <v>49.25</v>
      </c>
      <c r="U29" s="27">
        <v>50.44</v>
      </c>
      <c r="V29" s="28"/>
      <c r="W29" s="26">
        <f t="shared" si="8"/>
        <v>50.44</v>
      </c>
      <c r="X29" s="6">
        <f t="shared" si="9"/>
        <v>49.19</v>
      </c>
      <c r="Y29" s="96">
        <f t="shared" si="10"/>
        <v>49.7</v>
      </c>
      <c r="Z29" s="100">
        <f t="shared" si="7"/>
        <v>1.25</v>
      </c>
    </row>
    <row r="30" spans="1:26">
      <c r="A30" s="8" t="s">
        <v>27</v>
      </c>
      <c r="B30" s="5">
        <v>43.8</v>
      </c>
      <c r="C30" s="5">
        <v>50.81</v>
      </c>
      <c r="D30" s="5">
        <v>62.88</v>
      </c>
      <c r="E30" s="5">
        <v>48.31</v>
      </c>
      <c r="F30" s="5">
        <v>-10.77</v>
      </c>
      <c r="G30" s="13"/>
      <c r="H30" s="15">
        <f t="shared" si="0"/>
        <v>62.88</v>
      </c>
      <c r="I30" s="6">
        <f t="shared" si="1"/>
        <v>-10.77</v>
      </c>
      <c r="J30" s="96">
        <f t="shared" si="2"/>
        <v>39.006</v>
      </c>
      <c r="K30" s="100">
        <f t="shared" si="3"/>
        <v>73.650000000000006</v>
      </c>
      <c r="L30" s="47"/>
      <c r="M30" s="47"/>
      <c r="N30" s="47"/>
      <c r="O30" s="47"/>
      <c r="P30" s="8" t="s">
        <v>27</v>
      </c>
      <c r="Q30" s="27">
        <v>49.56</v>
      </c>
      <c r="R30" s="27">
        <v>49.69</v>
      </c>
      <c r="S30" s="27">
        <v>49.31</v>
      </c>
      <c r="T30" s="27">
        <v>49.31</v>
      </c>
      <c r="U30" s="27">
        <v>50.56</v>
      </c>
      <c r="V30" s="28"/>
      <c r="W30" s="26">
        <f t="shared" si="8"/>
        <v>50.56</v>
      </c>
      <c r="X30" s="6">
        <f t="shared" si="9"/>
        <v>49.31</v>
      </c>
      <c r="Y30" s="96">
        <f t="shared" si="10"/>
        <v>49.686</v>
      </c>
      <c r="Z30" s="100">
        <f t="shared" si="7"/>
        <v>1.25</v>
      </c>
    </row>
    <row r="31" spans="1:26">
      <c r="A31" s="8" t="s">
        <v>29</v>
      </c>
      <c r="B31" s="5">
        <v>42.78</v>
      </c>
      <c r="C31" s="5">
        <v>49.5</v>
      </c>
      <c r="D31" s="5">
        <v>56.41</v>
      </c>
      <c r="E31" s="5">
        <v>43.94</v>
      </c>
      <c r="F31" s="5">
        <v>-27.37</v>
      </c>
      <c r="G31" s="13"/>
      <c r="H31" s="15">
        <f t="shared" si="0"/>
        <v>56.41</v>
      </c>
      <c r="I31" s="6">
        <f t="shared" si="1"/>
        <v>-27.37</v>
      </c>
      <c r="J31" s="96">
        <f t="shared" si="2"/>
        <v>33.052</v>
      </c>
      <c r="K31" s="100">
        <f t="shared" si="3"/>
        <v>83.78</v>
      </c>
      <c r="L31" s="47"/>
      <c r="M31" s="47"/>
      <c r="N31" s="47"/>
      <c r="O31" s="47"/>
      <c r="P31" s="8" t="s">
        <v>29</v>
      </c>
      <c r="Q31" s="27">
        <v>49.69</v>
      </c>
      <c r="R31" s="27">
        <v>49.69</v>
      </c>
      <c r="S31" s="27">
        <v>49.25</v>
      </c>
      <c r="T31" s="27">
        <v>49.25</v>
      </c>
      <c r="U31" s="27">
        <v>50.81</v>
      </c>
      <c r="V31" s="28"/>
      <c r="W31" s="26">
        <f t="shared" si="8"/>
        <v>50.81</v>
      </c>
      <c r="X31" s="6">
        <f t="shared" si="9"/>
        <v>49.25</v>
      </c>
      <c r="Y31" s="96">
        <f t="shared" si="10"/>
        <v>49.738</v>
      </c>
      <c r="Z31" s="100">
        <f t="shared" si="7"/>
        <v>1.5600000000000023</v>
      </c>
    </row>
    <row r="32" spans="1:26">
      <c r="A32" s="8" t="s">
        <v>28</v>
      </c>
      <c r="B32" s="5">
        <v>32.299999999999997</v>
      </c>
      <c r="C32" s="5">
        <v>41.74</v>
      </c>
      <c r="D32" s="5">
        <v>52.35</v>
      </c>
      <c r="E32" s="5">
        <v>35.46</v>
      </c>
      <c r="F32" s="5">
        <v>-33.049999999999997</v>
      </c>
      <c r="G32" s="13"/>
      <c r="H32" s="15">
        <f t="shared" si="0"/>
        <v>52.35</v>
      </c>
      <c r="I32" s="6">
        <f t="shared" si="1"/>
        <v>-33.049999999999997</v>
      </c>
      <c r="J32" s="96">
        <f t="shared" si="2"/>
        <v>25.76</v>
      </c>
      <c r="K32" s="100">
        <f t="shared" si="3"/>
        <v>85.4</v>
      </c>
      <c r="L32" s="47"/>
      <c r="M32" s="47"/>
      <c r="N32" s="47"/>
      <c r="O32" s="47"/>
      <c r="P32" s="8" t="s">
        <v>28</v>
      </c>
      <c r="Q32" s="27">
        <v>49.81</v>
      </c>
      <c r="R32" s="27">
        <v>49.75</v>
      </c>
      <c r="S32" s="27">
        <v>49.12</v>
      </c>
      <c r="T32" s="27">
        <v>49.38</v>
      </c>
      <c r="U32" s="27">
        <v>50.81</v>
      </c>
      <c r="V32" s="28"/>
      <c r="W32" s="26">
        <f t="shared" si="8"/>
        <v>50.81</v>
      </c>
      <c r="X32" s="6">
        <f t="shared" si="9"/>
        <v>49.12</v>
      </c>
      <c r="Y32" s="96">
        <f t="shared" si="10"/>
        <v>49.774000000000001</v>
      </c>
      <c r="Z32" s="100">
        <f t="shared" si="7"/>
        <v>1.6900000000000048</v>
      </c>
    </row>
    <row r="33" spans="1:26">
      <c r="A33" s="8" t="s">
        <v>30</v>
      </c>
      <c r="B33" s="5">
        <v>24.04</v>
      </c>
      <c r="C33" s="5">
        <v>37.450000000000003</v>
      </c>
      <c r="D33" s="5">
        <v>53.71</v>
      </c>
      <c r="E33" s="5">
        <v>29.2</v>
      </c>
      <c r="F33" s="5">
        <v>-48.55</v>
      </c>
      <c r="G33" s="13"/>
      <c r="H33" s="15">
        <f t="shared" si="0"/>
        <v>53.71</v>
      </c>
      <c r="I33" s="6">
        <f t="shared" si="1"/>
        <v>-48.55</v>
      </c>
      <c r="J33" s="96">
        <f t="shared" si="2"/>
        <v>19.170000000000002</v>
      </c>
      <c r="K33" s="100">
        <f t="shared" si="3"/>
        <v>102.25999999999999</v>
      </c>
      <c r="L33" s="47"/>
      <c r="M33" s="47"/>
      <c r="N33" s="47"/>
      <c r="O33" s="47"/>
      <c r="P33" s="8" t="s">
        <v>30</v>
      </c>
      <c r="Q33" s="27">
        <v>49.81</v>
      </c>
      <c r="R33" s="27">
        <v>49.56</v>
      </c>
      <c r="S33" s="27">
        <v>49.06</v>
      </c>
      <c r="T33" s="27">
        <v>49.31</v>
      </c>
      <c r="U33" s="27">
        <v>50.88</v>
      </c>
      <c r="V33" s="28"/>
      <c r="W33" s="26">
        <f t="shared" si="8"/>
        <v>50.88</v>
      </c>
      <c r="X33" s="6">
        <f t="shared" si="9"/>
        <v>49.06</v>
      </c>
      <c r="Y33" s="96">
        <f t="shared" si="10"/>
        <v>49.724000000000004</v>
      </c>
      <c r="Z33" s="100">
        <f t="shared" si="7"/>
        <v>1.8200000000000003</v>
      </c>
    </row>
    <row r="34" spans="1:26">
      <c r="A34" s="8" t="s">
        <v>31</v>
      </c>
      <c r="B34" s="5">
        <v>18.829999999999998</v>
      </c>
      <c r="C34" s="5">
        <v>34.46</v>
      </c>
      <c r="D34" s="5">
        <v>50.18</v>
      </c>
      <c r="E34" s="5">
        <v>21.76</v>
      </c>
      <c r="F34" s="5">
        <v>-59.84</v>
      </c>
      <c r="G34" s="13"/>
      <c r="H34" s="15">
        <f t="shared" si="0"/>
        <v>50.18</v>
      </c>
      <c r="I34" s="6">
        <f t="shared" si="1"/>
        <v>-59.84</v>
      </c>
      <c r="J34" s="96">
        <f t="shared" si="2"/>
        <v>13.077999999999999</v>
      </c>
      <c r="K34" s="100">
        <f t="shared" si="3"/>
        <v>110.02000000000001</v>
      </c>
      <c r="L34" s="47"/>
      <c r="M34" s="47"/>
      <c r="N34" s="47"/>
      <c r="O34" s="47"/>
      <c r="P34" s="8" t="s">
        <v>31</v>
      </c>
      <c r="Q34" s="27">
        <v>49.81</v>
      </c>
      <c r="R34" s="27">
        <v>49.69</v>
      </c>
      <c r="S34" s="27">
        <v>49</v>
      </c>
      <c r="T34" s="27">
        <v>49.31</v>
      </c>
      <c r="U34" s="27">
        <v>50.88</v>
      </c>
      <c r="V34" s="28"/>
      <c r="W34" s="26">
        <f t="shared" si="8"/>
        <v>50.88</v>
      </c>
      <c r="X34" s="6">
        <f t="shared" si="9"/>
        <v>49</v>
      </c>
      <c r="Y34" s="96">
        <f t="shared" si="10"/>
        <v>49.738</v>
      </c>
      <c r="Z34" s="100">
        <f t="shared" si="7"/>
        <v>1.8800000000000026</v>
      </c>
    </row>
    <row r="35" spans="1:26">
      <c r="A35" s="8" t="s">
        <v>32</v>
      </c>
      <c r="B35" s="5">
        <v>18.579999999999998</v>
      </c>
      <c r="C35" s="5">
        <v>27.23</v>
      </c>
      <c r="D35" s="5">
        <v>49.35</v>
      </c>
      <c r="E35" s="5">
        <v>16.13</v>
      </c>
      <c r="F35" s="5">
        <v>-57.72</v>
      </c>
      <c r="G35" s="13"/>
      <c r="H35" s="15">
        <f t="shared" si="0"/>
        <v>49.35</v>
      </c>
      <c r="I35" s="6">
        <f t="shared" si="1"/>
        <v>-57.72</v>
      </c>
      <c r="J35" s="96">
        <f t="shared" si="2"/>
        <v>10.713999999999999</v>
      </c>
      <c r="K35" s="100">
        <f t="shared" si="3"/>
        <v>107.07</v>
      </c>
      <c r="L35" s="47"/>
      <c r="M35" s="47"/>
      <c r="N35" s="47"/>
      <c r="O35" s="47"/>
      <c r="P35" s="8" t="s">
        <v>32</v>
      </c>
      <c r="Q35" s="27">
        <v>49.81</v>
      </c>
      <c r="R35" s="27">
        <v>49.69</v>
      </c>
      <c r="S35" s="27">
        <v>48.81</v>
      </c>
      <c r="T35" s="27">
        <v>49.38</v>
      </c>
      <c r="U35" s="27">
        <v>50.81</v>
      </c>
      <c r="V35" s="28"/>
      <c r="W35" s="26">
        <f t="shared" si="8"/>
        <v>50.81</v>
      </c>
      <c r="X35" s="6">
        <f t="shared" si="9"/>
        <v>48.81</v>
      </c>
      <c r="Y35" s="96">
        <f t="shared" si="10"/>
        <v>49.7</v>
      </c>
      <c r="Z35" s="100">
        <f t="shared" si="7"/>
        <v>2</v>
      </c>
    </row>
    <row r="36" spans="1:26">
      <c r="A36" s="8" t="s">
        <v>33</v>
      </c>
      <c r="B36" s="5">
        <v>12.34</v>
      </c>
      <c r="C36" s="5">
        <v>20.49</v>
      </c>
      <c r="D36" s="5">
        <v>47.09</v>
      </c>
      <c r="E36" s="5">
        <v>7.71</v>
      </c>
      <c r="F36" s="5">
        <v>-60.62</v>
      </c>
      <c r="G36" s="13"/>
      <c r="H36" s="15">
        <f t="shared" si="0"/>
        <v>47.09</v>
      </c>
      <c r="I36" s="6">
        <f t="shared" si="1"/>
        <v>-60.62</v>
      </c>
      <c r="J36" s="96">
        <f t="shared" si="2"/>
        <v>5.4019999999999992</v>
      </c>
      <c r="K36" s="100">
        <f t="shared" si="3"/>
        <v>107.71000000000001</v>
      </c>
      <c r="L36" s="47"/>
      <c r="M36" s="47"/>
      <c r="N36" s="47"/>
      <c r="O36" s="47"/>
      <c r="P36" s="8" t="s">
        <v>33</v>
      </c>
      <c r="Q36" s="27">
        <v>49.81</v>
      </c>
      <c r="R36" s="27">
        <v>49.62</v>
      </c>
      <c r="S36" s="27">
        <v>48.94</v>
      </c>
      <c r="T36" s="27">
        <v>49.62</v>
      </c>
      <c r="U36" s="27">
        <v>50.62</v>
      </c>
      <c r="V36" s="28"/>
      <c r="W36" s="26">
        <f t="shared" si="8"/>
        <v>50.62</v>
      </c>
      <c r="X36" s="6">
        <f t="shared" si="9"/>
        <v>48.94</v>
      </c>
      <c r="Y36" s="96">
        <f t="shared" si="10"/>
        <v>49.722000000000001</v>
      </c>
      <c r="Z36" s="100">
        <f t="shared" si="7"/>
        <v>1.6799999999999997</v>
      </c>
    </row>
    <row r="37" spans="1:26" ht="15.75" thickBot="1">
      <c r="A37" s="9" t="s">
        <v>34</v>
      </c>
      <c r="B37" s="10">
        <v>13.25</v>
      </c>
      <c r="C37" s="10">
        <v>18.37</v>
      </c>
      <c r="D37" s="10">
        <v>44.87</v>
      </c>
      <c r="E37" s="10">
        <v>-4.66</v>
      </c>
      <c r="F37" s="10">
        <v>-61.49</v>
      </c>
      <c r="G37" s="14"/>
      <c r="H37" s="16">
        <f t="shared" si="0"/>
        <v>44.87</v>
      </c>
      <c r="I37" s="11">
        <f t="shared" si="1"/>
        <v>-61.49</v>
      </c>
      <c r="J37" s="97">
        <f t="shared" si="2"/>
        <v>2.0679999999999992</v>
      </c>
      <c r="K37" s="102">
        <f t="shared" si="3"/>
        <v>106.36</v>
      </c>
      <c r="L37" s="48"/>
      <c r="M37" s="48"/>
      <c r="N37" s="48"/>
      <c r="O37" s="48"/>
      <c r="P37" s="9" t="s">
        <v>34</v>
      </c>
      <c r="Q37" s="29">
        <v>49.56</v>
      </c>
      <c r="R37" s="29">
        <v>49.31</v>
      </c>
      <c r="S37" s="29">
        <v>48.88</v>
      </c>
      <c r="T37" s="29">
        <v>49.62</v>
      </c>
      <c r="U37" s="29">
        <v>51.06</v>
      </c>
      <c r="V37" s="30"/>
      <c r="W37" s="31">
        <f t="shared" si="8"/>
        <v>51.06</v>
      </c>
      <c r="X37" s="11">
        <f t="shared" si="9"/>
        <v>48.88</v>
      </c>
      <c r="Y37" s="97">
        <f t="shared" si="10"/>
        <v>49.686</v>
      </c>
      <c r="Z37" s="102">
        <f t="shared" si="7"/>
        <v>2.1799999999999997</v>
      </c>
    </row>
    <row r="38" spans="1:26">
      <c r="K38" s="47"/>
    </row>
    <row r="40" spans="1:26">
      <c r="A40" s="2"/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26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6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26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26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2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6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26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thickBot="1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6.5" thickBot="1">
      <c r="A73" s="131" t="s">
        <v>59</v>
      </c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3"/>
      <c r="N73" s="1"/>
    </row>
    <row r="74" spans="1:14" ht="15.75" customHeight="1" thickBot="1">
      <c r="A74" s="129" t="s">
        <v>58</v>
      </c>
      <c r="B74" s="130" t="s">
        <v>57</v>
      </c>
      <c r="C74" s="134" t="s">
        <v>60</v>
      </c>
      <c r="D74" s="135"/>
      <c r="E74" s="135"/>
      <c r="F74" s="135"/>
      <c r="G74" s="135"/>
      <c r="H74" s="135"/>
      <c r="I74" s="135"/>
      <c r="J74" s="135"/>
      <c r="K74" s="135"/>
      <c r="L74" s="135"/>
      <c r="M74" s="136"/>
      <c r="N74" s="1"/>
    </row>
    <row r="75" spans="1:14">
      <c r="A75" s="117">
        <v>0.76000000000000512</v>
      </c>
      <c r="B75" s="118">
        <v>49.620000000000005</v>
      </c>
      <c r="C75" s="134"/>
      <c r="D75" s="135"/>
      <c r="E75" s="135"/>
      <c r="F75" s="135"/>
      <c r="G75" s="135"/>
      <c r="H75" s="135"/>
      <c r="I75" s="135"/>
      <c r="J75" s="135"/>
      <c r="K75" s="135"/>
      <c r="L75" s="135"/>
      <c r="M75" s="136"/>
      <c r="N75" s="1"/>
    </row>
    <row r="76" spans="1:14">
      <c r="A76" s="119">
        <v>0.88000000000000256</v>
      </c>
      <c r="B76" s="120">
        <v>54.379999999999995</v>
      </c>
      <c r="C76" s="134"/>
      <c r="D76" s="135"/>
      <c r="E76" s="135"/>
      <c r="F76" s="135"/>
      <c r="G76" s="135"/>
      <c r="H76" s="135"/>
      <c r="I76" s="135"/>
      <c r="J76" s="135"/>
      <c r="K76" s="135"/>
      <c r="L76" s="135"/>
      <c r="M76" s="136"/>
    </row>
    <row r="77" spans="1:14">
      <c r="A77" s="119">
        <v>1.0599999999999952</v>
      </c>
      <c r="B77" s="120">
        <v>87.94</v>
      </c>
      <c r="C77" s="134"/>
      <c r="D77" s="135"/>
      <c r="E77" s="135"/>
      <c r="F77" s="135"/>
      <c r="G77" s="135"/>
      <c r="H77" s="135"/>
      <c r="I77" s="135"/>
      <c r="J77" s="135"/>
      <c r="K77" s="135"/>
      <c r="L77" s="135"/>
      <c r="M77" s="136"/>
    </row>
    <row r="78" spans="1:14">
      <c r="A78" s="119">
        <v>1.0600000000000023</v>
      </c>
      <c r="B78" s="120">
        <v>68.220000000000013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5"/>
    </row>
    <row r="79" spans="1:14">
      <c r="A79" s="119">
        <v>1.1299999999999955</v>
      </c>
      <c r="B79" s="120">
        <v>59.550000000000004</v>
      </c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5"/>
    </row>
    <row r="80" spans="1:14">
      <c r="A80" s="119">
        <v>1.1300000000000026</v>
      </c>
      <c r="B80" s="120">
        <v>74.739999999999995</v>
      </c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5"/>
    </row>
    <row r="81" spans="1:13">
      <c r="A81" s="119">
        <v>1.2399999999999949</v>
      </c>
      <c r="B81" s="120">
        <v>104.80000000000001</v>
      </c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5"/>
    </row>
    <row r="82" spans="1:13">
      <c r="A82" s="119">
        <v>1.25</v>
      </c>
      <c r="B82" s="120">
        <v>73.039999999999992</v>
      </c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5"/>
    </row>
    <row r="83" spans="1:13">
      <c r="A83" s="119">
        <v>1.25</v>
      </c>
      <c r="B83" s="120">
        <v>73.650000000000006</v>
      </c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5"/>
    </row>
    <row r="84" spans="1:13">
      <c r="A84" s="119">
        <v>1.3099999999999952</v>
      </c>
      <c r="B84" s="120">
        <v>83.01</v>
      </c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5"/>
    </row>
    <row r="85" spans="1:13">
      <c r="A85" s="119">
        <v>1.4299999999999997</v>
      </c>
      <c r="B85" s="120">
        <v>78.040000000000006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5"/>
    </row>
    <row r="86" spans="1:13">
      <c r="A86" s="119">
        <v>1.4399999999999977</v>
      </c>
      <c r="B86" s="120">
        <v>88.039999999999992</v>
      </c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5"/>
    </row>
    <row r="87" spans="1:13">
      <c r="A87" s="119">
        <v>1.4399999999999977</v>
      </c>
      <c r="B87" s="120">
        <v>84.72</v>
      </c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5"/>
    </row>
    <row r="88" spans="1:13">
      <c r="A88" s="119">
        <v>1.5</v>
      </c>
      <c r="B88" s="120">
        <v>105.16</v>
      </c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5"/>
    </row>
    <row r="89" spans="1:13">
      <c r="A89" s="119">
        <v>1.5</v>
      </c>
      <c r="B89" s="120">
        <v>76.680000000000007</v>
      </c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5"/>
    </row>
    <row r="90" spans="1:13">
      <c r="A90" s="119">
        <v>1.5</v>
      </c>
      <c r="B90" s="120">
        <v>89.58</v>
      </c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5"/>
    </row>
    <row r="91" spans="1:13">
      <c r="A91" s="119">
        <v>1.5600000000000023</v>
      </c>
      <c r="B91" s="120">
        <v>86.81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5"/>
    </row>
    <row r="92" spans="1:13">
      <c r="A92" s="119">
        <v>1.5600000000000023</v>
      </c>
      <c r="B92" s="120">
        <v>83.78</v>
      </c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5"/>
    </row>
    <row r="93" spans="1:13">
      <c r="A93" s="119">
        <v>1.6200000000000045</v>
      </c>
      <c r="B93" s="120">
        <v>94.87</v>
      </c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5"/>
    </row>
    <row r="94" spans="1:13">
      <c r="A94" s="119">
        <v>1.6299999999999955</v>
      </c>
      <c r="B94" s="120">
        <v>89.76</v>
      </c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5"/>
    </row>
    <row r="95" spans="1:13">
      <c r="A95" s="119">
        <v>1.6300000000000026</v>
      </c>
      <c r="B95" s="120">
        <v>91.66</v>
      </c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5"/>
    </row>
    <row r="96" spans="1:13">
      <c r="A96" s="119">
        <v>1.6799999999999997</v>
      </c>
      <c r="B96" s="120">
        <v>107.71000000000001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5"/>
    </row>
    <row r="97" spans="1:13">
      <c r="A97" s="119">
        <v>1.6899999999999977</v>
      </c>
      <c r="B97" s="120">
        <v>105.47999999999999</v>
      </c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5"/>
    </row>
    <row r="98" spans="1:13">
      <c r="A98" s="119">
        <v>1.6900000000000048</v>
      </c>
      <c r="B98" s="120">
        <v>85.4</v>
      </c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5"/>
    </row>
    <row r="99" spans="1:13">
      <c r="A99" s="119">
        <v>1.8200000000000003</v>
      </c>
      <c r="B99" s="120">
        <v>102.25999999999999</v>
      </c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5"/>
    </row>
    <row r="100" spans="1:13">
      <c r="A100" s="119">
        <v>1.8699999999999974</v>
      </c>
      <c r="B100" s="120">
        <v>109.86000000000001</v>
      </c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5"/>
    </row>
    <row r="101" spans="1:13">
      <c r="A101" s="119">
        <v>1.8699999999999974</v>
      </c>
      <c r="B101" s="120">
        <v>94.300000000000011</v>
      </c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5"/>
    </row>
    <row r="102" spans="1:13">
      <c r="A102" s="119">
        <v>1.8800000000000026</v>
      </c>
      <c r="B102" s="120">
        <v>110.02000000000001</v>
      </c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5"/>
    </row>
    <row r="103" spans="1:13">
      <c r="A103" s="119">
        <v>1.9399999999999977</v>
      </c>
      <c r="B103" s="120">
        <v>66.400000000000006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5"/>
    </row>
    <row r="104" spans="1:13">
      <c r="A104" s="119">
        <v>2</v>
      </c>
      <c r="B104" s="120">
        <v>107.07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5"/>
    </row>
    <row r="105" spans="1:13">
      <c r="A105" s="121">
        <v>2.1199999999999974</v>
      </c>
      <c r="B105" s="120">
        <v>131.32999999999998</v>
      </c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5"/>
    </row>
    <row r="106" spans="1:13">
      <c r="A106" s="119">
        <v>2.1299999999999955</v>
      </c>
      <c r="B106" s="120">
        <v>118.57</v>
      </c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5"/>
    </row>
    <row r="107" spans="1:13">
      <c r="A107" s="119">
        <v>2.1799999999999997</v>
      </c>
      <c r="B107" s="120">
        <v>106.36</v>
      </c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5"/>
    </row>
    <row r="108" spans="1:13" ht="15.75" thickBot="1">
      <c r="A108" s="122">
        <v>2.2399999999999949</v>
      </c>
      <c r="B108" s="123">
        <v>115.63999999999999</v>
      </c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5"/>
    </row>
    <row r="109" spans="1:13" ht="15.75" thickBot="1">
      <c r="A109" s="126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8"/>
    </row>
  </sheetData>
  <sortState ref="A75:B108">
    <sortCondition ref="A75:A108"/>
  </sortState>
  <mergeCells count="6">
    <mergeCell ref="A73:M73"/>
    <mergeCell ref="C74:M77"/>
    <mergeCell ref="A40:G40"/>
    <mergeCell ref="A2:K2"/>
    <mergeCell ref="P2:Z2"/>
    <mergeCell ref="A1:Z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75"/>
  <sheetViews>
    <sheetView topLeftCell="A11" zoomScale="70" zoomScaleNormal="70" workbookViewId="0">
      <selection activeCell="Z77" sqref="Z77"/>
    </sheetView>
  </sheetViews>
  <sheetFormatPr defaultRowHeight="15"/>
  <cols>
    <col min="1" max="1" width="10" bestFit="1" customWidth="1"/>
    <col min="2" max="7" width="10.140625" bestFit="1" customWidth="1"/>
    <col min="8" max="12" width="10.140625" customWidth="1"/>
    <col min="21" max="21" width="10" bestFit="1" customWidth="1"/>
    <col min="22" max="27" width="10.140625" bestFit="1" customWidth="1"/>
    <col min="28" max="30" width="10.140625" customWidth="1"/>
    <col min="31" max="32" width="11.140625" bestFit="1" customWidth="1"/>
    <col min="33" max="33" width="9.85546875" bestFit="1" customWidth="1"/>
    <col min="34" max="34" width="9.5703125" bestFit="1" customWidth="1"/>
    <col min="35" max="35" width="12" bestFit="1" customWidth="1"/>
  </cols>
  <sheetData>
    <row r="1" spans="1:35" ht="15.75" thickBot="1">
      <c r="A1" s="22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</row>
    <row r="2" spans="1:35" ht="15.75" thickBot="1">
      <c r="A2" s="49" t="s">
        <v>48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  <c r="P2" s="4"/>
      <c r="Q2" s="4"/>
      <c r="R2" s="4"/>
      <c r="S2" s="4"/>
      <c r="T2" s="4"/>
      <c r="U2" s="52" t="s">
        <v>49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4"/>
      <c r="AH2" s="54"/>
      <c r="AI2" s="55"/>
    </row>
    <row r="3" spans="1:35" ht="15.75" thickBot="1">
      <c r="A3" s="35" t="s">
        <v>0</v>
      </c>
      <c r="B3" s="36" t="s">
        <v>35</v>
      </c>
      <c r="C3" s="36" t="s">
        <v>36</v>
      </c>
      <c r="D3" s="36" t="s">
        <v>37</v>
      </c>
      <c r="E3" s="36" t="s">
        <v>38</v>
      </c>
      <c r="F3" s="36" t="s">
        <v>39</v>
      </c>
      <c r="G3" s="41" t="s">
        <v>40</v>
      </c>
      <c r="H3" s="41" t="s">
        <v>50</v>
      </c>
      <c r="I3" s="41" t="s">
        <v>51</v>
      </c>
      <c r="J3" s="41" t="s">
        <v>54</v>
      </c>
      <c r="K3" s="41" t="s">
        <v>55</v>
      </c>
      <c r="L3" s="41" t="s">
        <v>56</v>
      </c>
      <c r="M3" s="42" t="s">
        <v>45</v>
      </c>
      <c r="N3" s="43" t="s">
        <v>46</v>
      </c>
      <c r="O3" s="44" t="s">
        <v>47</v>
      </c>
      <c r="P3" s="46"/>
      <c r="Q3" s="46"/>
      <c r="R3" s="46"/>
      <c r="S3" s="46"/>
      <c r="T3" s="47"/>
      <c r="U3" s="68" t="s">
        <v>0</v>
      </c>
      <c r="V3" s="45" t="s">
        <v>35</v>
      </c>
      <c r="W3" s="36" t="s">
        <v>36</v>
      </c>
      <c r="X3" s="36" t="s">
        <v>37</v>
      </c>
      <c r="Y3" s="36" t="s">
        <v>38</v>
      </c>
      <c r="Z3" s="36" t="s">
        <v>39</v>
      </c>
      <c r="AA3" s="37" t="s">
        <v>40</v>
      </c>
      <c r="AB3" s="37" t="s">
        <v>50</v>
      </c>
      <c r="AC3" s="37" t="s">
        <v>51</v>
      </c>
      <c r="AD3" s="37" t="s">
        <v>54</v>
      </c>
      <c r="AE3" s="37" t="s">
        <v>55</v>
      </c>
      <c r="AF3" s="37" t="s">
        <v>56</v>
      </c>
      <c r="AG3" s="38" t="s">
        <v>42</v>
      </c>
      <c r="AH3" s="39" t="s">
        <v>43</v>
      </c>
      <c r="AI3" s="40" t="s">
        <v>44</v>
      </c>
    </row>
    <row r="4" spans="1:35">
      <c r="A4" s="72" t="s">
        <v>1</v>
      </c>
      <c r="B4" s="63">
        <v>-705.35</v>
      </c>
      <c r="C4" s="63">
        <v>-759.8</v>
      </c>
      <c r="D4" s="63">
        <v>-725.43</v>
      </c>
      <c r="E4" s="63">
        <v>-725.02</v>
      </c>
      <c r="F4" s="63">
        <v>-816.51</v>
      </c>
      <c r="G4" s="63">
        <v>-820.26</v>
      </c>
      <c r="H4" s="63">
        <v>-767.11</v>
      </c>
      <c r="I4" s="63">
        <v>-764.58</v>
      </c>
      <c r="J4" s="63">
        <v>-860.81</v>
      </c>
      <c r="K4" s="63">
        <v>-851.21</v>
      </c>
      <c r="L4" s="63">
        <v>-795.86</v>
      </c>
      <c r="M4" s="19">
        <f>MAX(B4:L4)</f>
        <v>-705.35</v>
      </c>
      <c r="N4" s="20">
        <f>MIN(B4:L4)</f>
        <v>-860.81</v>
      </c>
      <c r="O4" s="21">
        <f>AVERAGE(B4:L4)</f>
        <v>-781.08545454545447</v>
      </c>
      <c r="P4" s="47"/>
      <c r="Q4" s="47"/>
      <c r="R4" s="47"/>
      <c r="S4" s="47"/>
      <c r="T4" s="47"/>
      <c r="U4" s="69" t="s">
        <v>1</v>
      </c>
      <c r="V4" s="63">
        <v>50.94</v>
      </c>
      <c r="W4" s="63">
        <v>51.62</v>
      </c>
      <c r="X4" s="63">
        <v>50.75</v>
      </c>
      <c r="Y4" s="63">
        <v>50.56</v>
      </c>
      <c r="Z4" s="63">
        <v>52.75</v>
      </c>
      <c r="AA4" s="63">
        <v>52.62</v>
      </c>
      <c r="AB4" s="63">
        <v>51.31</v>
      </c>
      <c r="AC4" s="63">
        <v>51.31</v>
      </c>
      <c r="AD4" s="63">
        <v>53.62</v>
      </c>
      <c r="AE4" s="63">
        <v>53.25</v>
      </c>
      <c r="AF4" s="63">
        <v>52.12</v>
      </c>
      <c r="AG4" s="26">
        <f>MAX(V4:AF4)</f>
        <v>53.62</v>
      </c>
      <c r="AH4" s="6">
        <f>MIN(V4:AF4)</f>
        <v>50.56</v>
      </c>
      <c r="AI4" s="7">
        <f>AVERAGE(V4:AF4)</f>
        <v>51.895454545454548</v>
      </c>
    </row>
    <row r="5" spans="1:35">
      <c r="A5" s="73" t="s">
        <v>2</v>
      </c>
      <c r="B5" s="63">
        <v>-730.02</v>
      </c>
      <c r="C5" s="63">
        <v>-766.43</v>
      </c>
      <c r="D5" s="63">
        <v>-731.79</v>
      </c>
      <c r="E5" s="63">
        <v>-731.87</v>
      </c>
      <c r="F5" s="63">
        <v>-827.53</v>
      </c>
      <c r="G5" s="63">
        <v>-821.25</v>
      </c>
      <c r="H5" s="63">
        <v>-772.49</v>
      </c>
      <c r="I5" s="63">
        <v>-770.28</v>
      </c>
      <c r="J5" s="63">
        <v>-872.77</v>
      </c>
      <c r="K5" s="63">
        <v>-851.47</v>
      </c>
      <c r="L5" s="63">
        <v>-801.42</v>
      </c>
      <c r="M5" s="19">
        <f t="shared" ref="M5:M37" si="0">MAX(B5:L5)</f>
        <v>-730.02</v>
      </c>
      <c r="N5" s="20">
        <f t="shared" ref="N5:N37" si="1">MIN(B5:L5)</f>
        <v>-872.77</v>
      </c>
      <c r="O5" s="21">
        <f t="shared" ref="O5:O37" si="2">AVERAGE(B5:L5)</f>
        <v>-788.84727272727253</v>
      </c>
      <c r="P5" s="47"/>
      <c r="Q5" s="47"/>
      <c r="R5" s="47"/>
      <c r="S5" s="47"/>
      <c r="T5" s="47"/>
      <c r="U5" s="70" t="s">
        <v>2</v>
      </c>
      <c r="V5" s="63">
        <v>50.88</v>
      </c>
      <c r="W5" s="63">
        <v>51.56</v>
      </c>
      <c r="X5" s="63">
        <v>50.75</v>
      </c>
      <c r="Y5" s="63">
        <v>50.69</v>
      </c>
      <c r="Z5" s="63">
        <v>52.94</v>
      </c>
      <c r="AA5" s="63">
        <v>52.56</v>
      </c>
      <c r="AB5" s="63">
        <v>51.5</v>
      </c>
      <c r="AC5" s="63">
        <v>51.31</v>
      </c>
      <c r="AD5" s="63">
        <v>53.75</v>
      </c>
      <c r="AE5" s="63">
        <v>53.06</v>
      </c>
      <c r="AF5" s="63">
        <v>52.12</v>
      </c>
      <c r="AG5" s="26">
        <f t="shared" ref="AG5:AG37" si="3">MAX(V5:AF5)</f>
        <v>53.75</v>
      </c>
      <c r="AH5" s="6">
        <f t="shared" ref="AH5:AH37" si="4">MIN(V5:AF5)</f>
        <v>50.69</v>
      </c>
      <c r="AI5" s="7">
        <f t="shared" ref="AI5:AI37" si="5">AVERAGE(V5:AF5)</f>
        <v>51.92</v>
      </c>
    </row>
    <row r="6" spans="1:35">
      <c r="A6" s="73" t="s">
        <v>3</v>
      </c>
      <c r="B6" s="63">
        <v>-737.23</v>
      </c>
      <c r="C6" s="63">
        <v>-769.27</v>
      </c>
      <c r="D6" s="63">
        <v>-736.34</v>
      </c>
      <c r="E6" s="63">
        <v>-737.13</v>
      </c>
      <c r="F6" s="63">
        <v>-837.68</v>
      </c>
      <c r="G6" s="63">
        <v>-822.59</v>
      </c>
      <c r="H6" s="63">
        <v>-776.38</v>
      </c>
      <c r="I6" s="63">
        <v>-775.88</v>
      </c>
      <c r="J6" s="63">
        <v>-882.64</v>
      </c>
      <c r="K6" s="63">
        <v>-852.96</v>
      </c>
      <c r="L6" s="63">
        <v>-804.89</v>
      </c>
      <c r="M6" s="19">
        <f t="shared" si="0"/>
        <v>-736.34</v>
      </c>
      <c r="N6" s="20">
        <f t="shared" si="1"/>
        <v>-882.64</v>
      </c>
      <c r="O6" s="21">
        <f t="shared" si="2"/>
        <v>-793.90818181818179</v>
      </c>
      <c r="P6" s="47"/>
      <c r="Q6" s="47"/>
      <c r="R6" s="47"/>
      <c r="S6" s="47"/>
      <c r="T6" s="47"/>
      <c r="U6" s="70" t="s">
        <v>3</v>
      </c>
      <c r="V6" s="63">
        <v>50.94</v>
      </c>
      <c r="W6" s="63">
        <v>51.5</v>
      </c>
      <c r="X6" s="63">
        <v>50.69</v>
      </c>
      <c r="Y6" s="63">
        <v>50.75</v>
      </c>
      <c r="Z6" s="63">
        <v>53.12</v>
      </c>
      <c r="AA6" s="63">
        <v>52.5</v>
      </c>
      <c r="AB6" s="63">
        <v>51.38</v>
      </c>
      <c r="AC6" s="63">
        <v>51.38</v>
      </c>
      <c r="AD6" s="63">
        <v>53.81</v>
      </c>
      <c r="AE6" s="63">
        <v>53.06</v>
      </c>
      <c r="AF6" s="63">
        <v>52</v>
      </c>
      <c r="AG6" s="26">
        <f t="shared" si="3"/>
        <v>53.81</v>
      </c>
      <c r="AH6" s="6">
        <f t="shared" si="4"/>
        <v>50.69</v>
      </c>
      <c r="AI6" s="7">
        <f t="shared" si="5"/>
        <v>51.920909090909092</v>
      </c>
    </row>
    <row r="7" spans="1:35">
      <c r="A7" s="73" t="s">
        <v>4</v>
      </c>
      <c r="B7" s="63">
        <v>-749.32</v>
      </c>
      <c r="C7" s="63">
        <v>-770.1</v>
      </c>
      <c r="D7" s="63">
        <v>-740.89</v>
      </c>
      <c r="E7" s="63">
        <v>-742.86</v>
      </c>
      <c r="F7" s="63">
        <v>-849.06</v>
      </c>
      <c r="G7" s="63">
        <v>-825.52</v>
      </c>
      <c r="H7" s="63">
        <v>-780.97</v>
      </c>
      <c r="I7" s="63">
        <v>-783.37</v>
      </c>
      <c r="J7" s="63">
        <v>-893.25</v>
      </c>
      <c r="K7" s="63">
        <v>-854.72</v>
      </c>
      <c r="L7" s="63">
        <v>-809.27</v>
      </c>
      <c r="M7" s="19">
        <f t="shared" si="0"/>
        <v>-740.89</v>
      </c>
      <c r="N7" s="20">
        <f t="shared" si="1"/>
        <v>-893.25</v>
      </c>
      <c r="O7" s="21">
        <f t="shared" si="2"/>
        <v>-799.93909090909085</v>
      </c>
      <c r="P7" s="47"/>
      <c r="Q7" s="47"/>
      <c r="R7" s="47"/>
      <c r="S7" s="47"/>
      <c r="T7" s="47"/>
      <c r="U7" s="70" t="s">
        <v>4</v>
      </c>
      <c r="V7" s="63">
        <v>51.25</v>
      </c>
      <c r="W7" s="63">
        <v>51.44</v>
      </c>
      <c r="X7" s="63">
        <v>50.75</v>
      </c>
      <c r="Y7" s="63">
        <v>50.75</v>
      </c>
      <c r="Z7" s="63">
        <v>53.12</v>
      </c>
      <c r="AA7" s="63">
        <v>52.38</v>
      </c>
      <c r="AB7" s="63">
        <v>51.44</v>
      </c>
      <c r="AC7" s="63">
        <v>51.38</v>
      </c>
      <c r="AD7" s="63">
        <v>54.06</v>
      </c>
      <c r="AE7" s="63">
        <v>52.88</v>
      </c>
      <c r="AF7" s="63">
        <v>52.06</v>
      </c>
      <c r="AG7" s="26">
        <f t="shared" si="3"/>
        <v>54.06</v>
      </c>
      <c r="AH7" s="6">
        <f t="shared" si="4"/>
        <v>50.75</v>
      </c>
      <c r="AI7" s="7">
        <f t="shared" si="5"/>
        <v>51.955454545454543</v>
      </c>
    </row>
    <row r="8" spans="1:35">
      <c r="A8" s="73" t="s">
        <v>5</v>
      </c>
      <c r="B8" s="63">
        <v>-759.63</v>
      </c>
      <c r="C8" s="63">
        <v>-773.38</v>
      </c>
      <c r="D8" s="63">
        <v>-744.45</v>
      </c>
      <c r="E8" s="63">
        <v>-748.06</v>
      </c>
      <c r="F8" s="63">
        <v>-859.32</v>
      </c>
      <c r="G8" s="63">
        <v>-827.52</v>
      </c>
      <c r="H8" s="63">
        <v>-786.11</v>
      </c>
      <c r="I8" s="63">
        <v>-789.06</v>
      </c>
      <c r="J8" s="63">
        <v>-903.8</v>
      </c>
      <c r="K8" s="63">
        <v>-855.81</v>
      </c>
      <c r="L8" s="63">
        <v>-813.01</v>
      </c>
      <c r="M8" s="19">
        <f t="shared" si="0"/>
        <v>-744.45</v>
      </c>
      <c r="N8" s="20">
        <f t="shared" si="1"/>
        <v>-903.8</v>
      </c>
      <c r="O8" s="21">
        <f t="shared" si="2"/>
        <v>-805.46818181818196</v>
      </c>
      <c r="P8" s="47"/>
      <c r="Q8" s="47"/>
      <c r="R8" s="47"/>
      <c r="S8" s="47"/>
      <c r="T8" s="47"/>
      <c r="U8" s="70" t="s">
        <v>5</v>
      </c>
      <c r="V8" s="63">
        <v>51.31</v>
      </c>
      <c r="W8" s="63">
        <v>51.31</v>
      </c>
      <c r="X8" s="63">
        <v>50.62</v>
      </c>
      <c r="Y8" s="63">
        <v>50.75</v>
      </c>
      <c r="Z8" s="63">
        <v>53.38</v>
      </c>
      <c r="AA8" s="63">
        <v>52.44</v>
      </c>
      <c r="AB8" s="63">
        <v>51.44</v>
      </c>
      <c r="AC8" s="63">
        <v>51.44</v>
      </c>
      <c r="AD8" s="63">
        <v>54.19</v>
      </c>
      <c r="AE8" s="63">
        <v>52.75</v>
      </c>
      <c r="AF8" s="63">
        <v>52</v>
      </c>
      <c r="AG8" s="26">
        <f t="shared" si="3"/>
        <v>54.19</v>
      </c>
      <c r="AH8" s="6">
        <f t="shared" si="4"/>
        <v>50.62</v>
      </c>
      <c r="AI8" s="7">
        <f t="shared" si="5"/>
        <v>51.966363636363639</v>
      </c>
    </row>
    <row r="9" spans="1:35">
      <c r="A9" s="73" t="s">
        <v>6</v>
      </c>
      <c r="B9" s="63">
        <v>-768.85</v>
      </c>
      <c r="C9" s="63">
        <v>-776.3</v>
      </c>
      <c r="D9" s="63">
        <v>-748.55</v>
      </c>
      <c r="E9" s="63">
        <v>-754.89</v>
      </c>
      <c r="F9" s="63">
        <v>-869.8</v>
      </c>
      <c r="G9" s="63">
        <v>-832.31</v>
      </c>
      <c r="H9" s="63">
        <v>-790.56</v>
      </c>
      <c r="I9" s="63">
        <v>-794</v>
      </c>
      <c r="J9" s="63">
        <v>-914.67</v>
      </c>
      <c r="K9" s="63">
        <v>-858.96</v>
      </c>
      <c r="L9" s="63">
        <v>-818.57</v>
      </c>
      <c r="M9" s="19">
        <f t="shared" si="0"/>
        <v>-748.55</v>
      </c>
      <c r="N9" s="20">
        <f t="shared" si="1"/>
        <v>-914.67</v>
      </c>
      <c r="O9" s="21">
        <f t="shared" si="2"/>
        <v>-811.58727272727265</v>
      </c>
      <c r="P9" s="47"/>
      <c r="Q9" s="47"/>
      <c r="R9" s="47"/>
      <c r="S9" s="47"/>
      <c r="T9" s="47"/>
      <c r="U9" s="70" t="s">
        <v>6</v>
      </c>
      <c r="V9" s="63">
        <v>51.31</v>
      </c>
      <c r="W9" s="63">
        <v>51.44</v>
      </c>
      <c r="X9" s="63">
        <v>50.69</v>
      </c>
      <c r="Y9" s="63">
        <v>50.75</v>
      </c>
      <c r="Z9" s="63">
        <v>53.38</v>
      </c>
      <c r="AA9" s="63">
        <v>52.31</v>
      </c>
      <c r="AB9" s="63">
        <v>51.38</v>
      </c>
      <c r="AC9" s="63">
        <v>51.44</v>
      </c>
      <c r="AD9" s="63">
        <v>54.25</v>
      </c>
      <c r="AE9" s="63">
        <v>52.75</v>
      </c>
      <c r="AF9" s="63">
        <v>52.12</v>
      </c>
      <c r="AG9" s="26">
        <f t="shared" si="3"/>
        <v>54.25</v>
      </c>
      <c r="AH9" s="6">
        <f t="shared" si="4"/>
        <v>50.69</v>
      </c>
      <c r="AI9" s="7">
        <f t="shared" si="5"/>
        <v>51.983636363636371</v>
      </c>
    </row>
    <row r="10" spans="1:35">
      <c r="A10" s="73" t="s">
        <v>7</v>
      </c>
      <c r="B10" s="63">
        <v>-774.78</v>
      </c>
      <c r="C10" s="63">
        <v>-780.49</v>
      </c>
      <c r="D10" s="63">
        <v>-755.44</v>
      </c>
      <c r="E10" s="63">
        <v>-760.84</v>
      </c>
      <c r="F10" s="63">
        <v>-879.24</v>
      </c>
      <c r="G10" s="63">
        <v>-834.11</v>
      </c>
      <c r="H10" s="63">
        <v>-794.88</v>
      </c>
      <c r="I10" s="63">
        <v>-799.61</v>
      </c>
      <c r="J10" s="63">
        <v>-925.58</v>
      </c>
      <c r="K10" s="63">
        <v>-860.77</v>
      </c>
      <c r="L10" s="63">
        <v>-823.64</v>
      </c>
      <c r="M10" s="19">
        <f t="shared" si="0"/>
        <v>-755.44</v>
      </c>
      <c r="N10" s="20">
        <f t="shared" si="1"/>
        <v>-925.58</v>
      </c>
      <c r="O10" s="21">
        <f t="shared" si="2"/>
        <v>-817.21636363636355</v>
      </c>
      <c r="P10" s="47"/>
      <c r="Q10" s="47"/>
      <c r="R10" s="47"/>
      <c r="S10" s="47"/>
      <c r="T10" s="47"/>
      <c r="U10" s="70" t="s">
        <v>7</v>
      </c>
      <c r="V10" s="63">
        <v>51.5</v>
      </c>
      <c r="W10" s="63">
        <v>51.44</v>
      </c>
      <c r="X10" s="63">
        <v>50.62</v>
      </c>
      <c r="Y10" s="63">
        <v>50.88</v>
      </c>
      <c r="Z10" s="63">
        <v>53.62</v>
      </c>
      <c r="AA10" s="63">
        <v>52.31</v>
      </c>
      <c r="AB10" s="63">
        <v>51.31</v>
      </c>
      <c r="AC10" s="63">
        <v>51.5</v>
      </c>
      <c r="AD10" s="63">
        <v>54.38</v>
      </c>
      <c r="AE10" s="63">
        <v>52.75</v>
      </c>
      <c r="AF10" s="63">
        <v>51.94</v>
      </c>
      <c r="AG10" s="26">
        <f t="shared" si="3"/>
        <v>54.38</v>
      </c>
      <c r="AH10" s="6">
        <f t="shared" si="4"/>
        <v>50.62</v>
      </c>
      <c r="AI10" s="7">
        <f t="shared" si="5"/>
        <v>52.022727272727273</v>
      </c>
    </row>
    <row r="11" spans="1:35">
      <c r="A11" s="73" t="s">
        <v>8</v>
      </c>
      <c r="B11" s="63">
        <v>-784.23</v>
      </c>
      <c r="C11" s="63">
        <v>-783.87</v>
      </c>
      <c r="D11" s="63">
        <v>-759.59</v>
      </c>
      <c r="E11" s="63">
        <v>-770.64</v>
      </c>
      <c r="F11" s="63">
        <v>-889.25</v>
      </c>
      <c r="G11" s="63">
        <v>-836.58</v>
      </c>
      <c r="H11" s="63">
        <v>-798.18</v>
      </c>
      <c r="I11" s="63">
        <v>-806.93</v>
      </c>
      <c r="J11" s="63">
        <v>-935.95</v>
      </c>
      <c r="K11" s="63">
        <v>-863.15</v>
      </c>
      <c r="L11" s="63">
        <v>-826.96</v>
      </c>
      <c r="M11" s="19">
        <f t="shared" si="0"/>
        <v>-759.59</v>
      </c>
      <c r="N11" s="20">
        <f t="shared" si="1"/>
        <v>-935.95</v>
      </c>
      <c r="O11" s="21">
        <f t="shared" si="2"/>
        <v>-823.21181818181833</v>
      </c>
      <c r="P11" s="47"/>
      <c r="Q11" s="47"/>
      <c r="R11" s="47"/>
      <c r="S11" s="47"/>
      <c r="T11" s="47"/>
      <c r="U11" s="70" t="s">
        <v>8</v>
      </c>
      <c r="V11" s="63">
        <v>51.44</v>
      </c>
      <c r="W11" s="63">
        <v>51.31</v>
      </c>
      <c r="X11" s="63">
        <v>50.69</v>
      </c>
      <c r="Y11" s="63">
        <v>50.81</v>
      </c>
      <c r="Z11" s="63">
        <v>53.5</v>
      </c>
      <c r="AA11" s="63">
        <v>52.19</v>
      </c>
      <c r="AB11" s="63">
        <v>51.38</v>
      </c>
      <c r="AC11" s="63">
        <v>51.56</v>
      </c>
      <c r="AD11" s="63">
        <v>54.44</v>
      </c>
      <c r="AE11" s="63">
        <v>52.69</v>
      </c>
      <c r="AF11" s="63">
        <v>51.88</v>
      </c>
      <c r="AG11" s="26">
        <f t="shared" si="3"/>
        <v>54.44</v>
      </c>
      <c r="AH11" s="6">
        <f t="shared" si="4"/>
        <v>50.69</v>
      </c>
      <c r="AI11" s="7">
        <f t="shared" si="5"/>
        <v>51.99</v>
      </c>
    </row>
    <row r="12" spans="1:35">
      <c r="A12" s="73" t="s">
        <v>9</v>
      </c>
      <c r="B12" s="63">
        <v>-795.43</v>
      </c>
      <c r="C12" s="63">
        <v>-788.12</v>
      </c>
      <c r="D12" s="63">
        <v>-761.89</v>
      </c>
      <c r="E12" s="63">
        <v>-778.09</v>
      </c>
      <c r="F12" s="63">
        <v>-898.29</v>
      </c>
      <c r="G12" s="63">
        <v>-839.51</v>
      </c>
      <c r="H12" s="63">
        <v>-801.68</v>
      </c>
      <c r="I12" s="63">
        <v>-813.53</v>
      </c>
      <c r="J12" s="63">
        <v>-945.08</v>
      </c>
      <c r="K12" s="63">
        <v>-865.62</v>
      </c>
      <c r="L12" s="63">
        <v>-830.01</v>
      </c>
      <c r="M12" s="19">
        <f t="shared" si="0"/>
        <v>-761.89</v>
      </c>
      <c r="N12" s="20">
        <f t="shared" si="1"/>
        <v>-945.08</v>
      </c>
      <c r="O12" s="21">
        <f t="shared" si="2"/>
        <v>-828.84090909090912</v>
      </c>
      <c r="P12" s="47"/>
      <c r="Q12" s="47"/>
      <c r="R12" s="47"/>
      <c r="S12" s="47"/>
      <c r="T12" s="47"/>
      <c r="U12" s="70" t="s">
        <v>9</v>
      </c>
      <c r="V12" s="63">
        <v>51.5</v>
      </c>
      <c r="W12" s="63">
        <v>51.31</v>
      </c>
      <c r="X12" s="63">
        <v>50.5</v>
      </c>
      <c r="Y12" s="63">
        <v>50.88</v>
      </c>
      <c r="Z12" s="63">
        <v>53.69</v>
      </c>
      <c r="AA12" s="63">
        <v>52.12</v>
      </c>
      <c r="AB12" s="63">
        <v>51.31</v>
      </c>
      <c r="AC12" s="63">
        <v>51.62</v>
      </c>
      <c r="AD12" s="63">
        <v>54.56</v>
      </c>
      <c r="AE12" s="63">
        <v>52.62</v>
      </c>
      <c r="AF12" s="63">
        <v>52</v>
      </c>
      <c r="AG12" s="26">
        <f t="shared" si="3"/>
        <v>54.56</v>
      </c>
      <c r="AH12" s="6">
        <f t="shared" si="4"/>
        <v>50.5</v>
      </c>
      <c r="AI12" s="7">
        <f t="shared" si="5"/>
        <v>52.01</v>
      </c>
    </row>
    <row r="13" spans="1:35">
      <c r="A13" s="73" t="s">
        <v>10</v>
      </c>
      <c r="B13" s="63">
        <v>-806.89</v>
      </c>
      <c r="C13" s="63">
        <v>-793.03</v>
      </c>
      <c r="D13" s="63">
        <v>-765.95</v>
      </c>
      <c r="E13" s="63">
        <v>-784.66</v>
      </c>
      <c r="F13" s="63">
        <v>-909.54</v>
      </c>
      <c r="G13" s="63">
        <v>-842.3</v>
      </c>
      <c r="H13" s="63">
        <v>-808.84</v>
      </c>
      <c r="I13" s="63">
        <v>-819.65</v>
      </c>
      <c r="J13" s="63">
        <v>-952.46</v>
      </c>
      <c r="K13" s="63">
        <v>-868.84</v>
      </c>
      <c r="L13" s="63">
        <v>-833.59</v>
      </c>
      <c r="M13" s="19">
        <f t="shared" si="0"/>
        <v>-765.95</v>
      </c>
      <c r="N13" s="20">
        <f t="shared" si="1"/>
        <v>-952.46</v>
      </c>
      <c r="O13" s="21">
        <f t="shared" si="2"/>
        <v>-835.06818181818187</v>
      </c>
      <c r="P13" s="47"/>
      <c r="Q13" s="47"/>
      <c r="R13" s="47"/>
      <c r="S13" s="47"/>
      <c r="T13" s="47"/>
      <c r="U13" s="70" t="s">
        <v>10</v>
      </c>
      <c r="V13" s="63">
        <v>51.69</v>
      </c>
      <c r="W13" s="63">
        <v>51.31</v>
      </c>
      <c r="X13" s="63">
        <v>50.62</v>
      </c>
      <c r="Y13" s="63">
        <v>50.94</v>
      </c>
      <c r="Z13" s="63">
        <v>53.81</v>
      </c>
      <c r="AA13" s="63">
        <v>52.12</v>
      </c>
      <c r="AB13" s="63">
        <v>51.38</v>
      </c>
      <c r="AC13" s="63">
        <v>51.62</v>
      </c>
      <c r="AD13" s="63">
        <v>54.69</v>
      </c>
      <c r="AE13" s="63">
        <v>52.62</v>
      </c>
      <c r="AF13" s="63">
        <v>51.88</v>
      </c>
      <c r="AG13" s="26">
        <f t="shared" si="3"/>
        <v>54.69</v>
      </c>
      <c r="AH13" s="6">
        <f t="shared" si="4"/>
        <v>50.62</v>
      </c>
      <c r="AI13" s="7">
        <f t="shared" si="5"/>
        <v>52.061818181818175</v>
      </c>
    </row>
    <row r="14" spans="1:35">
      <c r="A14" s="73" t="s">
        <v>11</v>
      </c>
      <c r="B14" s="63">
        <v>-816.15</v>
      </c>
      <c r="C14" s="63">
        <v>-796.39</v>
      </c>
      <c r="D14" s="63">
        <v>-770.18</v>
      </c>
      <c r="E14" s="63">
        <v>-791.51</v>
      </c>
      <c r="F14" s="63">
        <v>-916.55</v>
      </c>
      <c r="G14" s="63">
        <v>-845.91</v>
      </c>
      <c r="H14" s="63">
        <v>-813.62</v>
      </c>
      <c r="I14" s="63">
        <v>-825.92</v>
      </c>
      <c r="J14" s="63">
        <v>-964.71</v>
      </c>
      <c r="K14" s="63">
        <v>-873.63</v>
      </c>
      <c r="L14" s="63">
        <v>-837.1</v>
      </c>
      <c r="M14" s="19">
        <f t="shared" si="0"/>
        <v>-770.18</v>
      </c>
      <c r="N14" s="20">
        <f t="shared" si="1"/>
        <v>-964.71</v>
      </c>
      <c r="O14" s="21">
        <f t="shared" si="2"/>
        <v>-841.06090909090915</v>
      </c>
      <c r="P14" s="47"/>
      <c r="Q14" s="47"/>
      <c r="R14" s="47"/>
      <c r="S14" s="47"/>
      <c r="T14" s="47"/>
      <c r="U14" s="70" t="s">
        <v>11</v>
      </c>
      <c r="V14" s="63">
        <v>51.75</v>
      </c>
      <c r="W14" s="63">
        <v>51.19</v>
      </c>
      <c r="X14" s="63">
        <v>50.56</v>
      </c>
      <c r="Y14" s="63">
        <v>50.94</v>
      </c>
      <c r="Z14" s="63">
        <v>53.81</v>
      </c>
      <c r="AA14" s="63">
        <v>52.12</v>
      </c>
      <c r="AB14" s="63">
        <v>51.31</v>
      </c>
      <c r="AC14" s="63">
        <v>51.81</v>
      </c>
      <c r="AD14" s="63">
        <v>54.75</v>
      </c>
      <c r="AE14" s="63">
        <v>52.56</v>
      </c>
      <c r="AF14" s="63">
        <v>51.94</v>
      </c>
      <c r="AG14" s="26">
        <f t="shared" si="3"/>
        <v>54.75</v>
      </c>
      <c r="AH14" s="6">
        <f t="shared" si="4"/>
        <v>50.56</v>
      </c>
      <c r="AI14" s="7">
        <f t="shared" si="5"/>
        <v>52.06727272727273</v>
      </c>
    </row>
    <row r="15" spans="1:35">
      <c r="A15" s="73" t="s">
        <v>12</v>
      </c>
      <c r="B15" s="63">
        <v>-825.79</v>
      </c>
      <c r="C15" s="63">
        <v>-799.09</v>
      </c>
      <c r="D15" s="63">
        <v>-775.68</v>
      </c>
      <c r="E15" s="63">
        <v>-798.18</v>
      </c>
      <c r="F15" s="63">
        <v>-924.69</v>
      </c>
      <c r="G15" s="63">
        <v>-848.51</v>
      </c>
      <c r="H15" s="63">
        <v>-816.38</v>
      </c>
      <c r="I15" s="63">
        <v>-832.38</v>
      </c>
      <c r="J15" s="63">
        <v>-973.73</v>
      </c>
      <c r="K15" s="63">
        <v>-876.36</v>
      </c>
      <c r="L15" s="63">
        <v>-841.29</v>
      </c>
      <c r="M15" s="19">
        <f t="shared" si="0"/>
        <v>-775.68</v>
      </c>
      <c r="N15" s="20">
        <f t="shared" si="1"/>
        <v>-973.73</v>
      </c>
      <c r="O15" s="21">
        <f t="shared" si="2"/>
        <v>-846.55272727272745</v>
      </c>
      <c r="P15" s="47"/>
      <c r="Q15" s="47"/>
      <c r="R15" s="47"/>
      <c r="S15" s="47"/>
      <c r="T15" s="47"/>
      <c r="U15" s="70" t="s">
        <v>12</v>
      </c>
      <c r="V15" s="63">
        <v>51.88</v>
      </c>
      <c r="W15" s="63">
        <v>51.19</v>
      </c>
      <c r="X15" s="63">
        <v>50.56</v>
      </c>
      <c r="Y15" s="63">
        <v>51.06</v>
      </c>
      <c r="Z15" s="63">
        <v>53.94</v>
      </c>
      <c r="AA15" s="63">
        <v>52</v>
      </c>
      <c r="AB15" s="63">
        <v>51.25</v>
      </c>
      <c r="AC15" s="63">
        <v>51.62</v>
      </c>
      <c r="AD15" s="63">
        <v>54.81</v>
      </c>
      <c r="AE15" s="63">
        <v>52.5</v>
      </c>
      <c r="AF15" s="63">
        <v>51.88</v>
      </c>
      <c r="AG15" s="26">
        <f t="shared" si="3"/>
        <v>54.81</v>
      </c>
      <c r="AH15" s="6">
        <f t="shared" si="4"/>
        <v>50.56</v>
      </c>
      <c r="AI15" s="7">
        <f t="shared" si="5"/>
        <v>52.062727272727265</v>
      </c>
    </row>
    <row r="16" spans="1:35">
      <c r="A16" s="73" t="s">
        <v>13</v>
      </c>
      <c r="B16" s="63">
        <v>-831.37</v>
      </c>
      <c r="C16" s="63">
        <v>-804.22</v>
      </c>
      <c r="D16" s="63">
        <v>-780.34</v>
      </c>
      <c r="E16" s="63">
        <v>-804.28</v>
      </c>
      <c r="F16" s="63">
        <v>-936.02</v>
      </c>
      <c r="G16" s="63">
        <v>-850.95</v>
      </c>
      <c r="H16" s="63">
        <v>-821.26</v>
      </c>
      <c r="I16" s="63">
        <v>-838.54</v>
      </c>
      <c r="J16" s="63">
        <v>-981.73</v>
      </c>
      <c r="K16" s="63">
        <v>-878.29</v>
      </c>
      <c r="L16" s="63">
        <v>-846.84</v>
      </c>
      <c r="M16" s="19">
        <f t="shared" si="0"/>
        <v>-780.34</v>
      </c>
      <c r="N16" s="20">
        <f t="shared" si="1"/>
        <v>-981.73</v>
      </c>
      <c r="O16" s="21">
        <f t="shared" si="2"/>
        <v>-852.16727272727269</v>
      </c>
      <c r="P16" s="47"/>
      <c r="Q16" s="47"/>
      <c r="R16" s="47"/>
      <c r="S16" s="47"/>
      <c r="T16" s="47"/>
      <c r="U16" s="70" t="s">
        <v>13</v>
      </c>
      <c r="V16" s="63">
        <v>52</v>
      </c>
      <c r="W16" s="63">
        <v>51.25</v>
      </c>
      <c r="X16" s="63">
        <v>50.62</v>
      </c>
      <c r="Y16" s="63">
        <v>51</v>
      </c>
      <c r="Z16" s="63">
        <v>54.06</v>
      </c>
      <c r="AA16" s="63">
        <v>51.94</v>
      </c>
      <c r="AB16" s="63">
        <v>51.31</v>
      </c>
      <c r="AC16" s="63">
        <v>51.81</v>
      </c>
      <c r="AD16" s="63">
        <v>54.81</v>
      </c>
      <c r="AE16" s="63">
        <v>52.5</v>
      </c>
      <c r="AF16" s="63">
        <v>51.94</v>
      </c>
      <c r="AG16" s="26">
        <f t="shared" si="3"/>
        <v>54.81</v>
      </c>
      <c r="AH16" s="6">
        <f t="shared" si="4"/>
        <v>50.62</v>
      </c>
      <c r="AI16" s="7">
        <f t="shared" si="5"/>
        <v>52.112727272727277</v>
      </c>
    </row>
    <row r="17" spans="1:35">
      <c r="A17" s="73" t="s">
        <v>14</v>
      </c>
      <c r="B17" s="63">
        <v>-842.88</v>
      </c>
      <c r="C17" s="63">
        <v>-807.85</v>
      </c>
      <c r="D17" s="63">
        <v>-785.26</v>
      </c>
      <c r="E17" s="63">
        <v>-809.8</v>
      </c>
      <c r="F17" s="63">
        <v>-944.72</v>
      </c>
      <c r="G17" s="63">
        <v>-854.94</v>
      </c>
      <c r="H17" s="63">
        <v>-825.39</v>
      </c>
      <c r="I17" s="63">
        <v>-846.82</v>
      </c>
      <c r="J17" s="63">
        <v>-977.16</v>
      </c>
      <c r="K17" s="63">
        <v>-882.83</v>
      </c>
      <c r="L17" s="63">
        <v>-851.73</v>
      </c>
      <c r="M17" s="19">
        <f t="shared" si="0"/>
        <v>-785.26</v>
      </c>
      <c r="N17" s="20">
        <f t="shared" si="1"/>
        <v>-977.16</v>
      </c>
      <c r="O17" s="21">
        <f t="shared" si="2"/>
        <v>-857.21636363636378</v>
      </c>
      <c r="P17" s="47"/>
      <c r="Q17" s="47"/>
      <c r="R17" s="47"/>
      <c r="S17" s="47"/>
      <c r="T17" s="47"/>
      <c r="U17" s="70" t="s">
        <v>14</v>
      </c>
      <c r="V17" s="63">
        <v>52.06</v>
      </c>
      <c r="W17" s="63">
        <v>51.12</v>
      </c>
      <c r="X17" s="63">
        <v>50.56</v>
      </c>
      <c r="Y17" s="63">
        <v>51.06</v>
      </c>
      <c r="Z17" s="63">
        <v>54.06</v>
      </c>
      <c r="AA17" s="63">
        <v>51.94</v>
      </c>
      <c r="AB17" s="63">
        <v>51.19</v>
      </c>
      <c r="AC17" s="63">
        <v>51.88</v>
      </c>
      <c r="AD17" s="63">
        <v>54.44</v>
      </c>
      <c r="AE17" s="63">
        <v>52.44</v>
      </c>
      <c r="AF17" s="63">
        <v>51.81</v>
      </c>
      <c r="AG17" s="26">
        <f t="shared" si="3"/>
        <v>54.44</v>
      </c>
      <c r="AH17" s="6">
        <f t="shared" si="4"/>
        <v>50.56</v>
      </c>
      <c r="AI17" s="7">
        <f t="shared" si="5"/>
        <v>52.050909090909087</v>
      </c>
    </row>
    <row r="18" spans="1:35">
      <c r="A18" s="73" t="s">
        <v>15</v>
      </c>
      <c r="B18" s="63">
        <v>-850.97</v>
      </c>
      <c r="C18" s="63">
        <v>-811.48</v>
      </c>
      <c r="D18" s="63">
        <v>-788.64</v>
      </c>
      <c r="E18" s="63">
        <v>-816.86</v>
      </c>
      <c r="F18" s="63">
        <v>-955.37</v>
      </c>
      <c r="G18" s="63">
        <v>-857.22</v>
      </c>
      <c r="H18" s="63">
        <v>-828.89</v>
      </c>
      <c r="I18" s="63">
        <v>-853.86</v>
      </c>
      <c r="J18" s="63">
        <v>-976.13</v>
      </c>
      <c r="K18" s="63">
        <v>-886.44</v>
      </c>
      <c r="L18" s="63">
        <v>-855.02</v>
      </c>
      <c r="M18" s="19">
        <f t="shared" si="0"/>
        <v>-788.64</v>
      </c>
      <c r="N18" s="20">
        <f t="shared" si="1"/>
        <v>-976.13</v>
      </c>
      <c r="O18" s="21">
        <f t="shared" si="2"/>
        <v>-861.89818181818191</v>
      </c>
      <c r="P18" s="47"/>
      <c r="Q18" s="47"/>
      <c r="R18" s="47"/>
      <c r="S18" s="47"/>
      <c r="T18" s="47"/>
      <c r="U18" s="70" t="s">
        <v>15</v>
      </c>
      <c r="V18" s="63">
        <v>52.19</v>
      </c>
      <c r="W18" s="63">
        <v>51.25</v>
      </c>
      <c r="X18" s="63">
        <v>50.62</v>
      </c>
      <c r="Y18" s="63">
        <v>51.06</v>
      </c>
      <c r="Z18" s="63">
        <v>54.31</v>
      </c>
      <c r="AA18" s="63">
        <v>51.81</v>
      </c>
      <c r="AB18" s="63">
        <v>51.25</v>
      </c>
      <c r="AC18" s="63">
        <v>51.81</v>
      </c>
      <c r="AD18" s="63">
        <v>54.56</v>
      </c>
      <c r="AE18" s="63">
        <v>52.44</v>
      </c>
      <c r="AF18" s="63">
        <v>51.88</v>
      </c>
      <c r="AG18" s="26">
        <f t="shared" si="3"/>
        <v>54.56</v>
      </c>
      <c r="AH18" s="6">
        <f t="shared" si="4"/>
        <v>50.62</v>
      </c>
      <c r="AI18" s="7">
        <f t="shared" si="5"/>
        <v>52.107272727272722</v>
      </c>
    </row>
    <row r="19" spans="1:35">
      <c r="A19" s="73" t="s">
        <v>16</v>
      </c>
      <c r="B19" s="63">
        <v>-860.5</v>
      </c>
      <c r="C19" s="63">
        <v>-815.28</v>
      </c>
      <c r="D19" s="63">
        <v>-794.52</v>
      </c>
      <c r="E19" s="63">
        <v>-824.33</v>
      </c>
      <c r="F19" s="63">
        <v>-960.37</v>
      </c>
      <c r="G19" s="63">
        <v>-861.25</v>
      </c>
      <c r="H19" s="63">
        <v>-834.26</v>
      </c>
      <c r="I19" s="63">
        <v>-859.16</v>
      </c>
      <c r="J19" s="63">
        <v>-988.53</v>
      </c>
      <c r="K19" s="63">
        <v>-888.52</v>
      </c>
      <c r="L19" s="63">
        <v>-858.55</v>
      </c>
      <c r="M19" s="19">
        <f t="shared" si="0"/>
        <v>-794.52</v>
      </c>
      <c r="N19" s="20">
        <f t="shared" si="1"/>
        <v>-988.53</v>
      </c>
      <c r="O19" s="21">
        <f t="shared" si="2"/>
        <v>-867.75181818181807</v>
      </c>
      <c r="P19" s="47"/>
      <c r="Q19" s="47"/>
      <c r="R19" s="47"/>
      <c r="S19" s="47"/>
      <c r="T19" s="47"/>
      <c r="U19" s="70" t="s">
        <v>16</v>
      </c>
      <c r="V19" s="63">
        <v>52.5</v>
      </c>
      <c r="W19" s="63">
        <v>51.12</v>
      </c>
      <c r="X19" s="63">
        <v>50.56</v>
      </c>
      <c r="Y19" s="63">
        <v>51.19</v>
      </c>
      <c r="Z19" s="63">
        <v>54.19</v>
      </c>
      <c r="AA19" s="63">
        <v>51.81</v>
      </c>
      <c r="AB19" s="63">
        <v>51.25</v>
      </c>
      <c r="AC19" s="63">
        <v>52</v>
      </c>
      <c r="AD19" s="63">
        <v>54.88</v>
      </c>
      <c r="AE19" s="63">
        <v>52.38</v>
      </c>
      <c r="AF19" s="63">
        <v>52</v>
      </c>
      <c r="AG19" s="26">
        <f t="shared" si="3"/>
        <v>54.88</v>
      </c>
      <c r="AH19" s="6">
        <f t="shared" si="4"/>
        <v>50.56</v>
      </c>
      <c r="AI19" s="7">
        <f t="shared" si="5"/>
        <v>52.170909090909092</v>
      </c>
    </row>
    <row r="20" spans="1:35">
      <c r="A20" s="73" t="s">
        <v>17</v>
      </c>
      <c r="B20" s="63">
        <v>-870.37</v>
      </c>
      <c r="C20" s="63">
        <v>-819.52</v>
      </c>
      <c r="D20" s="63">
        <v>-797.76</v>
      </c>
      <c r="E20" s="63">
        <v>-832.55</v>
      </c>
      <c r="F20" s="63">
        <v>-967.03</v>
      </c>
      <c r="G20" s="63">
        <v>-866.3</v>
      </c>
      <c r="H20" s="63">
        <v>-839.11</v>
      </c>
      <c r="I20" s="63">
        <v>-867.35</v>
      </c>
      <c r="J20" s="63">
        <v>-999.53</v>
      </c>
      <c r="K20" s="63">
        <v>-891.9</v>
      </c>
      <c r="L20" s="63">
        <v>-865.36</v>
      </c>
      <c r="M20" s="19">
        <f t="shared" si="0"/>
        <v>-797.76</v>
      </c>
      <c r="N20" s="20">
        <f t="shared" si="1"/>
        <v>-999.53</v>
      </c>
      <c r="O20" s="21">
        <f t="shared" si="2"/>
        <v>-874.25272727272738</v>
      </c>
      <c r="P20" s="47"/>
      <c r="Q20" s="47"/>
      <c r="R20" s="47"/>
      <c r="S20" s="47"/>
      <c r="T20" s="47"/>
      <c r="U20" s="70" t="s">
        <v>17</v>
      </c>
      <c r="V20" s="63">
        <v>52.38</v>
      </c>
      <c r="W20" s="63">
        <v>51.19</v>
      </c>
      <c r="X20" s="63">
        <v>50.56</v>
      </c>
      <c r="Y20" s="63">
        <v>51.31</v>
      </c>
      <c r="Z20" s="63">
        <v>54.31</v>
      </c>
      <c r="AA20" s="63">
        <v>51.75</v>
      </c>
      <c r="AB20" s="63">
        <v>51.31</v>
      </c>
      <c r="AC20" s="63">
        <v>52.19</v>
      </c>
      <c r="AD20" s="63">
        <v>55</v>
      </c>
      <c r="AE20" s="63">
        <v>52.31</v>
      </c>
      <c r="AF20" s="63">
        <v>51.81</v>
      </c>
      <c r="AG20" s="26">
        <f t="shared" si="3"/>
        <v>55</v>
      </c>
      <c r="AH20" s="6">
        <f t="shared" si="4"/>
        <v>50.56</v>
      </c>
      <c r="AI20" s="7">
        <f t="shared" si="5"/>
        <v>52.192727272727261</v>
      </c>
    </row>
    <row r="21" spans="1:35">
      <c r="A21" s="73" t="s">
        <v>18</v>
      </c>
      <c r="B21" s="63">
        <v>-879.62</v>
      </c>
      <c r="C21" s="63">
        <v>-824.43</v>
      </c>
      <c r="D21" s="63">
        <v>-802.67</v>
      </c>
      <c r="E21" s="63">
        <v>-837.64</v>
      </c>
      <c r="F21" s="63">
        <v>-971.23</v>
      </c>
      <c r="G21" s="63">
        <v>-868.69</v>
      </c>
      <c r="H21" s="63">
        <v>-844.02</v>
      </c>
      <c r="I21" s="63">
        <v>-875.33</v>
      </c>
      <c r="J21" s="63">
        <v>-1004.48</v>
      </c>
      <c r="K21" s="63">
        <v>-896.69</v>
      </c>
      <c r="L21" s="63">
        <v>-869.42</v>
      </c>
      <c r="M21" s="19">
        <f t="shared" si="0"/>
        <v>-802.67</v>
      </c>
      <c r="N21" s="20">
        <f t="shared" si="1"/>
        <v>-1004.48</v>
      </c>
      <c r="O21" s="21">
        <f t="shared" si="2"/>
        <v>-879.47454545454559</v>
      </c>
      <c r="P21" s="47"/>
      <c r="Q21" s="47"/>
      <c r="R21" s="47"/>
      <c r="S21" s="47"/>
      <c r="T21" s="47"/>
      <c r="U21" s="70" t="s">
        <v>18</v>
      </c>
      <c r="V21" s="63">
        <v>52.56</v>
      </c>
      <c r="W21" s="63">
        <v>51.12</v>
      </c>
      <c r="X21" s="63">
        <v>50.5</v>
      </c>
      <c r="Y21" s="63">
        <v>51.19</v>
      </c>
      <c r="Z21" s="63">
        <v>54.12</v>
      </c>
      <c r="AA21" s="63">
        <v>51.75</v>
      </c>
      <c r="AB21" s="63">
        <v>51.31</v>
      </c>
      <c r="AC21" s="63">
        <v>52.12</v>
      </c>
      <c r="AD21" s="63">
        <v>55</v>
      </c>
      <c r="AE21" s="63">
        <v>52.38</v>
      </c>
      <c r="AF21" s="63">
        <v>51.81</v>
      </c>
      <c r="AG21" s="26">
        <f t="shared" si="3"/>
        <v>55</v>
      </c>
      <c r="AH21" s="6">
        <f t="shared" si="4"/>
        <v>50.5</v>
      </c>
      <c r="AI21" s="7">
        <f t="shared" si="5"/>
        <v>52.169090909090919</v>
      </c>
    </row>
    <row r="22" spans="1:35">
      <c r="A22" s="73" t="s">
        <v>19</v>
      </c>
      <c r="B22" s="63">
        <v>-889.11</v>
      </c>
      <c r="C22" s="63">
        <v>-828.23</v>
      </c>
      <c r="D22" s="63">
        <v>-806.49</v>
      </c>
      <c r="E22" s="63">
        <v>-844.68</v>
      </c>
      <c r="F22" s="63">
        <v>-973.25</v>
      </c>
      <c r="G22" s="63">
        <v>-872.24</v>
      </c>
      <c r="H22" s="63">
        <v>-849.29</v>
      </c>
      <c r="I22" s="63">
        <v>-881.52</v>
      </c>
      <c r="J22" s="63">
        <v>-1008.44</v>
      </c>
      <c r="K22" s="63">
        <v>-899.05</v>
      </c>
      <c r="L22" s="63">
        <v>-872.92</v>
      </c>
      <c r="M22" s="19">
        <f t="shared" si="0"/>
        <v>-806.49</v>
      </c>
      <c r="N22" s="20">
        <f t="shared" si="1"/>
        <v>-1008.44</v>
      </c>
      <c r="O22" s="21">
        <f t="shared" si="2"/>
        <v>-884.11090909090899</v>
      </c>
      <c r="P22" s="47"/>
      <c r="Q22" s="47"/>
      <c r="R22" s="47"/>
      <c r="S22" s="47"/>
      <c r="T22" s="47"/>
      <c r="U22" s="70" t="s">
        <v>19</v>
      </c>
      <c r="V22" s="63">
        <v>52.56</v>
      </c>
      <c r="W22" s="63">
        <v>51.25</v>
      </c>
      <c r="X22" s="63">
        <v>50.44</v>
      </c>
      <c r="Y22" s="63">
        <v>51.44</v>
      </c>
      <c r="Z22" s="63">
        <v>54.31</v>
      </c>
      <c r="AA22" s="63">
        <v>51.69</v>
      </c>
      <c r="AB22" s="63">
        <v>51.31</v>
      </c>
      <c r="AC22" s="63">
        <v>52.19</v>
      </c>
      <c r="AD22" s="63">
        <v>55.06</v>
      </c>
      <c r="AE22" s="63">
        <v>52.38</v>
      </c>
      <c r="AF22" s="63">
        <v>51.75</v>
      </c>
      <c r="AG22" s="26">
        <f t="shared" si="3"/>
        <v>55.06</v>
      </c>
      <c r="AH22" s="6">
        <f t="shared" si="4"/>
        <v>50.44</v>
      </c>
      <c r="AI22" s="7">
        <f t="shared" si="5"/>
        <v>52.216363636363639</v>
      </c>
    </row>
    <row r="23" spans="1:35">
      <c r="A23" s="73" t="s">
        <v>20</v>
      </c>
      <c r="B23" s="63">
        <v>-892.29</v>
      </c>
      <c r="C23" s="63">
        <v>-831.27</v>
      </c>
      <c r="D23" s="63">
        <v>-811.5</v>
      </c>
      <c r="E23" s="63">
        <v>-852.62</v>
      </c>
      <c r="F23" s="63">
        <v>-982.45</v>
      </c>
      <c r="G23" s="63">
        <v>-876.35</v>
      </c>
      <c r="H23" s="63">
        <v>-854.16</v>
      </c>
      <c r="I23" s="63">
        <v>-888.65</v>
      </c>
      <c r="J23" s="63">
        <v>-1013.41</v>
      </c>
      <c r="K23" s="63">
        <v>-900.71</v>
      </c>
      <c r="L23" s="63">
        <v>-879.04</v>
      </c>
      <c r="M23" s="19">
        <f t="shared" si="0"/>
        <v>-811.5</v>
      </c>
      <c r="N23" s="20">
        <f t="shared" si="1"/>
        <v>-1013.41</v>
      </c>
      <c r="O23" s="21">
        <f t="shared" si="2"/>
        <v>-889.31363636363642</v>
      </c>
      <c r="P23" s="47"/>
      <c r="Q23" s="47"/>
      <c r="R23" s="47"/>
      <c r="S23" s="47"/>
      <c r="T23" s="47"/>
      <c r="U23" s="70" t="s">
        <v>20</v>
      </c>
      <c r="V23" s="63">
        <v>52.56</v>
      </c>
      <c r="W23" s="63">
        <v>51.06</v>
      </c>
      <c r="X23" s="63">
        <v>50.44</v>
      </c>
      <c r="Y23" s="63">
        <v>51.44</v>
      </c>
      <c r="Z23" s="63">
        <v>54.38</v>
      </c>
      <c r="AA23" s="63">
        <v>51.69</v>
      </c>
      <c r="AB23" s="63">
        <v>51.31</v>
      </c>
      <c r="AC23" s="63">
        <v>52.19</v>
      </c>
      <c r="AD23" s="63">
        <v>54.88</v>
      </c>
      <c r="AE23" s="63">
        <v>52.19</v>
      </c>
      <c r="AF23" s="63">
        <v>51.81</v>
      </c>
      <c r="AG23" s="26">
        <f t="shared" si="3"/>
        <v>54.88</v>
      </c>
      <c r="AH23" s="6">
        <f t="shared" si="4"/>
        <v>50.44</v>
      </c>
      <c r="AI23" s="7">
        <f t="shared" si="5"/>
        <v>52.177272727272729</v>
      </c>
    </row>
    <row r="24" spans="1:35">
      <c r="A24" s="73" t="s">
        <v>21</v>
      </c>
      <c r="B24" s="63">
        <v>-895.52</v>
      </c>
      <c r="C24" s="63">
        <v>-835.07</v>
      </c>
      <c r="D24" s="63">
        <v>-816.09</v>
      </c>
      <c r="E24" s="63">
        <v>-857.81</v>
      </c>
      <c r="F24" s="63">
        <v>-986.03</v>
      </c>
      <c r="G24" s="63">
        <v>-879.99</v>
      </c>
      <c r="H24" s="63">
        <v>-858.13</v>
      </c>
      <c r="I24" s="63">
        <v>-895.78</v>
      </c>
      <c r="J24" s="63">
        <v>-1014</v>
      </c>
      <c r="K24" s="63">
        <v>-904.66</v>
      </c>
      <c r="L24" s="63">
        <v>-885.4</v>
      </c>
      <c r="M24" s="19">
        <f t="shared" si="0"/>
        <v>-816.09</v>
      </c>
      <c r="N24" s="20">
        <f t="shared" si="1"/>
        <v>-1014</v>
      </c>
      <c r="O24" s="21">
        <f t="shared" si="2"/>
        <v>-893.49818181818182</v>
      </c>
      <c r="P24" s="47"/>
      <c r="Q24" s="47"/>
      <c r="R24" s="47"/>
      <c r="S24" s="47"/>
      <c r="T24" s="47"/>
      <c r="U24" s="70" t="s">
        <v>21</v>
      </c>
      <c r="V24" s="63">
        <v>52.5</v>
      </c>
      <c r="W24" s="63">
        <v>50.94</v>
      </c>
      <c r="X24" s="63">
        <v>50.5</v>
      </c>
      <c r="Y24" s="63">
        <v>51.38</v>
      </c>
      <c r="Z24" s="63">
        <v>54.25</v>
      </c>
      <c r="AA24" s="63">
        <v>51.69</v>
      </c>
      <c r="AB24" s="63">
        <v>51.31</v>
      </c>
      <c r="AC24" s="63">
        <v>52.25</v>
      </c>
      <c r="AD24" s="63">
        <v>54.88</v>
      </c>
      <c r="AE24" s="63">
        <v>52.19</v>
      </c>
      <c r="AF24" s="63">
        <v>51.88</v>
      </c>
      <c r="AG24" s="26">
        <f t="shared" si="3"/>
        <v>54.88</v>
      </c>
      <c r="AH24" s="6">
        <f t="shared" si="4"/>
        <v>50.5</v>
      </c>
      <c r="AI24" s="7">
        <f t="shared" si="5"/>
        <v>52.160909090909087</v>
      </c>
    </row>
    <row r="25" spans="1:35">
      <c r="A25" s="73" t="s">
        <v>22</v>
      </c>
      <c r="B25" s="63">
        <v>-899.54</v>
      </c>
      <c r="C25" s="63">
        <v>-838.54</v>
      </c>
      <c r="D25" s="63">
        <v>-821.59</v>
      </c>
      <c r="E25" s="63">
        <v>-865.94</v>
      </c>
      <c r="F25" s="63">
        <v>-989.05</v>
      </c>
      <c r="G25" s="63">
        <v>-883.74</v>
      </c>
      <c r="H25" s="63">
        <v>-862.53</v>
      </c>
      <c r="I25" s="63">
        <v>-903.21</v>
      </c>
      <c r="J25" s="63">
        <v>-1015.72</v>
      </c>
      <c r="K25" s="63">
        <v>-909.27</v>
      </c>
      <c r="L25" s="63">
        <v>-889.43</v>
      </c>
      <c r="M25" s="19">
        <f t="shared" si="0"/>
        <v>-821.59</v>
      </c>
      <c r="N25" s="20">
        <f t="shared" si="1"/>
        <v>-1015.72</v>
      </c>
      <c r="O25" s="21">
        <f t="shared" si="2"/>
        <v>-898.05090909090904</v>
      </c>
      <c r="P25" s="47"/>
      <c r="Q25" s="47"/>
      <c r="R25" s="47"/>
      <c r="S25" s="47"/>
      <c r="T25" s="47"/>
      <c r="U25" s="70" t="s">
        <v>22</v>
      </c>
      <c r="V25" s="63">
        <v>52.62</v>
      </c>
      <c r="W25" s="63">
        <v>50.94</v>
      </c>
      <c r="X25" s="63">
        <v>50.38</v>
      </c>
      <c r="Y25" s="63">
        <v>51.56</v>
      </c>
      <c r="Z25" s="63">
        <v>54.19</v>
      </c>
      <c r="AA25" s="63">
        <v>51.75</v>
      </c>
      <c r="AB25" s="63">
        <v>51.19</v>
      </c>
      <c r="AC25" s="63">
        <v>52.38</v>
      </c>
      <c r="AD25" s="63">
        <v>54.62</v>
      </c>
      <c r="AE25" s="63">
        <v>52.12</v>
      </c>
      <c r="AF25" s="63">
        <v>51.81</v>
      </c>
      <c r="AG25" s="26">
        <f t="shared" si="3"/>
        <v>54.62</v>
      </c>
      <c r="AH25" s="6">
        <f t="shared" si="4"/>
        <v>50.38</v>
      </c>
      <c r="AI25" s="7">
        <f t="shared" si="5"/>
        <v>52.141818181818174</v>
      </c>
    </row>
    <row r="26" spans="1:35">
      <c r="A26" s="73" t="s">
        <v>23</v>
      </c>
      <c r="B26" s="63">
        <v>-904.78</v>
      </c>
      <c r="C26" s="63">
        <v>-842.17</v>
      </c>
      <c r="D26" s="63">
        <v>-825.84</v>
      </c>
      <c r="E26" s="63">
        <v>-873.24</v>
      </c>
      <c r="F26" s="63">
        <v>-987.79</v>
      </c>
      <c r="G26" s="63">
        <v>-887.59</v>
      </c>
      <c r="H26" s="63">
        <v>-866.94</v>
      </c>
      <c r="I26" s="63">
        <v>-911.78</v>
      </c>
      <c r="J26" s="63">
        <v>-1015.5</v>
      </c>
      <c r="K26" s="63">
        <v>-912.79</v>
      </c>
      <c r="L26" s="63">
        <v>-894.61</v>
      </c>
      <c r="M26" s="19">
        <f t="shared" si="0"/>
        <v>-825.84</v>
      </c>
      <c r="N26" s="20">
        <f t="shared" si="1"/>
        <v>-1015.5</v>
      </c>
      <c r="O26" s="21">
        <f t="shared" si="2"/>
        <v>-902.09363636363639</v>
      </c>
      <c r="P26" s="47"/>
      <c r="Q26" s="47"/>
      <c r="R26" s="47"/>
      <c r="S26" s="47"/>
      <c r="T26" s="47"/>
      <c r="U26" s="70" t="s">
        <v>23</v>
      </c>
      <c r="V26" s="63">
        <v>52.44</v>
      </c>
      <c r="W26" s="63">
        <v>50.88</v>
      </c>
      <c r="X26" s="63">
        <v>50.44</v>
      </c>
      <c r="Y26" s="63">
        <v>51.56</v>
      </c>
      <c r="Z26" s="63">
        <v>54</v>
      </c>
      <c r="AA26" s="63">
        <v>51.75</v>
      </c>
      <c r="AB26" s="63">
        <v>51.19</v>
      </c>
      <c r="AC26" s="63">
        <v>52.44</v>
      </c>
      <c r="AD26" s="63">
        <v>54.56</v>
      </c>
      <c r="AE26" s="63">
        <v>52.25</v>
      </c>
      <c r="AF26" s="63">
        <v>51.75</v>
      </c>
      <c r="AG26" s="26">
        <f t="shared" si="3"/>
        <v>54.56</v>
      </c>
      <c r="AH26" s="6">
        <f t="shared" si="4"/>
        <v>50.44</v>
      </c>
      <c r="AI26" s="7">
        <f t="shared" si="5"/>
        <v>52.114545454545457</v>
      </c>
    </row>
    <row r="27" spans="1:35">
      <c r="A27" s="73" t="s">
        <v>24</v>
      </c>
      <c r="B27" s="63">
        <v>-902.33</v>
      </c>
      <c r="C27" s="63">
        <v>-846.23</v>
      </c>
      <c r="D27" s="63">
        <v>-831.51</v>
      </c>
      <c r="E27" s="63">
        <v>-878.06</v>
      </c>
      <c r="F27" s="63">
        <v>-985.45</v>
      </c>
      <c r="G27" s="63">
        <v>-892.31</v>
      </c>
      <c r="H27" s="63">
        <v>-872.23</v>
      </c>
      <c r="I27" s="63">
        <v>-917.6</v>
      </c>
      <c r="J27" s="63">
        <v>-1014.98</v>
      </c>
      <c r="K27" s="63">
        <v>-918.08</v>
      </c>
      <c r="L27" s="63">
        <v>-900.38</v>
      </c>
      <c r="M27" s="19">
        <f t="shared" si="0"/>
        <v>-831.51</v>
      </c>
      <c r="N27" s="20">
        <f t="shared" si="1"/>
        <v>-1014.98</v>
      </c>
      <c r="O27" s="21">
        <f t="shared" si="2"/>
        <v>-905.37818181818159</v>
      </c>
      <c r="P27" s="47"/>
      <c r="Q27" s="47"/>
      <c r="R27" s="47"/>
      <c r="S27" s="47"/>
      <c r="T27" s="47"/>
      <c r="U27" s="70" t="s">
        <v>24</v>
      </c>
      <c r="V27" s="63">
        <v>51.94</v>
      </c>
      <c r="W27" s="63">
        <v>50.88</v>
      </c>
      <c r="X27" s="63">
        <v>50.44</v>
      </c>
      <c r="Y27" s="63">
        <v>51.44</v>
      </c>
      <c r="Z27" s="63">
        <v>53.94</v>
      </c>
      <c r="AA27" s="63">
        <v>51.56</v>
      </c>
      <c r="AB27" s="63">
        <v>51.19</v>
      </c>
      <c r="AC27" s="63">
        <v>52.44</v>
      </c>
      <c r="AD27" s="63">
        <v>54.38</v>
      </c>
      <c r="AE27" s="63">
        <v>52.25</v>
      </c>
      <c r="AF27" s="63">
        <v>51.88</v>
      </c>
      <c r="AG27" s="26">
        <f t="shared" si="3"/>
        <v>54.38</v>
      </c>
      <c r="AH27" s="6">
        <f t="shared" si="4"/>
        <v>50.44</v>
      </c>
      <c r="AI27" s="7">
        <f t="shared" si="5"/>
        <v>52.030909090909091</v>
      </c>
    </row>
    <row r="28" spans="1:35">
      <c r="A28" s="73" t="s">
        <v>25</v>
      </c>
      <c r="B28" s="63">
        <v>-899.54</v>
      </c>
      <c r="C28" s="63">
        <v>-850.38</v>
      </c>
      <c r="D28" s="63">
        <v>-836.4</v>
      </c>
      <c r="E28" s="63">
        <v>-881.56</v>
      </c>
      <c r="F28" s="63">
        <v>-985.35</v>
      </c>
      <c r="G28" s="63">
        <v>-895.76</v>
      </c>
      <c r="H28" s="63">
        <v>-876.49</v>
      </c>
      <c r="I28" s="63">
        <v>-925.53</v>
      </c>
      <c r="J28" s="63">
        <v>-1016.2</v>
      </c>
      <c r="K28" s="63">
        <v>-923.47</v>
      </c>
      <c r="L28" s="63">
        <v>-905.19</v>
      </c>
      <c r="M28" s="19">
        <f t="shared" si="0"/>
        <v>-836.4</v>
      </c>
      <c r="N28" s="20">
        <f t="shared" si="1"/>
        <v>-1016.2</v>
      </c>
      <c r="O28" s="21">
        <f t="shared" si="2"/>
        <v>-908.71545454545458</v>
      </c>
      <c r="P28" s="47"/>
      <c r="Q28" s="47"/>
      <c r="R28" s="47"/>
      <c r="S28" s="47"/>
      <c r="T28" s="47"/>
      <c r="U28" s="70" t="s">
        <v>25</v>
      </c>
      <c r="V28" s="63">
        <v>52</v>
      </c>
      <c r="W28" s="63">
        <v>50.88</v>
      </c>
      <c r="X28" s="63">
        <v>50.38</v>
      </c>
      <c r="Y28" s="63">
        <v>51.56</v>
      </c>
      <c r="Z28" s="63">
        <v>53.81</v>
      </c>
      <c r="AA28" s="63">
        <v>51.62</v>
      </c>
      <c r="AB28" s="63">
        <v>51.19</v>
      </c>
      <c r="AC28" s="63">
        <v>52.56</v>
      </c>
      <c r="AD28" s="63">
        <v>54.44</v>
      </c>
      <c r="AE28" s="63">
        <v>52.31</v>
      </c>
      <c r="AF28" s="63">
        <v>51.88</v>
      </c>
      <c r="AG28" s="26">
        <f t="shared" si="3"/>
        <v>54.44</v>
      </c>
      <c r="AH28" s="6">
        <f t="shared" si="4"/>
        <v>50.38</v>
      </c>
      <c r="AI28" s="7">
        <f t="shared" si="5"/>
        <v>52.057272727272725</v>
      </c>
    </row>
    <row r="29" spans="1:35">
      <c r="A29" s="73" t="s">
        <v>26</v>
      </c>
      <c r="B29" s="63">
        <v>-900.57</v>
      </c>
      <c r="C29" s="63">
        <v>-855.28</v>
      </c>
      <c r="D29" s="63">
        <v>-842.94</v>
      </c>
      <c r="E29" s="63">
        <v>-891.29</v>
      </c>
      <c r="F29" s="63">
        <v>-986.23</v>
      </c>
      <c r="G29" s="63">
        <v>-899.46</v>
      </c>
      <c r="H29" s="63">
        <v>-882.21</v>
      </c>
      <c r="I29" s="63">
        <v>-934.09</v>
      </c>
      <c r="J29" s="63">
        <v>-1018.06</v>
      </c>
      <c r="K29" s="63">
        <v>-928.37</v>
      </c>
      <c r="L29" s="63">
        <v>-908.23</v>
      </c>
      <c r="M29" s="19">
        <f t="shared" si="0"/>
        <v>-842.94</v>
      </c>
      <c r="N29" s="20">
        <f t="shared" si="1"/>
        <v>-1018.06</v>
      </c>
      <c r="O29" s="21">
        <f t="shared" si="2"/>
        <v>-913.33909090909083</v>
      </c>
      <c r="P29" s="47"/>
      <c r="Q29" s="47"/>
      <c r="R29" s="47"/>
      <c r="S29" s="47"/>
      <c r="T29" s="47"/>
      <c r="U29" s="70" t="s">
        <v>26</v>
      </c>
      <c r="V29" s="63">
        <v>51.81</v>
      </c>
      <c r="W29" s="63">
        <v>50.88</v>
      </c>
      <c r="X29" s="63">
        <v>50.44</v>
      </c>
      <c r="Y29" s="63">
        <v>51.75</v>
      </c>
      <c r="Z29" s="63">
        <v>53.5</v>
      </c>
      <c r="AA29" s="63">
        <v>51.56</v>
      </c>
      <c r="AB29" s="63">
        <v>51.19</v>
      </c>
      <c r="AC29" s="63">
        <v>52.56</v>
      </c>
      <c r="AD29" s="63">
        <v>54.06</v>
      </c>
      <c r="AE29" s="63">
        <v>52.25</v>
      </c>
      <c r="AF29" s="63">
        <v>51.94</v>
      </c>
      <c r="AG29" s="26">
        <f t="shared" si="3"/>
        <v>54.06</v>
      </c>
      <c r="AH29" s="6">
        <f t="shared" si="4"/>
        <v>50.44</v>
      </c>
      <c r="AI29" s="7">
        <f t="shared" si="5"/>
        <v>51.99454545454546</v>
      </c>
    </row>
    <row r="30" spans="1:35">
      <c r="A30" s="73" t="s">
        <v>27</v>
      </c>
      <c r="B30" s="63">
        <v>-893.75</v>
      </c>
      <c r="C30" s="63">
        <v>-859.77</v>
      </c>
      <c r="D30" s="63">
        <v>-847.35</v>
      </c>
      <c r="E30" s="63">
        <v>-901.84</v>
      </c>
      <c r="F30" s="63">
        <v>-985.58</v>
      </c>
      <c r="G30" s="63">
        <v>-903.77</v>
      </c>
      <c r="H30" s="63">
        <v>-886.39</v>
      </c>
      <c r="I30" s="63">
        <v>-942.31</v>
      </c>
      <c r="J30" s="63">
        <v>-1017.38</v>
      </c>
      <c r="K30" s="63">
        <v>-932.3</v>
      </c>
      <c r="L30" s="63">
        <v>-913.3</v>
      </c>
      <c r="M30" s="19">
        <f t="shared" si="0"/>
        <v>-847.35</v>
      </c>
      <c r="N30" s="20">
        <f t="shared" si="1"/>
        <v>-1017.38</v>
      </c>
      <c r="O30" s="21">
        <f t="shared" si="2"/>
        <v>-916.70363636363618</v>
      </c>
      <c r="P30" s="47"/>
      <c r="Q30" s="47"/>
      <c r="R30" s="47"/>
      <c r="S30" s="47"/>
      <c r="T30" s="47"/>
      <c r="U30" s="70" t="s">
        <v>27</v>
      </c>
      <c r="V30" s="63">
        <v>51.62</v>
      </c>
      <c r="W30" s="63">
        <v>50.94</v>
      </c>
      <c r="X30" s="63">
        <v>50.5</v>
      </c>
      <c r="Y30" s="63">
        <v>51.81</v>
      </c>
      <c r="Z30" s="63">
        <v>53.5</v>
      </c>
      <c r="AA30" s="63">
        <v>51.56</v>
      </c>
      <c r="AB30" s="63">
        <v>51.19</v>
      </c>
      <c r="AC30" s="63">
        <v>52.69</v>
      </c>
      <c r="AD30" s="63">
        <v>54.06</v>
      </c>
      <c r="AE30" s="63">
        <v>52.25</v>
      </c>
      <c r="AF30" s="63">
        <v>51.88</v>
      </c>
      <c r="AG30" s="26">
        <f t="shared" si="3"/>
        <v>54.06</v>
      </c>
      <c r="AH30" s="6">
        <f t="shared" si="4"/>
        <v>50.5</v>
      </c>
      <c r="AI30" s="7">
        <f t="shared" si="5"/>
        <v>52</v>
      </c>
    </row>
    <row r="31" spans="1:35">
      <c r="A31" s="73" t="s">
        <v>29</v>
      </c>
      <c r="B31" s="63">
        <v>-896.04</v>
      </c>
      <c r="C31" s="63">
        <v>-862.37</v>
      </c>
      <c r="D31" s="63">
        <v>-852.83</v>
      </c>
      <c r="E31" s="63">
        <v>-909.35</v>
      </c>
      <c r="F31" s="63">
        <v>-988.08</v>
      </c>
      <c r="G31" s="63">
        <v>-908.58</v>
      </c>
      <c r="H31" s="63">
        <v>-892.12</v>
      </c>
      <c r="I31" s="63">
        <v>-953.5</v>
      </c>
      <c r="J31" s="63">
        <v>-1023.57</v>
      </c>
      <c r="K31" s="63">
        <v>-935.47</v>
      </c>
      <c r="L31" s="63">
        <v>-920.41</v>
      </c>
      <c r="M31" s="19">
        <f t="shared" si="0"/>
        <v>-852.83</v>
      </c>
      <c r="N31" s="20">
        <f t="shared" si="1"/>
        <v>-1023.57</v>
      </c>
      <c r="O31" s="21">
        <f t="shared" si="2"/>
        <v>-922.02909090909088</v>
      </c>
      <c r="P31" s="47"/>
      <c r="Q31" s="47"/>
      <c r="R31" s="47"/>
      <c r="S31" s="47"/>
      <c r="T31" s="47"/>
      <c r="U31" s="70" t="s">
        <v>29</v>
      </c>
      <c r="V31" s="63">
        <v>51.56</v>
      </c>
      <c r="W31" s="63">
        <v>50.81</v>
      </c>
      <c r="X31" s="63">
        <v>50.56</v>
      </c>
      <c r="Y31" s="63">
        <v>51.94</v>
      </c>
      <c r="Z31" s="63">
        <v>53.38</v>
      </c>
      <c r="AA31" s="63">
        <v>51.62</v>
      </c>
      <c r="AB31" s="63">
        <v>51.25</v>
      </c>
      <c r="AC31" s="63">
        <v>52.81</v>
      </c>
      <c r="AD31" s="63">
        <v>54.12</v>
      </c>
      <c r="AE31" s="63">
        <v>52.06</v>
      </c>
      <c r="AF31" s="63">
        <v>51.88</v>
      </c>
      <c r="AG31" s="26">
        <f t="shared" si="3"/>
        <v>54.12</v>
      </c>
      <c r="AH31" s="6">
        <f t="shared" si="4"/>
        <v>50.56</v>
      </c>
      <c r="AI31" s="7">
        <f t="shared" si="5"/>
        <v>51.99909090909091</v>
      </c>
    </row>
    <row r="32" spans="1:35">
      <c r="A32" s="73" t="s">
        <v>28</v>
      </c>
      <c r="B32" s="63">
        <v>-896.96</v>
      </c>
      <c r="C32" s="63">
        <v>-865.9</v>
      </c>
      <c r="D32" s="63">
        <v>-859.61</v>
      </c>
      <c r="E32" s="63">
        <v>-918.94</v>
      </c>
      <c r="F32" s="63">
        <v>-988.37</v>
      </c>
      <c r="G32" s="63">
        <v>-913.98</v>
      </c>
      <c r="H32" s="63">
        <v>-898.29</v>
      </c>
      <c r="I32" s="63">
        <v>-964.53</v>
      </c>
      <c r="J32" s="63">
        <v>-1023.97</v>
      </c>
      <c r="K32" s="63">
        <v>-938.04</v>
      </c>
      <c r="L32" s="63">
        <v>-923.99</v>
      </c>
      <c r="M32" s="19">
        <f t="shared" si="0"/>
        <v>-859.61</v>
      </c>
      <c r="N32" s="20">
        <f t="shared" si="1"/>
        <v>-1023.97</v>
      </c>
      <c r="O32" s="21">
        <f t="shared" si="2"/>
        <v>-926.59818181818184</v>
      </c>
      <c r="P32" s="47"/>
      <c r="Q32" s="47"/>
      <c r="R32" s="47"/>
      <c r="S32" s="47"/>
      <c r="T32" s="47"/>
      <c r="U32" s="70" t="s">
        <v>28</v>
      </c>
      <c r="V32" s="63">
        <v>51.38</v>
      </c>
      <c r="W32" s="63">
        <v>50.75</v>
      </c>
      <c r="X32" s="63">
        <v>50.56</v>
      </c>
      <c r="Y32" s="63">
        <v>52.12</v>
      </c>
      <c r="Z32" s="63">
        <v>53.31</v>
      </c>
      <c r="AA32" s="63">
        <v>51.44</v>
      </c>
      <c r="AB32" s="63">
        <v>51.25</v>
      </c>
      <c r="AC32" s="63">
        <v>52.94</v>
      </c>
      <c r="AD32" s="63">
        <v>53.94</v>
      </c>
      <c r="AE32" s="63">
        <v>52.19</v>
      </c>
      <c r="AF32" s="63">
        <v>51.94</v>
      </c>
      <c r="AG32" s="26">
        <f t="shared" si="3"/>
        <v>53.94</v>
      </c>
      <c r="AH32" s="6">
        <f t="shared" si="4"/>
        <v>50.56</v>
      </c>
      <c r="AI32" s="7">
        <f t="shared" si="5"/>
        <v>51.983636363636357</v>
      </c>
    </row>
    <row r="33" spans="1:35">
      <c r="A33" s="73" t="s">
        <v>30</v>
      </c>
      <c r="B33" s="63">
        <v>-893.08</v>
      </c>
      <c r="C33" s="63">
        <v>-871</v>
      </c>
      <c r="D33" s="63">
        <v>-866.02</v>
      </c>
      <c r="E33" s="63">
        <v>-929.15</v>
      </c>
      <c r="F33" s="63">
        <v>-988.85</v>
      </c>
      <c r="G33" s="63">
        <v>-916.97</v>
      </c>
      <c r="H33" s="63">
        <v>-904.72</v>
      </c>
      <c r="I33" s="63">
        <v>-973.24</v>
      </c>
      <c r="J33" s="63">
        <v>-1022.48</v>
      </c>
      <c r="K33" s="63">
        <v>-942.89</v>
      </c>
      <c r="L33" s="63">
        <v>-921.28</v>
      </c>
      <c r="M33" s="19">
        <f t="shared" si="0"/>
        <v>-866.02</v>
      </c>
      <c r="N33" s="20">
        <f t="shared" si="1"/>
        <v>-1022.48</v>
      </c>
      <c r="O33" s="21">
        <f t="shared" si="2"/>
        <v>-929.97090909090912</v>
      </c>
      <c r="P33" s="47"/>
      <c r="Q33" s="47"/>
      <c r="R33" s="47"/>
      <c r="S33" s="47"/>
      <c r="T33" s="47"/>
      <c r="U33" s="70" t="s">
        <v>30</v>
      </c>
      <c r="V33" s="63">
        <v>51.25</v>
      </c>
      <c r="W33" s="63">
        <v>50.75</v>
      </c>
      <c r="X33" s="63">
        <v>50.62</v>
      </c>
      <c r="Y33" s="63">
        <v>52.06</v>
      </c>
      <c r="Z33" s="63">
        <v>53.19</v>
      </c>
      <c r="AA33" s="63">
        <v>51.56</v>
      </c>
      <c r="AB33" s="63">
        <v>51.25</v>
      </c>
      <c r="AC33" s="63">
        <v>52.94</v>
      </c>
      <c r="AD33" s="63">
        <v>53.75</v>
      </c>
      <c r="AE33" s="63">
        <v>52.12</v>
      </c>
      <c r="AF33" s="63">
        <v>52</v>
      </c>
      <c r="AG33" s="26">
        <f t="shared" si="3"/>
        <v>53.75</v>
      </c>
      <c r="AH33" s="6">
        <f t="shared" si="4"/>
        <v>50.62</v>
      </c>
      <c r="AI33" s="7">
        <f t="shared" si="5"/>
        <v>51.953636363636363</v>
      </c>
    </row>
    <row r="34" spans="1:35">
      <c r="A34" s="73" t="s">
        <v>31</v>
      </c>
      <c r="B34" s="63">
        <v>-889.28</v>
      </c>
      <c r="C34" s="63">
        <v>-874.01</v>
      </c>
      <c r="D34" s="63">
        <v>-870.78</v>
      </c>
      <c r="E34" s="63">
        <v>-939.44</v>
      </c>
      <c r="F34" s="63">
        <v>-989.36</v>
      </c>
      <c r="G34" s="63">
        <v>-919.54</v>
      </c>
      <c r="H34" s="63">
        <v>-910.82</v>
      </c>
      <c r="I34" s="63">
        <v>-984.69</v>
      </c>
      <c r="J34" s="63">
        <v>-1020.38</v>
      </c>
      <c r="K34" s="63">
        <v>-947.84</v>
      </c>
      <c r="L34" s="63">
        <v>-924.21</v>
      </c>
      <c r="M34" s="19">
        <f t="shared" si="0"/>
        <v>-870.78</v>
      </c>
      <c r="N34" s="20">
        <f t="shared" si="1"/>
        <v>-1020.38</v>
      </c>
      <c r="O34" s="21">
        <f t="shared" si="2"/>
        <v>-933.66818181818167</v>
      </c>
      <c r="P34" s="47"/>
      <c r="Q34" s="47"/>
      <c r="R34" s="47"/>
      <c r="S34" s="47"/>
      <c r="T34" s="47"/>
      <c r="U34" s="70" t="s">
        <v>31</v>
      </c>
      <c r="V34" s="63">
        <v>51.06</v>
      </c>
      <c r="W34" s="63">
        <v>50.75</v>
      </c>
      <c r="X34" s="63">
        <v>50.62</v>
      </c>
      <c r="Y34" s="63">
        <v>52.31</v>
      </c>
      <c r="Z34" s="63">
        <v>53.12</v>
      </c>
      <c r="AA34" s="63">
        <v>51.5</v>
      </c>
      <c r="AB34" s="63">
        <v>51.38</v>
      </c>
      <c r="AC34" s="63">
        <v>53.12</v>
      </c>
      <c r="AD34" s="63">
        <v>53.56</v>
      </c>
      <c r="AE34" s="63">
        <v>52.19</v>
      </c>
      <c r="AF34" s="63">
        <v>51.88</v>
      </c>
      <c r="AG34" s="26">
        <f t="shared" si="3"/>
        <v>53.56</v>
      </c>
      <c r="AH34" s="6">
        <f t="shared" si="4"/>
        <v>50.62</v>
      </c>
      <c r="AI34" s="7">
        <f t="shared" si="5"/>
        <v>51.953636363636363</v>
      </c>
    </row>
    <row r="35" spans="1:35">
      <c r="A35" s="73" t="s">
        <v>32</v>
      </c>
      <c r="B35" s="63">
        <v>-894.76</v>
      </c>
      <c r="C35" s="63">
        <v>-880.55</v>
      </c>
      <c r="D35" s="63">
        <v>-877.64</v>
      </c>
      <c r="E35" s="63">
        <v>-949.46</v>
      </c>
      <c r="F35" s="63">
        <v>-990.47</v>
      </c>
      <c r="G35" s="63">
        <v>-924</v>
      </c>
      <c r="H35" s="63">
        <v>-917.35</v>
      </c>
      <c r="I35" s="63">
        <v>-996.19</v>
      </c>
      <c r="J35" s="63">
        <v>-1018.92</v>
      </c>
      <c r="K35" s="63">
        <v>-952.51</v>
      </c>
      <c r="L35" s="63">
        <v>-929</v>
      </c>
      <c r="M35" s="19">
        <f t="shared" si="0"/>
        <v>-877.64</v>
      </c>
      <c r="N35" s="20">
        <f t="shared" si="1"/>
        <v>-1018.92</v>
      </c>
      <c r="O35" s="21">
        <f t="shared" si="2"/>
        <v>-939.16818181818189</v>
      </c>
      <c r="P35" s="47"/>
      <c r="Q35" s="47"/>
      <c r="R35" s="47"/>
      <c r="S35" s="47"/>
      <c r="T35" s="47"/>
      <c r="U35" s="70" t="s">
        <v>32</v>
      </c>
      <c r="V35" s="63">
        <v>51.12</v>
      </c>
      <c r="W35" s="63">
        <v>50.69</v>
      </c>
      <c r="X35" s="63">
        <v>50.69</v>
      </c>
      <c r="Y35" s="63">
        <v>52.38</v>
      </c>
      <c r="Z35" s="63">
        <v>52.94</v>
      </c>
      <c r="AA35" s="63">
        <v>51.5</v>
      </c>
      <c r="AB35" s="63">
        <v>51.31</v>
      </c>
      <c r="AC35" s="63">
        <v>53.38</v>
      </c>
      <c r="AD35" s="63">
        <v>53.5</v>
      </c>
      <c r="AE35" s="63">
        <v>52.06</v>
      </c>
      <c r="AF35" s="63">
        <v>51.88</v>
      </c>
      <c r="AG35" s="26">
        <f t="shared" si="3"/>
        <v>53.5</v>
      </c>
      <c r="AH35" s="6">
        <f t="shared" si="4"/>
        <v>50.69</v>
      </c>
      <c r="AI35" s="7">
        <f t="shared" si="5"/>
        <v>51.949999999999996</v>
      </c>
    </row>
    <row r="36" spans="1:35">
      <c r="A36" s="73" t="s">
        <v>33</v>
      </c>
      <c r="B36" s="63">
        <v>-901</v>
      </c>
      <c r="C36" s="63">
        <v>-885.64</v>
      </c>
      <c r="D36" s="63">
        <v>-886.76</v>
      </c>
      <c r="E36" s="63">
        <v>-958.92</v>
      </c>
      <c r="F36" s="63">
        <v>-987.85</v>
      </c>
      <c r="G36" s="63">
        <v>-929.48</v>
      </c>
      <c r="H36" s="63">
        <v>-921.22</v>
      </c>
      <c r="I36" s="63">
        <v>-1006.2</v>
      </c>
      <c r="J36" s="63">
        <v>-1018.83</v>
      </c>
      <c r="K36" s="63">
        <v>-955.05</v>
      </c>
      <c r="L36" s="63">
        <v>-932.93</v>
      </c>
      <c r="M36" s="19">
        <f t="shared" si="0"/>
        <v>-885.64</v>
      </c>
      <c r="N36" s="20">
        <f t="shared" si="1"/>
        <v>-1018.83</v>
      </c>
      <c r="O36" s="21">
        <f t="shared" si="2"/>
        <v>-943.98909090909081</v>
      </c>
      <c r="P36" s="47"/>
      <c r="Q36" s="47"/>
      <c r="R36" s="47"/>
      <c r="S36" s="47"/>
      <c r="T36" s="47"/>
      <c r="U36" s="70" t="s">
        <v>33</v>
      </c>
      <c r="V36" s="63">
        <v>51.19</v>
      </c>
      <c r="W36" s="63">
        <v>50.69</v>
      </c>
      <c r="X36" s="63">
        <v>50.81</v>
      </c>
      <c r="Y36" s="63">
        <v>52.44</v>
      </c>
      <c r="Z36" s="63">
        <v>52.75</v>
      </c>
      <c r="AA36" s="63">
        <v>51.5</v>
      </c>
      <c r="AB36" s="63">
        <v>51.38</v>
      </c>
      <c r="AC36" s="63">
        <v>53.38</v>
      </c>
      <c r="AD36" s="63">
        <v>53.25</v>
      </c>
      <c r="AE36" s="63">
        <v>52.12</v>
      </c>
      <c r="AF36" s="63">
        <v>51.94</v>
      </c>
      <c r="AG36" s="26">
        <f t="shared" si="3"/>
        <v>53.38</v>
      </c>
      <c r="AH36" s="6">
        <f t="shared" si="4"/>
        <v>50.69</v>
      </c>
      <c r="AI36" s="7">
        <f t="shared" si="5"/>
        <v>51.95</v>
      </c>
    </row>
    <row r="37" spans="1:35" ht="15.75" thickBot="1">
      <c r="A37" s="74" t="s">
        <v>34</v>
      </c>
      <c r="B37" s="66">
        <v>-917.64</v>
      </c>
      <c r="C37" s="66">
        <v>-889.41</v>
      </c>
      <c r="D37" s="66">
        <v>-889.94</v>
      </c>
      <c r="E37" s="66">
        <v>-971.39</v>
      </c>
      <c r="F37" s="66">
        <v>-989.04</v>
      </c>
      <c r="G37" s="66">
        <v>-933.42</v>
      </c>
      <c r="H37" s="66">
        <v>-926.74</v>
      </c>
      <c r="I37" s="66">
        <v>-1017.84</v>
      </c>
      <c r="J37" s="66">
        <v>-1018.21</v>
      </c>
      <c r="K37" s="66">
        <v>-961.17</v>
      </c>
      <c r="L37" s="66">
        <v>-938.56</v>
      </c>
      <c r="M37" s="75">
        <f t="shared" si="0"/>
        <v>-889.41</v>
      </c>
      <c r="N37" s="76">
        <f t="shared" si="1"/>
        <v>-1018.21</v>
      </c>
      <c r="O37" s="77">
        <f t="shared" si="2"/>
        <v>-950.30545454545461</v>
      </c>
      <c r="P37" s="48"/>
      <c r="Q37" s="48"/>
      <c r="R37" s="48"/>
      <c r="S37" s="48"/>
      <c r="T37" s="48"/>
      <c r="U37" s="71" t="s">
        <v>34</v>
      </c>
      <c r="V37" s="66">
        <v>51.56</v>
      </c>
      <c r="W37" s="66">
        <v>50.75</v>
      </c>
      <c r="X37" s="66">
        <v>50.62</v>
      </c>
      <c r="Y37" s="66">
        <v>52.69</v>
      </c>
      <c r="Z37" s="66">
        <v>52.69</v>
      </c>
      <c r="AA37" s="66">
        <v>51.5</v>
      </c>
      <c r="AB37" s="66">
        <v>51.38</v>
      </c>
      <c r="AC37" s="66">
        <v>53.38</v>
      </c>
      <c r="AD37" s="66">
        <v>53.38</v>
      </c>
      <c r="AE37" s="66">
        <v>52.12</v>
      </c>
      <c r="AF37" s="66">
        <v>51.75</v>
      </c>
      <c r="AG37" s="31">
        <f t="shared" si="3"/>
        <v>53.38</v>
      </c>
      <c r="AH37" s="11">
        <f t="shared" si="4"/>
        <v>50.62</v>
      </c>
      <c r="AI37" s="12">
        <f t="shared" si="5"/>
        <v>51.983636363636357</v>
      </c>
    </row>
    <row r="40" spans="1:35">
      <c r="A40" s="1"/>
      <c r="M40" s="1"/>
      <c r="N40" s="1"/>
      <c r="O40" s="1"/>
      <c r="P40" s="1"/>
      <c r="Q40" s="1"/>
      <c r="R40" s="1"/>
      <c r="S40" s="1"/>
    </row>
    <row r="41" spans="1:35">
      <c r="A41" s="1"/>
      <c r="M41" s="1"/>
      <c r="N41" s="1"/>
      <c r="O41" s="1"/>
      <c r="P41" s="1"/>
      <c r="Q41" s="1"/>
      <c r="R41" s="1"/>
      <c r="S41" s="1"/>
    </row>
    <row r="42" spans="1:35">
      <c r="A42" s="3"/>
      <c r="M42" s="1"/>
      <c r="N42" s="1"/>
      <c r="O42" s="1"/>
      <c r="P42" s="1"/>
      <c r="Q42" s="1"/>
      <c r="R42" s="1"/>
      <c r="S42" s="1"/>
    </row>
    <row r="43" spans="1:35">
      <c r="A43" s="3"/>
      <c r="M43" s="1"/>
      <c r="N43" s="1"/>
      <c r="O43" s="1"/>
      <c r="P43" s="1"/>
      <c r="Q43" s="1"/>
      <c r="R43" s="1"/>
      <c r="S43" s="1"/>
    </row>
    <row r="44" spans="1:35">
      <c r="A44" s="3"/>
      <c r="M44" s="1"/>
      <c r="N44" s="1"/>
      <c r="O44" s="1"/>
      <c r="P44" s="1"/>
      <c r="Q44" s="1"/>
      <c r="R44" s="1"/>
      <c r="S44" s="1"/>
    </row>
    <row r="45" spans="1:35">
      <c r="A45" s="3"/>
      <c r="M45" s="1"/>
      <c r="N45" s="1"/>
      <c r="O45" s="1"/>
      <c r="P45" s="1"/>
      <c r="Q45" s="1"/>
      <c r="R45" s="1"/>
      <c r="S45" s="1"/>
    </row>
    <row r="46" spans="1:35">
      <c r="A46" s="3"/>
      <c r="M46" s="1"/>
      <c r="N46" s="1"/>
      <c r="O46" s="1"/>
      <c r="P46" s="1"/>
      <c r="Q46" s="1"/>
      <c r="R46" s="1"/>
      <c r="S46" s="1"/>
    </row>
    <row r="47" spans="1:35">
      <c r="A47" s="3"/>
      <c r="M47" s="1"/>
      <c r="N47" s="1"/>
      <c r="O47" s="1"/>
      <c r="P47" s="1"/>
      <c r="Q47" s="1"/>
      <c r="R47" s="1"/>
      <c r="S47" s="1"/>
    </row>
    <row r="48" spans="1:35">
      <c r="A48" s="3"/>
      <c r="M48" s="1"/>
      <c r="N48" s="1"/>
      <c r="O48" s="1"/>
      <c r="P48" s="1"/>
      <c r="Q48" s="1"/>
      <c r="R48" s="1"/>
      <c r="S48" s="1"/>
    </row>
    <row r="49" spans="1:19">
      <c r="A49" s="3"/>
      <c r="M49" s="1"/>
      <c r="N49" s="1"/>
      <c r="O49" s="1"/>
      <c r="P49" s="1"/>
      <c r="Q49" s="1"/>
      <c r="R49" s="1"/>
      <c r="S49" s="1"/>
    </row>
    <row r="50" spans="1:19">
      <c r="A50" s="3"/>
      <c r="M50" s="1"/>
      <c r="N50" s="1"/>
      <c r="O50" s="1"/>
      <c r="P50" s="1"/>
      <c r="Q50" s="1"/>
      <c r="R50" s="1"/>
      <c r="S50" s="1"/>
    </row>
    <row r="51" spans="1:19">
      <c r="A51" s="3"/>
      <c r="M51" s="1"/>
      <c r="N51" s="1"/>
      <c r="O51" s="1"/>
      <c r="P51" s="1"/>
      <c r="Q51" s="1"/>
      <c r="R51" s="1"/>
      <c r="S51" s="1"/>
    </row>
    <row r="52" spans="1:19">
      <c r="A52" s="3"/>
      <c r="M52" s="1"/>
      <c r="N52" s="1"/>
      <c r="O52" s="1"/>
      <c r="P52" s="1"/>
      <c r="Q52" s="1"/>
      <c r="R52" s="1"/>
      <c r="S52" s="1"/>
    </row>
    <row r="53" spans="1:19">
      <c r="A53" s="3"/>
      <c r="M53" s="1"/>
      <c r="N53" s="1"/>
      <c r="O53" s="1"/>
      <c r="P53" s="1"/>
      <c r="Q53" s="1"/>
      <c r="R53" s="1"/>
      <c r="S53" s="1"/>
    </row>
    <row r="54" spans="1:19">
      <c r="A54" s="3"/>
      <c r="M54" s="1"/>
      <c r="N54" s="1"/>
      <c r="O54" s="1"/>
      <c r="P54" s="1"/>
      <c r="Q54" s="1"/>
      <c r="R54" s="1"/>
      <c r="S54" s="1"/>
    </row>
    <row r="55" spans="1:19">
      <c r="A55" s="3"/>
      <c r="M55" s="1"/>
      <c r="N55" s="1"/>
      <c r="O55" s="1"/>
      <c r="P55" s="1"/>
      <c r="Q55" s="1"/>
      <c r="R55" s="1"/>
      <c r="S55" s="1"/>
    </row>
    <row r="56" spans="1:19">
      <c r="A56" s="3"/>
      <c r="M56" s="1"/>
      <c r="N56" s="1"/>
      <c r="O56" s="1"/>
      <c r="P56" s="1"/>
      <c r="Q56" s="1"/>
      <c r="R56" s="1"/>
      <c r="S56" s="1"/>
    </row>
    <row r="57" spans="1:19">
      <c r="A57" s="3"/>
      <c r="M57" s="1"/>
      <c r="N57" s="1"/>
      <c r="O57" s="1"/>
      <c r="P57" s="1"/>
      <c r="Q57" s="1"/>
      <c r="R57" s="1"/>
      <c r="S57" s="1"/>
    </row>
    <row r="58" spans="1:19">
      <c r="A58" s="3"/>
      <c r="M58" s="1"/>
      <c r="N58" s="1"/>
      <c r="O58" s="1"/>
      <c r="P58" s="1"/>
      <c r="Q58" s="1"/>
      <c r="R58" s="1"/>
      <c r="S58" s="1"/>
    </row>
    <row r="59" spans="1:19">
      <c r="A59" s="3"/>
      <c r="M59" s="1"/>
      <c r="N59" s="1"/>
      <c r="O59" s="1"/>
      <c r="P59" s="1"/>
      <c r="Q59" s="1"/>
      <c r="R59" s="1"/>
      <c r="S59" s="1"/>
    </row>
    <row r="60" spans="1:19">
      <c r="A60" s="3"/>
      <c r="M60" s="1"/>
      <c r="N60" s="1"/>
      <c r="O60" s="1"/>
      <c r="P60" s="1"/>
      <c r="Q60" s="1"/>
      <c r="R60" s="1"/>
      <c r="S60" s="1"/>
    </row>
    <row r="61" spans="1:19">
      <c r="A61" s="3"/>
      <c r="M61" s="1"/>
      <c r="N61" s="1"/>
      <c r="O61" s="1"/>
      <c r="P61" s="1"/>
      <c r="Q61" s="1"/>
      <c r="R61" s="1"/>
      <c r="S61" s="1"/>
    </row>
    <row r="62" spans="1:19">
      <c r="A62" s="3"/>
      <c r="M62" s="1"/>
      <c r="N62" s="1"/>
      <c r="O62" s="1"/>
      <c r="P62" s="1"/>
      <c r="Q62" s="1"/>
      <c r="R62" s="1"/>
      <c r="S62" s="1"/>
    </row>
    <row r="63" spans="1:19">
      <c r="A63" s="3"/>
      <c r="M63" s="1"/>
      <c r="N63" s="1"/>
      <c r="O63" s="1"/>
      <c r="P63" s="1"/>
      <c r="Q63" s="1"/>
      <c r="R63" s="1"/>
      <c r="S63" s="1"/>
    </row>
    <row r="64" spans="1:19">
      <c r="A64" s="3"/>
      <c r="M64" s="1"/>
      <c r="N64" s="1"/>
      <c r="O64" s="1"/>
      <c r="P64" s="1"/>
      <c r="Q64" s="1"/>
      <c r="R64" s="1"/>
      <c r="S64" s="1"/>
    </row>
    <row r="65" spans="1:19">
      <c r="A65" s="3"/>
      <c r="M65" s="1"/>
      <c r="N65" s="1"/>
      <c r="O65" s="1"/>
      <c r="P65" s="1"/>
      <c r="Q65" s="1"/>
      <c r="R65" s="1"/>
      <c r="S65" s="1"/>
    </row>
    <row r="66" spans="1:19">
      <c r="A66" s="3"/>
      <c r="M66" s="1"/>
      <c r="N66" s="1"/>
      <c r="O66" s="1"/>
      <c r="P66" s="1"/>
      <c r="Q66" s="1"/>
      <c r="R66" s="1"/>
      <c r="S66" s="1"/>
    </row>
    <row r="67" spans="1:19">
      <c r="A67" s="3"/>
      <c r="M67" s="1"/>
      <c r="N67" s="1"/>
      <c r="O67" s="1"/>
      <c r="P67" s="1"/>
      <c r="Q67" s="1"/>
      <c r="R67" s="1"/>
      <c r="S67" s="1"/>
    </row>
    <row r="68" spans="1:19">
      <c r="A68" s="3"/>
      <c r="M68" s="1"/>
      <c r="N68" s="1"/>
      <c r="O68" s="1"/>
      <c r="P68" s="1"/>
      <c r="Q68" s="1"/>
      <c r="R68" s="1"/>
      <c r="S68" s="1"/>
    </row>
    <row r="69" spans="1:19">
      <c r="A69" s="3"/>
      <c r="M69" s="1"/>
      <c r="N69" s="1"/>
      <c r="O69" s="1"/>
      <c r="P69" s="1"/>
      <c r="Q69" s="1"/>
      <c r="R69" s="1"/>
      <c r="S69" s="1"/>
    </row>
    <row r="70" spans="1:19">
      <c r="A70" s="3"/>
      <c r="M70" s="1"/>
      <c r="N70" s="1"/>
      <c r="O70" s="1"/>
      <c r="P70" s="1"/>
      <c r="Q70" s="1"/>
      <c r="R70" s="1"/>
      <c r="S70" s="1"/>
    </row>
    <row r="71" spans="1:19">
      <c r="A71" s="3"/>
      <c r="M71" s="1"/>
      <c r="N71" s="1"/>
      <c r="O71" s="1"/>
      <c r="P71" s="1"/>
      <c r="Q71" s="1"/>
      <c r="R71" s="1"/>
      <c r="S71" s="1"/>
    </row>
    <row r="72" spans="1:19">
      <c r="A72" s="3"/>
      <c r="M72" s="1"/>
      <c r="N72" s="1"/>
      <c r="O72" s="1"/>
      <c r="P72" s="1"/>
      <c r="Q72" s="1"/>
      <c r="R72" s="1"/>
      <c r="S72" s="1"/>
    </row>
    <row r="73" spans="1:19">
      <c r="A73" s="3"/>
      <c r="M73" s="1"/>
      <c r="N73" s="1"/>
      <c r="O73" s="1"/>
      <c r="P73" s="1"/>
      <c r="Q73" s="1"/>
      <c r="R73" s="1"/>
      <c r="S73" s="1"/>
    </row>
    <row r="74" spans="1:19">
      <c r="A74" s="3"/>
      <c r="M74" s="1"/>
      <c r="N74" s="1"/>
      <c r="O74" s="1"/>
      <c r="P74" s="1"/>
      <c r="Q74" s="1"/>
      <c r="R74" s="1"/>
      <c r="S74" s="1"/>
    </row>
    <row r="75" spans="1:19">
      <c r="A75" s="3"/>
      <c r="M75" s="1"/>
      <c r="N75" s="1"/>
      <c r="O75" s="1"/>
      <c r="P75" s="1"/>
      <c r="Q75" s="1"/>
      <c r="R75" s="1"/>
      <c r="S75" s="1"/>
    </row>
  </sheetData>
  <mergeCells count="3">
    <mergeCell ref="A1:AI1"/>
    <mergeCell ref="A2:O2"/>
    <mergeCell ref="U2:A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Board 007</vt:lpstr>
      <vt:lpstr>Board 001</vt:lpstr>
      <vt:lpstr>Board 006</vt:lpstr>
      <vt:lpstr>'Board 007'!Print_Area</vt:lpstr>
    </vt:vector>
  </TitlesOfParts>
  <Company>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egousiou</dc:creator>
  <cp:lastModifiedBy>egousiou</cp:lastModifiedBy>
  <cp:lastPrinted>2013-07-25T16:31:31Z</cp:lastPrinted>
  <dcterms:created xsi:type="dcterms:W3CDTF">2013-07-25T13:08:24Z</dcterms:created>
  <dcterms:modified xsi:type="dcterms:W3CDTF">2013-07-26T09:12:14Z</dcterms:modified>
</cp:coreProperties>
</file>