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d766b45e5b955d/Área de Trabalho/ESTUDOS/PYTHON/projetos/"/>
    </mc:Choice>
  </mc:AlternateContent>
  <xr:revisionPtr revIDLastSave="713" documentId="8_{10AA6B1C-E76B-480B-8E55-2F981467A2F0}" xr6:coauthVersionLast="47" xr6:coauthVersionMax="47" xr10:uidLastSave="{92DD2776-D4A4-40AC-A2DA-08F95799CA98}"/>
  <bookViews>
    <workbookView xWindow="-120" yWindow="-120" windowWidth="38640" windowHeight="16440" xr2:uid="{33E5FD0D-6456-4C4E-8484-05E89DA3DB7C}"/>
  </bookViews>
  <sheets>
    <sheet name="DR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3" l="1"/>
  <c r="U10" i="3"/>
  <c r="L31" i="3" l="1"/>
  <c r="G31" i="3"/>
  <c r="B31" i="3"/>
  <c r="U31" i="3"/>
  <c r="Q31" i="3"/>
  <c r="M31" i="3"/>
  <c r="H31" i="3"/>
  <c r="C31" i="3"/>
  <c r="V31" i="3"/>
  <c r="R31" i="3"/>
  <c r="N31" i="3"/>
  <c r="I31" i="3"/>
  <c r="D31" i="3"/>
  <c r="W31" i="3"/>
  <c r="S31" i="3"/>
  <c r="O31" i="3"/>
  <c r="J31" i="3"/>
  <c r="E31" i="3"/>
  <c r="X31" i="3"/>
  <c r="T31" i="3"/>
  <c r="P31" i="3"/>
  <c r="K31" i="3"/>
  <c r="F31" i="3"/>
  <c r="L20" i="3"/>
  <c r="G20" i="3"/>
  <c r="B20" i="3"/>
  <c r="U20" i="3"/>
  <c r="Q20" i="3"/>
  <c r="M20" i="3"/>
  <c r="H20" i="3"/>
  <c r="C20" i="3"/>
  <c r="V20" i="3"/>
  <c r="R20" i="3"/>
  <c r="N20" i="3"/>
  <c r="I20" i="3"/>
  <c r="D20" i="3"/>
  <c r="W20" i="3"/>
  <c r="S20" i="3"/>
  <c r="O20" i="3"/>
  <c r="J20" i="3"/>
  <c r="E20" i="3"/>
  <c r="X20" i="3"/>
  <c r="T20" i="3"/>
  <c r="P20" i="3"/>
  <c r="K20" i="3"/>
  <c r="F20" i="3"/>
  <c r="L14" i="3"/>
  <c r="G14" i="3"/>
  <c r="B14" i="3"/>
  <c r="U14" i="3"/>
  <c r="Q14" i="3"/>
  <c r="M14" i="3"/>
  <c r="H14" i="3"/>
  <c r="C14" i="3"/>
  <c r="V14" i="3"/>
  <c r="R14" i="3"/>
  <c r="N14" i="3"/>
  <c r="I14" i="3"/>
  <c r="D14" i="3"/>
  <c r="W14" i="3"/>
  <c r="S14" i="3"/>
  <c r="O14" i="3"/>
  <c r="J14" i="3"/>
  <c r="E14" i="3"/>
  <c r="X14" i="3"/>
  <c r="T14" i="3"/>
  <c r="P14" i="3"/>
  <c r="K14" i="3"/>
  <c r="F14" i="3"/>
  <c r="L10" i="3"/>
  <c r="G10" i="3"/>
  <c r="B10" i="3"/>
  <c r="Q10" i="3"/>
  <c r="M10" i="3"/>
  <c r="H10" i="3"/>
  <c r="C10" i="3"/>
  <c r="R10" i="3"/>
  <c r="N10" i="3"/>
  <c r="I10" i="3"/>
  <c r="D10" i="3"/>
  <c r="W10" i="3"/>
  <c r="S10" i="3"/>
  <c r="O10" i="3"/>
  <c r="J10" i="3"/>
  <c r="E10" i="3"/>
  <c r="X10" i="3"/>
  <c r="T10" i="3"/>
  <c r="P10" i="3"/>
  <c r="K10" i="3"/>
  <c r="F10" i="3"/>
  <c r="D16" i="3" l="1"/>
  <c r="F16" i="3"/>
  <c r="K16" i="3"/>
  <c r="W16" i="3"/>
  <c r="G16" i="3"/>
  <c r="J16" i="3"/>
  <c r="V16" i="3"/>
  <c r="L16" i="3"/>
  <c r="E16" i="3"/>
  <c r="R16" i="3"/>
  <c r="M16" i="3"/>
  <c r="P16" i="3"/>
  <c r="Q16" i="3"/>
  <c r="X16" i="3"/>
  <c r="S16" i="3"/>
  <c r="N16" i="3"/>
  <c r="H16" i="3"/>
  <c r="B16" i="3"/>
  <c r="T16" i="3"/>
  <c r="O16" i="3"/>
  <c r="I16" i="3"/>
  <c r="C16" i="3"/>
  <c r="U16" i="3"/>
  <c r="H21" i="3" l="1"/>
  <c r="E21" i="3"/>
  <c r="T21" i="3"/>
  <c r="S21" i="3"/>
  <c r="M21" i="3"/>
  <c r="V21" i="3"/>
  <c r="K21" i="3"/>
  <c r="F21" i="3"/>
  <c r="C21" i="3"/>
  <c r="X21" i="3"/>
  <c r="R21" i="3"/>
  <c r="J21" i="3"/>
  <c r="I21" i="3"/>
  <c r="O21" i="3"/>
  <c r="N21" i="3"/>
  <c r="P21" i="3"/>
  <c r="W21" i="3"/>
  <c r="D21" i="3"/>
  <c r="Q21" i="3"/>
  <c r="U21" i="3"/>
  <c r="B21" i="3"/>
  <c r="L21" i="3"/>
  <c r="G21" i="3"/>
  <c r="W32" i="3" l="1"/>
  <c r="O32" i="3"/>
  <c r="J32" i="3"/>
  <c r="C32" i="3"/>
  <c r="K32" i="3"/>
  <c r="E32" i="3"/>
  <c r="D32" i="3"/>
  <c r="N32" i="3"/>
  <c r="I32" i="3"/>
  <c r="X32" i="3"/>
  <c r="S32" i="3"/>
  <c r="P32" i="3"/>
  <c r="F32" i="3"/>
  <c r="M32" i="3"/>
  <c r="R32" i="3"/>
  <c r="V32" i="3"/>
  <c r="T32" i="3"/>
  <c r="H32" i="3"/>
  <c r="U32" i="3"/>
  <c r="Q32" i="3"/>
  <c r="B32" i="3"/>
  <c r="G32" i="3"/>
  <c r="L32" i="3"/>
  <c r="F34" i="3" l="1"/>
  <c r="F37" i="3" s="1"/>
  <c r="C34" i="3"/>
  <c r="T34" i="3"/>
  <c r="T37" i="3" s="1"/>
  <c r="X34" i="3"/>
  <c r="X37" i="3" s="1"/>
  <c r="K34" i="3"/>
  <c r="K37" i="3" s="1"/>
  <c r="O34" i="3"/>
  <c r="V34" i="3"/>
  <c r="I34" i="3"/>
  <c r="M34" i="3"/>
  <c r="D34" i="3"/>
  <c r="J34" i="3"/>
  <c r="H34" i="3"/>
  <c r="R34" i="3"/>
  <c r="S34" i="3"/>
  <c r="N34" i="3"/>
  <c r="E34" i="3"/>
  <c r="P34" i="3"/>
  <c r="P37" i="3" s="1"/>
  <c r="W34" i="3"/>
  <c r="Q34" i="3"/>
  <c r="U34" i="3"/>
  <c r="U37" i="3" s="1"/>
  <c r="G34" i="3"/>
  <c r="B34" i="3"/>
  <c r="L34" i="3"/>
  <c r="L37" i="3" s="1"/>
  <c r="W37" i="3" l="1"/>
  <c r="N37" i="3"/>
  <c r="J37" i="3"/>
  <c r="V37" i="3"/>
  <c r="E37" i="3"/>
  <c r="H37" i="3"/>
  <c r="I37" i="3"/>
  <c r="S37" i="3"/>
  <c r="R37" i="3"/>
  <c r="M37" i="3"/>
  <c r="D37" i="3"/>
  <c r="O37" i="3"/>
  <c r="C37" i="3"/>
  <c r="Q37" i="3"/>
  <c r="B37" i="3"/>
  <c r="G37" i="3"/>
</calcChain>
</file>

<file path=xl/sharedStrings.xml><?xml version="1.0" encoding="utf-8"?>
<sst xmlns="http://schemas.openxmlformats.org/spreadsheetml/2006/main" count="58" uniqueCount="58">
  <si>
    <t>RECEITAS DA INTERMEDIAÇÃO FINANCEIRA</t>
  </si>
  <si>
    <t xml:space="preserve"> Resultado Financeiro de Seguros, Previdência e Capitalização</t>
  </si>
  <si>
    <t>DESPESAS DA INTERMEDIAÇÃO FINANCEIRA</t>
  </si>
  <si>
    <t>RESULTADO DA INTERMEDIAÇÃO FINANCEIRA</t>
  </si>
  <si>
    <t>DESPESA DE PROVISÃO PARA CRÉDITOS DE LIQUIDAÇÃO DUVIDOSA</t>
  </si>
  <si>
    <t>RESULTADO BRUTO DA INTERMEDIAÇÃO FINANCEIRA</t>
  </si>
  <si>
    <t>OUTRAS RECEITAS/DESPESAS OPERACIONAIS</t>
  </si>
  <si>
    <t>RESULTADO OPERACIONAL</t>
  </si>
  <si>
    <t>RESULTADO NÃO OPERACIONAL</t>
  </si>
  <si>
    <t>RESULTADO ANTES DA TRIBUTAÇÃO SOBRE O LUCRO</t>
  </si>
  <si>
    <t>LUCRO LÍQUIDO</t>
  </si>
  <si>
    <t>1T19</t>
  </si>
  <si>
    <t>2T19</t>
  </si>
  <si>
    <t>3T19</t>
  </si>
  <si>
    <t>4T19</t>
  </si>
  <si>
    <t>1T20</t>
  </si>
  <si>
    <t>2T20</t>
  </si>
  <si>
    <t>3T20</t>
  </si>
  <si>
    <t>4T20</t>
  </si>
  <si>
    <t>1T21</t>
  </si>
  <si>
    <t>2T21</t>
  </si>
  <si>
    <t>3T21</t>
  </si>
  <si>
    <t>4T21</t>
  </si>
  <si>
    <t>1T22</t>
  </si>
  <si>
    <t>2T22</t>
  </si>
  <si>
    <t>3T22</t>
  </si>
  <si>
    <t>4T22</t>
  </si>
  <si>
    <t>1T23</t>
  </si>
  <si>
    <t>2T23</t>
  </si>
  <si>
    <t>3T23</t>
  </si>
  <si>
    <t>Operações de Crédito</t>
  </si>
  <si>
    <t>Resultado de Operações com Títulos e Valores Mobiliários</t>
  </si>
  <si>
    <t>Resultado com Instrumentos Financeiros Derivativos</t>
  </si>
  <si>
    <t>Resultado de Operações de Câmbio</t>
  </si>
  <si>
    <t>Resultado das Aplicações Compulsórias</t>
  </si>
  <si>
    <t>Operações de Venda ou de Transferência de Ativos Financeiros</t>
  </si>
  <si>
    <t>Operações de Arrendamento Mercantil</t>
  </si>
  <si>
    <t>Operações de Captações no Mercado</t>
  </si>
  <si>
    <t>Operações de Empréstimos e Repasses</t>
  </si>
  <si>
    <t>Operações de crédito</t>
  </si>
  <si>
    <t>Operações de arrendamento mercantil</t>
  </si>
  <si>
    <t>Outros créditos</t>
  </si>
  <si>
    <t>Receitas de Prestação de Serviços</t>
  </si>
  <si>
    <t>Rendas de Tarifas Bancárias</t>
  </si>
  <si>
    <t>Resultado de Operações com Seguros, Previdência e Capitalização</t>
  </si>
  <si>
    <t>Despesas de Pessoal</t>
  </si>
  <si>
    <t>Outras Despesas Administrativas</t>
  </si>
  <si>
    <t>Despesas Tributárias</t>
  </si>
  <si>
    <t>Resultado de Participações em Coligadas e de Controle Compartilhado</t>
  </si>
  <si>
    <t>Outras Receitas Operacionais</t>
  </si>
  <si>
    <t>Outras Despesas Operacionais</t>
  </si>
  <si>
    <t>Imposto de Renda e Contribuição Social</t>
  </si>
  <si>
    <t>Participação Minoritária nas Controladas</t>
  </si>
  <si>
    <t>DRE Consolidado</t>
  </si>
  <si>
    <t>2022</t>
  </si>
  <si>
    <t>2021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</si>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</sst>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@*."/>
    <numFmt numFmtId="165" formatCode="General_)"/>
    <numFmt numFmtId="166" formatCode="#,##0\ ;\(#,##0\);&quot;- &quot;"/>
    <numFmt numFmtId="167" formatCode="_-* #,##0_-;\-* #,##0_-;_-* &quot;-&quot;??_-;_-@_-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color rgb="FF0070C0"/>
      <name val="Bradesco Sans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b/>
      <sz val="12"/>
      <color theme="0"/>
      <name val="Arial"/>
      <family val="2"/>
    </font>
    <font>
      <sz val="8"/>
      <name val="Aptos Narrow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165" fontId="3" fillId="2" borderId="0" xfId="2" applyNumberFormat="1" applyFont="1" applyFill="1"/>
    <xf numFmtId="0" fontId="4" fillId="0" borderId="0" xfId="0" applyFont="1"/>
    <xf numFmtId="164" fontId="5" fillId="0" borderId="0" xfId="2" quotePrefix="1" applyNumberFormat="1" applyFont="1" applyAlignment="1">
      <alignment horizontal="left"/>
    </xf>
    <xf numFmtId="166" fontId="5" fillId="0" borderId="0" xfId="2" applyNumberFormat="1" applyFont="1" applyAlignment="1">
      <alignment horizontal="right"/>
    </xf>
    <xf numFmtId="164" fontId="7" fillId="0" borderId="0" xfId="2" quotePrefix="1" applyNumberFormat="1" applyFont="1" applyAlignment="1">
      <alignment horizontal="left"/>
    </xf>
    <xf numFmtId="166" fontId="7" fillId="0" borderId="0" xfId="2" applyNumberFormat="1" applyFont="1" applyAlignment="1">
      <alignment horizontal="right"/>
    </xf>
    <xf numFmtId="164" fontId="6" fillId="0" borderId="0" xfId="2" quotePrefix="1" applyNumberFormat="1" applyFont="1" applyAlignment="1">
      <alignment horizontal="left"/>
    </xf>
    <xf numFmtId="41" fontId="6" fillId="0" borderId="0" xfId="2" applyNumberFormat="1" applyFont="1" applyAlignment="1">
      <alignment horizontal="right"/>
    </xf>
    <xf numFmtId="41" fontId="6" fillId="2" borderId="0" xfId="2" applyNumberFormat="1" applyFont="1" applyFill="1" applyAlignment="1">
      <alignment horizontal="right"/>
    </xf>
    <xf numFmtId="165" fontId="7" fillId="2" borderId="0" xfId="2" applyNumberFormat="1" applyFont="1" applyFill="1"/>
    <xf numFmtId="165" fontId="5" fillId="2" borderId="0" xfId="2" applyNumberFormat="1" applyFont="1" applyFill="1"/>
    <xf numFmtId="165" fontId="8" fillId="2" borderId="0" xfId="2" applyNumberFormat="1" applyFont="1" applyFill="1"/>
    <xf numFmtId="165" fontId="7" fillId="2" borderId="1" xfId="2" applyNumberFormat="1" applyFont="1" applyFill="1" applyBorder="1"/>
    <xf numFmtId="166" fontId="7" fillId="0" borderId="1" xfId="2" applyNumberFormat="1" applyFont="1" applyBorder="1" applyAlignment="1">
      <alignment horizontal="right"/>
    </xf>
    <xf numFmtId="166" fontId="8" fillId="0" borderId="0" xfId="2" applyNumberFormat="1" applyFont="1" applyAlignment="1">
      <alignment horizontal="right"/>
    </xf>
    <xf numFmtId="165" fontId="10" fillId="2" borderId="0" xfId="2" applyNumberFormat="1" applyFont="1" applyFill="1"/>
    <xf numFmtId="167" fontId="9" fillId="2" borderId="0" xfId="1" applyNumberFormat="1" applyFont="1" applyFill="1"/>
    <xf numFmtId="166" fontId="5" fillId="2" borderId="0" xfId="2" applyNumberFormat="1" applyFont="1" applyFill="1" applyAlignment="1">
      <alignment horizontal="right"/>
    </xf>
    <xf numFmtId="166" fontId="7" fillId="2" borderId="0" xfId="2" applyNumberFormat="1" applyFont="1" applyFill="1" applyAlignment="1">
      <alignment horizontal="right"/>
    </xf>
    <xf numFmtId="166" fontId="7" fillId="2" borderId="1" xfId="2" applyNumberFormat="1" applyFont="1" applyFill="1" applyBorder="1" applyAlignment="1">
      <alignment horizontal="right"/>
    </xf>
    <xf numFmtId="166" fontId="8" fillId="2" borderId="0" xfId="2" applyNumberFormat="1" applyFont="1" applyFill="1" applyAlignment="1">
      <alignment horizontal="right"/>
    </xf>
    <xf numFmtId="0" fontId="4" fillId="2" borderId="0" xfId="0" applyFont="1" applyFill="1"/>
    <xf numFmtId="167" fontId="10" fillId="0" borderId="0" xfId="0" applyNumberFormat="1" applyFont="1"/>
    <xf numFmtId="0" fontId="4" fillId="0" borderId="1" xfId="0" applyFont="1" applyBorder="1"/>
    <xf numFmtId="0" fontId="0" fillId="0" borderId="1" xfId="0" applyBorder="1"/>
    <xf numFmtId="167" fontId="8" fillId="2" borderId="0" xfId="1" applyNumberFormat="1" applyFont="1" applyFill="1"/>
    <xf numFmtId="167" fontId="10" fillId="2" borderId="0" xfId="1" applyNumberFormat="1" applyFont="1" applyFill="1"/>
    <xf numFmtId="165" fontId="12" fillId="2" borderId="0" xfId="2" applyNumberFormat="1" applyFont="1" applyFill="1"/>
    <xf numFmtId="166" fontId="12" fillId="0" borderId="0" xfId="2" applyNumberFormat="1" applyFont="1" applyAlignment="1">
      <alignment horizontal="right"/>
    </xf>
    <xf numFmtId="166" fontId="12" fillId="2" borderId="0" xfId="2" applyNumberFormat="1" applyFont="1" applyFill="1" applyAlignment="1">
      <alignment horizontal="right"/>
    </xf>
    <xf numFmtId="166" fontId="11" fillId="0" borderId="0" xfId="2" applyNumberFormat="1" applyFont="1" applyAlignment="1">
      <alignment horizontal="right"/>
    </xf>
    <xf numFmtId="166" fontId="11" fillId="2" borderId="0" xfId="2" applyNumberFormat="1" applyFont="1" applyFill="1" applyAlignment="1">
      <alignment horizontal="right"/>
    </xf>
    <xf numFmtId="165" fontId="10" fillId="3" borderId="0" xfId="2" applyNumberFormat="1" applyFont="1" applyFill="1"/>
    <xf numFmtId="167" fontId="13" fillId="3" borderId="0" xfId="1" applyNumberFormat="1" applyFont="1" applyFill="1"/>
    <xf numFmtId="0" fontId="13" fillId="3" borderId="0" xfId="2" applyFont="1" applyFill="1" applyAlignment="1">
      <alignment horizontal="center" vertical="center"/>
    </xf>
    <xf numFmtId="49" fontId="13" fillId="3" borderId="0" xfId="2" applyNumberFormat="1" applyFont="1" applyFill="1" applyAlignment="1">
      <alignment horizontal="center" vertical="center"/>
    </xf>
    <xf numFmtId="167" fontId="15" fillId="2" borderId="0" xfId="1" applyNumberFormat="1" applyFont="1" applyFill="1"/>
    <xf numFmtId="167" fontId="4" fillId="0" borderId="0" xfId="0" applyNumberFormat="1" applyFont="1"/>
    <xf numFmtId="167" fontId="9" fillId="2" borderId="0" xfId="1" applyNumberFormat="1" applyFont="1" applyFill="1" applyBorder="1"/>
    <xf numFmtId="167" fontId="8" fillId="2" borderId="0" xfId="1" applyNumberFormat="1" applyFont="1" applyFill="1" applyBorder="1"/>
    <xf numFmtId="167" fontId="10" fillId="2" borderId="0" xfId="1" applyNumberFormat="1" applyFont="1" applyFill="1" applyBorder="1"/>
    <xf numFmtId="167" fontId="13" fillId="3" borderId="0" xfId="1" applyNumberFormat="1" applyFont="1" applyFill="1" applyBorder="1"/>
  </cellXfs>
  <cellStyles count="4">
    <cellStyle name="Normal" xfId="0" builtinId="0"/>
    <cellStyle name="Normal 10" xfId="2" xr:uid="{69DEA7CF-0F03-4ECC-8018-CAA7088B3660}"/>
    <cellStyle name="Vírgula" xfId="1" builtinId="3"/>
    <cellStyle name="Vírgula 2 3" xfId="3" xr:uid="{3E74C091-D9CF-4C9C-B8AB-606DBDDF4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882D-C6B4-42E4-9BEF-FACFE3A21F43}">
  <dimension ref="A1:X49"/>
  <sheetViews>
    <sheetView showGridLines="0" tabSelected="1" workbookViewId="0">
      <pane xSplit="1" ySplit="1" topLeftCell="H16" activePane="bottomRight" state="frozen"/>
      <selection pane="topRight" activeCell="U1" sqref="U1"/>
      <selection pane="bottomLeft" activeCell="A21" sqref="A21"/>
      <selection pane="bottomRight" activeCell="A50" sqref="A50"/>
    </sheetView>
  </sheetViews>
  <sheetFormatPr defaultRowHeight="15"/>
  <cols>
    <col min="1" max="1" width="82.28515625" style="2" bestFit="1" customWidth="1"/>
    <col min="2" max="11" width="9.7109375" style="2" bestFit="1" customWidth="1"/>
    <col min="12" max="12" width="9.7109375" style="22" bestFit="1" customWidth="1"/>
    <col min="13" max="20" width="9.7109375" style="2" bestFit="1" customWidth="1"/>
    <col min="21" max="22" width="10.140625" style="2" bestFit="1" customWidth="1"/>
    <col min="23" max="23" width="9.7109375" style="2" bestFit="1" customWidth="1"/>
    <col min="24" max="24" width="10.140625" style="2" bestFit="1" customWidth="1"/>
  </cols>
  <sheetData>
    <row r="1" spans="1:24" ht="15.75">
      <c r="A1" s="35" t="s">
        <v>53</v>
      </c>
      <c r="B1" s="36" t="s">
        <v>27</v>
      </c>
      <c r="C1" s="36" t="s">
        <v>23</v>
      </c>
      <c r="D1" s="36" t="s">
        <v>19</v>
      </c>
      <c r="E1" s="36" t="s">
        <v>15</v>
      </c>
      <c r="F1" s="36" t="s">
        <v>11</v>
      </c>
      <c r="G1" s="36" t="s">
        <v>28</v>
      </c>
      <c r="H1" s="36" t="s">
        <v>24</v>
      </c>
      <c r="I1" s="36" t="s">
        <v>20</v>
      </c>
      <c r="J1" s="36" t="s">
        <v>16</v>
      </c>
      <c r="K1" s="36" t="s">
        <v>12</v>
      </c>
      <c r="L1" s="36" t="s">
        <v>29</v>
      </c>
      <c r="M1" s="36" t="s">
        <v>25</v>
      </c>
      <c r="N1" s="36" t="s">
        <v>21</v>
      </c>
      <c r="O1" s="36" t="s">
        <v>17</v>
      </c>
      <c r="P1" s="36" t="s">
        <v>13</v>
      </c>
      <c r="Q1" s="36" t="s">
        <v>26</v>
      </c>
      <c r="R1" s="36" t="s">
        <v>22</v>
      </c>
      <c r="S1" s="36" t="s">
        <v>18</v>
      </c>
      <c r="T1" s="36" t="s">
        <v>14</v>
      </c>
      <c r="U1" s="36" t="s">
        <v>54</v>
      </c>
      <c r="V1" s="36" t="s">
        <v>55</v>
      </c>
      <c r="W1" s="36" t="s">
        <v>56</v>
      </c>
      <c r="X1" s="36" t="s">
        <v>57</v>
      </c>
    </row>
    <row r="2" spans="1:24">
      <c r="A2" s="10" t="s">
        <v>30</v>
      </c>
      <c r="B2" s="6">
        <v>27061</v>
      </c>
      <c r="C2" s="6">
        <v>23825</v>
      </c>
      <c r="D2" s="6">
        <v>18051</v>
      </c>
      <c r="E2" s="6">
        <v>19464.333999999999</v>
      </c>
      <c r="F2" s="6">
        <v>18916.601999999999</v>
      </c>
      <c r="G2" s="6">
        <v>27058</v>
      </c>
      <c r="H2" s="6">
        <v>25822</v>
      </c>
      <c r="I2" s="6">
        <v>17819</v>
      </c>
      <c r="J2" s="6">
        <v>17577</v>
      </c>
      <c r="K2" s="6">
        <v>18020.592000000001</v>
      </c>
      <c r="L2" s="19">
        <v>26485</v>
      </c>
      <c r="M2" s="6">
        <v>27413</v>
      </c>
      <c r="N2" s="6">
        <v>19894</v>
      </c>
      <c r="O2" s="6">
        <v>18030</v>
      </c>
      <c r="P2" s="6">
        <v>19398.703000000001</v>
      </c>
      <c r="Q2" s="6">
        <v>27668</v>
      </c>
      <c r="R2" s="6">
        <v>22219</v>
      </c>
      <c r="S2" s="6">
        <v>19567</v>
      </c>
      <c r="T2" s="6">
        <v>19530.699000000001</v>
      </c>
      <c r="U2" s="6">
        <v>104728</v>
      </c>
      <c r="V2" s="6">
        <v>77983</v>
      </c>
      <c r="W2" s="6">
        <v>74638.334000000003</v>
      </c>
      <c r="X2" s="6">
        <v>75866.596000000005</v>
      </c>
    </row>
    <row r="3" spans="1:24">
      <c r="A3" s="10" t="s">
        <v>36</v>
      </c>
      <c r="B3" s="6">
        <v>131</v>
      </c>
      <c r="C3" s="6">
        <v>99</v>
      </c>
      <c r="D3" s="6">
        <v>50</v>
      </c>
      <c r="E3" s="6">
        <v>62.502000000000002</v>
      </c>
      <c r="F3" s="6">
        <v>51.835000000000001</v>
      </c>
      <c r="G3" s="6">
        <v>146</v>
      </c>
      <c r="H3" s="6">
        <v>112</v>
      </c>
      <c r="I3" s="6">
        <v>50</v>
      </c>
      <c r="J3" s="6">
        <v>25</v>
      </c>
      <c r="K3" s="6">
        <v>70.275000000000006</v>
      </c>
      <c r="L3" s="19">
        <v>152</v>
      </c>
      <c r="M3" s="6">
        <v>132</v>
      </c>
      <c r="N3" s="6">
        <v>70</v>
      </c>
      <c r="O3" s="6">
        <v>12</v>
      </c>
      <c r="P3" s="6">
        <v>64.394000000000005</v>
      </c>
      <c r="Q3" s="6">
        <v>145</v>
      </c>
      <c r="R3" s="6">
        <v>80</v>
      </c>
      <c r="S3" s="6">
        <v>56</v>
      </c>
      <c r="T3" s="6">
        <v>73.177999999999997</v>
      </c>
      <c r="U3" s="6">
        <v>488</v>
      </c>
      <c r="V3" s="6">
        <v>250</v>
      </c>
      <c r="W3" s="6">
        <v>155.50200000000001</v>
      </c>
      <c r="X3" s="6">
        <v>259.68200000000002</v>
      </c>
    </row>
    <row r="4" spans="1:24">
      <c r="A4" s="10" t="s">
        <v>31</v>
      </c>
      <c r="B4" s="6">
        <v>18422</v>
      </c>
      <c r="C4" s="6">
        <v>13696</v>
      </c>
      <c r="D4" s="6">
        <v>6269</v>
      </c>
      <c r="E4" s="6">
        <v>9018.9279999999999</v>
      </c>
      <c r="F4" s="6">
        <v>7871.567</v>
      </c>
      <c r="G4" s="6">
        <v>18192</v>
      </c>
      <c r="H4" s="6">
        <v>15582</v>
      </c>
      <c r="I4" s="6">
        <v>5722</v>
      </c>
      <c r="J4" s="6">
        <v>6956</v>
      </c>
      <c r="K4" s="6">
        <v>7399.0320000000002</v>
      </c>
      <c r="L4" s="19">
        <v>18470</v>
      </c>
      <c r="M4" s="6">
        <v>16073</v>
      </c>
      <c r="N4" s="6">
        <v>8029</v>
      </c>
      <c r="O4" s="6">
        <v>6309</v>
      </c>
      <c r="P4" s="6">
        <v>8153.7449999999999</v>
      </c>
      <c r="Q4" s="6">
        <v>15673</v>
      </c>
      <c r="R4" s="6">
        <v>9232</v>
      </c>
      <c r="S4" s="6">
        <v>4599</v>
      </c>
      <c r="T4" s="6">
        <v>4180.7299999999996</v>
      </c>
      <c r="U4" s="6">
        <v>61024</v>
      </c>
      <c r="V4" s="6">
        <v>29252</v>
      </c>
      <c r="W4" s="6">
        <v>26882.928</v>
      </c>
      <c r="X4" s="6">
        <v>27605.074000000001</v>
      </c>
    </row>
    <row r="5" spans="1:24">
      <c r="A5" s="10" t="s">
        <v>32</v>
      </c>
      <c r="B5" s="6">
        <v>1282</v>
      </c>
      <c r="C5" s="6">
        <v>1760</v>
      </c>
      <c r="D5" s="6">
        <v>893</v>
      </c>
      <c r="E5" s="6">
        <v>-9116.4809999999998</v>
      </c>
      <c r="F5" s="6">
        <v>-906.21900000000005</v>
      </c>
      <c r="G5" s="6">
        <v>64</v>
      </c>
      <c r="H5" s="6">
        <v>427</v>
      </c>
      <c r="I5" s="6">
        <v>-585</v>
      </c>
      <c r="J5" s="6">
        <v>-3600</v>
      </c>
      <c r="K5" s="6">
        <v>-563.71600000000001</v>
      </c>
      <c r="L5" s="19">
        <v>438</v>
      </c>
      <c r="M5" s="6">
        <v>601</v>
      </c>
      <c r="N5" s="6">
        <v>-124</v>
      </c>
      <c r="O5" s="6">
        <v>-798</v>
      </c>
      <c r="P5" s="6">
        <v>-1542.46</v>
      </c>
      <c r="Q5" s="6">
        <v>901</v>
      </c>
      <c r="R5" s="6">
        <v>-893</v>
      </c>
      <c r="S5" s="6">
        <v>689</v>
      </c>
      <c r="T5" s="6">
        <v>2152.6869999999999</v>
      </c>
      <c r="U5" s="6">
        <v>3689</v>
      </c>
      <c r="V5" s="6">
        <v>-709</v>
      </c>
      <c r="W5" s="6">
        <v>-12825.481</v>
      </c>
      <c r="X5" s="6">
        <v>-859.70800000000008</v>
      </c>
    </row>
    <row r="6" spans="1:24">
      <c r="A6" s="10" t="s">
        <v>1</v>
      </c>
      <c r="B6" s="6">
        <v>1221</v>
      </c>
      <c r="C6" s="6">
        <v>371</v>
      </c>
      <c r="D6" s="6">
        <v>3145</v>
      </c>
      <c r="E6" s="6">
        <v>972.64200000000005</v>
      </c>
      <c r="F6" s="6">
        <v>2185.1329999999998</v>
      </c>
      <c r="G6" s="6">
        <v>950</v>
      </c>
      <c r="H6" s="6">
        <v>2379</v>
      </c>
      <c r="I6" s="6">
        <v>1420</v>
      </c>
      <c r="J6" s="6">
        <v>672</v>
      </c>
      <c r="K6" s="6">
        <v>2689.2779999999998</v>
      </c>
      <c r="L6" s="19">
        <v>1990</v>
      </c>
      <c r="M6" s="6">
        <v>773</v>
      </c>
      <c r="N6" s="6">
        <v>2072</v>
      </c>
      <c r="O6" s="6">
        <v>1473</v>
      </c>
      <c r="P6" s="6">
        <v>1314.3430000000001</v>
      </c>
      <c r="Q6" s="6">
        <v>1655</v>
      </c>
      <c r="R6" s="6">
        <v>2292</v>
      </c>
      <c r="S6" s="6">
        <v>2044</v>
      </c>
      <c r="T6" s="6">
        <v>1906.8430000000001</v>
      </c>
      <c r="U6" s="6">
        <v>5178</v>
      </c>
      <c r="V6" s="6">
        <v>8929</v>
      </c>
      <c r="W6" s="6">
        <v>5161.6419999999998</v>
      </c>
      <c r="X6" s="6">
        <v>8095.5969999999998</v>
      </c>
    </row>
    <row r="7" spans="1:24">
      <c r="A7" s="10" t="s">
        <v>33</v>
      </c>
      <c r="B7" s="6">
        <v>-184</v>
      </c>
      <c r="C7" s="6">
        <v>87</v>
      </c>
      <c r="D7" s="6">
        <v>1507</v>
      </c>
      <c r="E7" s="6">
        <v>5019.5140000000001</v>
      </c>
      <c r="F7" s="6">
        <v>1424.934</v>
      </c>
      <c r="G7" s="6">
        <v>119</v>
      </c>
      <c r="H7" s="6">
        <v>3141</v>
      </c>
      <c r="I7" s="6">
        <v>-1913</v>
      </c>
      <c r="J7" s="6">
        <v>-511</v>
      </c>
      <c r="K7" s="6">
        <v>-26.843</v>
      </c>
      <c r="L7" s="19">
        <v>1125</v>
      </c>
      <c r="M7" s="6">
        <v>945</v>
      </c>
      <c r="N7" s="6">
        <v>2644</v>
      </c>
      <c r="O7" s="6">
        <v>919</v>
      </c>
      <c r="P7" s="6">
        <v>1610.1880000000001</v>
      </c>
      <c r="Q7" s="6">
        <v>-1407</v>
      </c>
      <c r="R7" s="6">
        <v>922</v>
      </c>
      <c r="S7" s="6">
        <v>-705</v>
      </c>
      <c r="T7" s="6">
        <v>-595.18899999999996</v>
      </c>
      <c r="U7" s="6">
        <v>2766</v>
      </c>
      <c r="V7" s="6">
        <v>3160</v>
      </c>
      <c r="W7" s="6">
        <v>4722.5140000000001</v>
      </c>
      <c r="X7" s="6">
        <v>2413.09</v>
      </c>
    </row>
    <row r="8" spans="1:24">
      <c r="A8" s="10" t="s">
        <v>34</v>
      </c>
      <c r="B8" s="6">
        <v>2395</v>
      </c>
      <c r="C8" s="6">
        <v>1618</v>
      </c>
      <c r="D8" s="6">
        <v>371</v>
      </c>
      <c r="E8" s="6">
        <v>793.98800000000006</v>
      </c>
      <c r="F8" s="6">
        <v>1138.681</v>
      </c>
      <c r="G8" s="6">
        <v>2439</v>
      </c>
      <c r="H8" s="6">
        <v>1935</v>
      </c>
      <c r="I8" s="6">
        <v>567</v>
      </c>
      <c r="J8" s="6">
        <v>484</v>
      </c>
      <c r="K8" s="6">
        <v>1143.502</v>
      </c>
      <c r="L8" s="19">
        <v>2680</v>
      </c>
      <c r="M8" s="6">
        <v>2340</v>
      </c>
      <c r="N8" s="6">
        <v>872</v>
      </c>
      <c r="O8" s="6">
        <v>382</v>
      </c>
      <c r="P8" s="6">
        <v>1110.0429999999999</v>
      </c>
      <c r="Q8" s="6">
        <v>2336</v>
      </c>
      <c r="R8" s="6">
        <v>1296</v>
      </c>
      <c r="S8" s="6">
        <v>363</v>
      </c>
      <c r="T8" s="6">
        <v>935.16399999999999</v>
      </c>
      <c r="U8" s="6">
        <v>8229</v>
      </c>
      <c r="V8" s="6">
        <v>3106</v>
      </c>
      <c r="W8" s="6">
        <v>2022.9880000000001</v>
      </c>
      <c r="X8" s="6">
        <v>4327.3899999999994</v>
      </c>
    </row>
    <row r="9" spans="1:24" s="25" customFormat="1">
      <c r="A9" s="13" t="s">
        <v>35</v>
      </c>
      <c r="B9" s="14">
        <v>694</v>
      </c>
      <c r="C9" s="14">
        <v>514</v>
      </c>
      <c r="D9" s="14">
        <v>-141</v>
      </c>
      <c r="E9" s="14">
        <v>-363.584</v>
      </c>
      <c r="F9" s="14">
        <v>104.393</v>
      </c>
      <c r="G9" s="14">
        <v>-324</v>
      </c>
      <c r="H9" s="14">
        <v>-1363</v>
      </c>
      <c r="I9" s="14">
        <v>-1355</v>
      </c>
      <c r="J9" s="14">
        <v>-409</v>
      </c>
      <c r="K9" s="14">
        <v>134.30699999999999</v>
      </c>
      <c r="L9" s="20">
        <v>644</v>
      </c>
      <c r="M9" s="14">
        <v>-1660</v>
      </c>
      <c r="N9" s="14">
        <v>-424</v>
      </c>
      <c r="O9" s="14">
        <v>-138</v>
      </c>
      <c r="P9" s="14">
        <v>-1493.31</v>
      </c>
      <c r="Q9" s="14">
        <v>-1657.3</v>
      </c>
      <c r="R9" s="14">
        <v>-500</v>
      </c>
      <c r="S9" s="14">
        <v>-34</v>
      </c>
      <c r="T9" s="14">
        <v>-161.02799999999999</v>
      </c>
      <c r="U9" s="14">
        <v>-4166</v>
      </c>
      <c r="V9" s="14">
        <v>-2420</v>
      </c>
      <c r="W9" s="14">
        <v>-944.58400000000006</v>
      </c>
      <c r="X9" s="14">
        <v>-1415.6379999999999</v>
      </c>
    </row>
    <row r="10" spans="1:24" ht="15.75">
      <c r="A10" s="12" t="s">
        <v>0</v>
      </c>
      <c r="B10" s="15">
        <f>SUM(B2:B9)</f>
        <v>51022</v>
      </c>
      <c r="C10" s="15">
        <f>SUM(C2:C9)</f>
        <v>41970</v>
      </c>
      <c r="D10" s="15">
        <f>SUM(D2:D9)</f>
        <v>30145</v>
      </c>
      <c r="E10" s="15">
        <f>SUM(E2:E9)</f>
        <v>25851.843000000001</v>
      </c>
      <c r="F10" s="15">
        <f>SUM(F2:F9)</f>
        <v>30786.925999999999</v>
      </c>
      <c r="G10" s="15">
        <f>SUM(G2:G9)</f>
        <v>48644</v>
      </c>
      <c r="H10" s="15">
        <f>SUM(H2:H9)</f>
        <v>48035</v>
      </c>
      <c r="I10" s="15">
        <f>SUM(I2:I9)</f>
        <v>21725</v>
      </c>
      <c r="J10" s="15">
        <f>SUM(J2:J9)</f>
        <v>21194</v>
      </c>
      <c r="K10" s="15">
        <f>SUM(K2:K9)</f>
        <v>28866.427</v>
      </c>
      <c r="L10" s="21">
        <f>SUM(L2:L9)</f>
        <v>51984</v>
      </c>
      <c r="M10" s="15">
        <f>SUM(M2:M9)</f>
        <v>46617</v>
      </c>
      <c r="N10" s="15">
        <f>SUM(N2:N9)</f>
        <v>33033</v>
      </c>
      <c r="O10" s="15">
        <f>SUM(O2:O9)</f>
        <v>26189</v>
      </c>
      <c r="P10" s="15">
        <f>SUM(P2:P9)</f>
        <v>28615.646000000001</v>
      </c>
      <c r="Q10" s="15">
        <f>SUM(Q2:Q9)</f>
        <v>45313.7</v>
      </c>
      <c r="R10" s="15">
        <f>SUM(R2:R9)</f>
        <v>34648</v>
      </c>
      <c r="S10" s="15">
        <f>SUM(S2:S9)</f>
        <v>26579</v>
      </c>
      <c r="T10" s="15">
        <f>SUM(T2:T9)</f>
        <v>28023.084000000006</v>
      </c>
      <c r="U10" s="15">
        <f>SUM(U2:U9)</f>
        <v>181936</v>
      </c>
      <c r="V10" s="15">
        <f>SUM(V2:V9)</f>
        <v>119551</v>
      </c>
      <c r="W10" s="15">
        <f>SUM(W2:W9)</f>
        <v>99813.842999999979</v>
      </c>
      <c r="X10" s="15">
        <f>SUM(X2:X9)</f>
        <v>116292.083</v>
      </c>
    </row>
    <row r="11" spans="1:24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1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10" t="s">
        <v>37</v>
      </c>
      <c r="B12" s="6">
        <v>-29919</v>
      </c>
      <c r="C12" s="6">
        <v>-19796</v>
      </c>
      <c r="D12" s="6">
        <v>-5337</v>
      </c>
      <c r="E12" s="6">
        <v>-8439.0149999999994</v>
      </c>
      <c r="F12" s="6">
        <v>-9640.4110000000001</v>
      </c>
      <c r="G12" s="6">
        <v>-29446</v>
      </c>
      <c r="H12" s="6">
        <v>-23009</v>
      </c>
      <c r="I12" s="6">
        <v>-7030</v>
      </c>
      <c r="J12" s="6">
        <v>-7132</v>
      </c>
      <c r="K12" s="6">
        <v>-9754.31</v>
      </c>
      <c r="L12" s="19">
        <v>-30865</v>
      </c>
      <c r="M12" s="6">
        <v>-27396</v>
      </c>
      <c r="N12" s="6">
        <v>-10832</v>
      </c>
      <c r="O12" s="6">
        <v>-5278</v>
      </c>
      <c r="P12" s="6">
        <v>-10266.779</v>
      </c>
      <c r="Q12" s="6">
        <v>-27360</v>
      </c>
      <c r="R12" s="6">
        <v>-16288</v>
      </c>
      <c r="S12" s="6">
        <v>-4824</v>
      </c>
      <c r="T12" s="6">
        <v>-8192.2909999999993</v>
      </c>
      <c r="U12" s="6">
        <v>-97561</v>
      </c>
      <c r="V12" s="6">
        <v>-39487</v>
      </c>
      <c r="W12" s="6">
        <v>-25673.014999999999</v>
      </c>
      <c r="X12" s="6">
        <v>-37853.790999999997</v>
      </c>
    </row>
    <row r="13" spans="1:24" s="25" customFormat="1">
      <c r="A13" s="13" t="s">
        <v>38</v>
      </c>
      <c r="B13" s="14">
        <v>-1521</v>
      </c>
      <c r="C13" s="14">
        <v>600</v>
      </c>
      <c r="D13" s="14">
        <v>-6372</v>
      </c>
      <c r="E13" s="14">
        <v>-16091.147000000001</v>
      </c>
      <c r="F13" s="14">
        <v>-1958.1569999999999</v>
      </c>
      <c r="G13" s="14">
        <v>-940</v>
      </c>
      <c r="H13" s="14">
        <v>-4398</v>
      </c>
      <c r="I13" s="14">
        <v>5746</v>
      </c>
      <c r="J13" s="14">
        <v>803</v>
      </c>
      <c r="K13" s="14">
        <v>-51.47</v>
      </c>
      <c r="L13" s="20">
        <v>-2515</v>
      </c>
      <c r="M13" s="14">
        <v>-2321</v>
      </c>
      <c r="N13" s="14">
        <v>-3980</v>
      </c>
      <c r="O13" s="14">
        <v>-2597</v>
      </c>
      <c r="P13" s="14">
        <v>-5119.4799999999996</v>
      </c>
      <c r="Q13" s="14">
        <v>-444.3</v>
      </c>
      <c r="R13" s="14">
        <v>-1953</v>
      </c>
      <c r="S13" s="14">
        <v>385</v>
      </c>
      <c r="T13" s="14">
        <v>460.053</v>
      </c>
      <c r="U13" s="14">
        <v>-6563</v>
      </c>
      <c r="V13" s="14">
        <v>-6559</v>
      </c>
      <c r="W13" s="14">
        <v>-17500.147000000001</v>
      </c>
      <c r="X13" s="14">
        <v>-6669.0540000000001</v>
      </c>
    </row>
    <row r="14" spans="1:24" ht="15.75">
      <c r="A14" s="16" t="s">
        <v>2</v>
      </c>
      <c r="B14" s="17">
        <f>SUM(B12:B13)</f>
        <v>-31440</v>
      </c>
      <c r="C14" s="17">
        <f>SUM(C12:C13)</f>
        <v>-19196</v>
      </c>
      <c r="D14" s="17">
        <f>SUM(D12:D13)</f>
        <v>-11709</v>
      </c>
      <c r="E14" s="17">
        <f>SUM(E12:E13)</f>
        <v>-24530.162</v>
      </c>
      <c r="F14" s="17">
        <f>SUM(F12:F13)</f>
        <v>-11598.567999999999</v>
      </c>
      <c r="G14" s="17">
        <f>SUM(G12:G13)</f>
        <v>-30386</v>
      </c>
      <c r="H14" s="17">
        <f>SUM(H12:H13)</f>
        <v>-27407</v>
      </c>
      <c r="I14" s="17">
        <f>SUM(I12:I13)</f>
        <v>-1284</v>
      </c>
      <c r="J14" s="17">
        <f>SUM(J12:J13)</f>
        <v>-6329</v>
      </c>
      <c r="K14" s="17">
        <f>SUM(K12:K13)</f>
        <v>-9805.7799999999988</v>
      </c>
      <c r="L14" s="17">
        <f>SUM(L12:L13)</f>
        <v>-33380</v>
      </c>
      <c r="M14" s="17">
        <f>SUM(M12:M13)</f>
        <v>-29717</v>
      </c>
      <c r="N14" s="17">
        <f>SUM(N12:N13)</f>
        <v>-14812</v>
      </c>
      <c r="O14" s="17">
        <f>SUM(O12:O13)</f>
        <v>-7875</v>
      </c>
      <c r="P14" s="17">
        <f>SUM(P12:P13)</f>
        <v>-15386.259</v>
      </c>
      <c r="Q14" s="17">
        <f>SUM(Q12:Q13)</f>
        <v>-27804.3</v>
      </c>
      <c r="R14" s="17">
        <f>SUM(R12:R13)</f>
        <v>-18241</v>
      </c>
      <c r="S14" s="17">
        <f>SUM(S12:S13)</f>
        <v>-4439</v>
      </c>
      <c r="T14" s="17">
        <f>SUM(T12:T13)</f>
        <v>-7732.2379999999994</v>
      </c>
      <c r="U14" s="17">
        <f>SUM(U12:U13)</f>
        <v>-104124</v>
      </c>
      <c r="V14" s="17">
        <f t="shared" ref="V14" si="0">SUM(V12:V13)</f>
        <v>-46046</v>
      </c>
      <c r="W14" s="17">
        <f>SUM(W12:W13)</f>
        <v>-43173.161999999997</v>
      </c>
      <c r="X14" s="39">
        <f>SUM(X12:X13)</f>
        <v>-44522.845000000001</v>
      </c>
    </row>
    <row r="15" spans="1:24">
      <c r="A15" s="1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>
      <c r="A16" s="12" t="s">
        <v>3</v>
      </c>
      <c r="B16" s="23">
        <f>SUM(B10,B14)</f>
        <v>19582</v>
      </c>
      <c r="C16" s="23">
        <f>SUM(C10,C14)</f>
        <v>22774</v>
      </c>
      <c r="D16" s="23">
        <f>SUM(D10,D14)</f>
        <v>18436</v>
      </c>
      <c r="E16" s="23">
        <f>SUM(E10,E14)</f>
        <v>1321.6810000000005</v>
      </c>
      <c r="F16" s="23">
        <f>SUM(F10,F14)</f>
        <v>19188.358</v>
      </c>
      <c r="G16" s="23">
        <f>SUM(G10,G14)</f>
        <v>18258</v>
      </c>
      <c r="H16" s="23">
        <f>SUM(H10,H14)</f>
        <v>20628</v>
      </c>
      <c r="I16" s="23">
        <f>SUM(I10,I14)</f>
        <v>20441</v>
      </c>
      <c r="J16" s="23">
        <f>SUM(J10,J14)</f>
        <v>14865</v>
      </c>
      <c r="K16" s="23">
        <f>SUM(K10,K14)</f>
        <v>19060.647000000001</v>
      </c>
      <c r="L16" s="23">
        <f>SUM(L10,L14)</f>
        <v>18604</v>
      </c>
      <c r="M16" s="23">
        <f>SUM(M10,M14)</f>
        <v>16900</v>
      </c>
      <c r="N16" s="23">
        <f>SUM(N10,N14)</f>
        <v>18221</v>
      </c>
      <c r="O16" s="23">
        <f>SUM(O10,O14)</f>
        <v>18314</v>
      </c>
      <c r="P16" s="23">
        <f>SUM(P10,P14)</f>
        <v>13229.387000000001</v>
      </c>
      <c r="Q16" s="23">
        <f>SUM(Q10,Q14)</f>
        <v>17509.399999999998</v>
      </c>
      <c r="R16" s="23">
        <f>SUM(R10,R14)</f>
        <v>16407</v>
      </c>
      <c r="S16" s="23">
        <f>SUM(S10,S14)</f>
        <v>22140</v>
      </c>
      <c r="T16" s="23">
        <f>SUM(T10,T14)</f>
        <v>20290.846000000005</v>
      </c>
      <c r="U16" s="23">
        <f>SUM(U10,U14)</f>
        <v>77812</v>
      </c>
      <c r="V16" s="23">
        <f>SUM(V10,V14)</f>
        <v>73505</v>
      </c>
      <c r="W16" s="23">
        <f>SUM(W10,W14)</f>
        <v>56640.680999999982</v>
      </c>
      <c r="X16" s="23">
        <f>SUM(X10,X14)</f>
        <v>71769.237999999998</v>
      </c>
    </row>
    <row r="17" spans="1:24">
      <c r="A17" s="2" t="s">
        <v>39</v>
      </c>
      <c r="B17" s="6">
        <v>-9288</v>
      </c>
      <c r="C17" s="6">
        <v>-6795</v>
      </c>
      <c r="D17" s="6">
        <v>-4661</v>
      </c>
      <c r="E17" s="6">
        <v>-6753.6459999999997</v>
      </c>
      <c r="F17" s="6">
        <v>-5926.1319999999996</v>
      </c>
      <c r="G17" s="6">
        <v>-9166</v>
      </c>
      <c r="H17" s="6">
        <v>-6461</v>
      </c>
      <c r="I17" s="6">
        <v>-2618</v>
      </c>
      <c r="J17" s="6">
        <v>-8955</v>
      </c>
      <c r="K17" s="6">
        <v>-4079.328</v>
      </c>
      <c r="L17" s="19">
        <v>-9468</v>
      </c>
      <c r="M17" s="6">
        <v>-6334.4</v>
      </c>
      <c r="N17" s="6">
        <v>-3755</v>
      </c>
      <c r="O17" s="6">
        <v>-5004</v>
      </c>
      <c r="P17" s="6">
        <v>-2259.2249999999999</v>
      </c>
      <c r="Q17" s="6">
        <v>-8505</v>
      </c>
      <c r="R17" s="6">
        <v>-3843</v>
      </c>
      <c r="S17" s="6">
        <v>-4010</v>
      </c>
      <c r="T17" s="6">
        <v>-4288.1549999999997</v>
      </c>
      <c r="U17" s="6">
        <v>-28095</v>
      </c>
      <c r="V17" s="6">
        <v>-14877</v>
      </c>
      <c r="W17" s="6">
        <v>-24722.646000000001</v>
      </c>
      <c r="X17" s="6">
        <v>-16552.84</v>
      </c>
    </row>
    <row r="18" spans="1:24">
      <c r="A18" s="2" t="s">
        <v>40</v>
      </c>
      <c r="B18" s="6">
        <v>0</v>
      </c>
      <c r="C18" s="6">
        <v>5</v>
      </c>
      <c r="D18" s="6">
        <v>2</v>
      </c>
      <c r="E18" s="6">
        <v>9.2270000000000003</v>
      </c>
      <c r="F18" s="6">
        <v>-6.3079999999999998</v>
      </c>
      <c r="G18" s="6">
        <v>4</v>
      </c>
      <c r="H18" s="6">
        <v>2</v>
      </c>
      <c r="I18" s="6">
        <v>6</v>
      </c>
      <c r="J18" s="6">
        <v>39</v>
      </c>
      <c r="K18" s="6">
        <v>-15.739000000000001</v>
      </c>
      <c r="L18" s="19">
        <v>-2</v>
      </c>
      <c r="M18" s="6">
        <v>5</v>
      </c>
      <c r="N18" s="6">
        <v>-2</v>
      </c>
      <c r="O18" s="6">
        <v>49</v>
      </c>
      <c r="P18" s="6">
        <v>1.99</v>
      </c>
      <c r="Q18" s="6">
        <v>-1</v>
      </c>
      <c r="R18" s="6">
        <v>5</v>
      </c>
      <c r="S18" s="6">
        <v>-13</v>
      </c>
      <c r="T18" s="6">
        <v>-14.853999999999999</v>
      </c>
      <c r="U18" s="6">
        <v>11</v>
      </c>
      <c r="V18" s="6">
        <v>11</v>
      </c>
      <c r="W18" s="6">
        <v>84.227000000000004</v>
      </c>
      <c r="X18" s="6">
        <v>-34.911000000000001</v>
      </c>
    </row>
    <row r="19" spans="1:24" s="25" customFormat="1">
      <c r="A19" s="24" t="s">
        <v>41</v>
      </c>
      <c r="B19" s="14">
        <v>-373</v>
      </c>
      <c r="C19" s="14">
        <v>21</v>
      </c>
      <c r="D19" s="14">
        <v>-52</v>
      </c>
      <c r="E19" s="14">
        <v>-581.72500000000002</v>
      </c>
      <c r="F19" s="14">
        <v>-326.35599999999999</v>
      </c>
      <c r="G19" s="14">
        <v>-187</v>
      </c>
      <c r="H19" s="14">
        <v>89</v>
      </c>
      <c r="I19" s="14">
        <v>-136</v>
      </c>
      <c r="J19" s="14">
        <v>757</v>
      </c>
      <c r="K19" s="14">
        <v>-209.16800000000001</v>
      </c>
      <c r="L19" s="20">
        <v>263</v>
      </c>
      <c r="M19" s="14">
        <v>359.6</v>
      </c>
      <c r="N19" s="14">
        <v>147</v>
      </c>
      <c r="O19" s="14">
        <v>-449</v>
      </c>
      <c r="P19" s="14">
        <v>-571.03300000000002</v>
      </c>
      <c r="Q19" s="14">
        <v>-3867.6</v>
      </c>
      <c r="R19" s="14">
        <v>-521</v>
      </c>
      <c r="S19" s="14">
        <v>-250</v>
      </c>
      <c r="T19" s="14">
        <v>-1026.2239999999999</v>
      </c>
      <c r="U19" s="14">
        <v>-3398</v>
      </c>
      <c r="V19" s="14">
        <v>-562</v>
      </c>
      <c r="W19" s="14">
        <v>-523.72500000000002</v>
      </c>
      <c r="X19" s="14">
        <v>-2132.7809999999999</v>
      </c>
    </row>
    <row r="20" spans="1:24" ht="15.75">
      <c r="A20" s="12" t="s">
        <v>4</v>
      </c>
      <c r="B20" s="26">
        <f>SUM(B17:B19)</f>
        <v>-9661</v>
      </c>
      <c r="C20" s="26">
        <f>SUM(C17:C19)</f>
        <v>-6769</v>
      </c>
      <c r="D20" s="26">
        <f>SUM(D17:D19)</f>
        <v>-4711</v>
      </c>
      <c r="E20" s="26">
        <f>SUM(E17:E19)</f>
        <v>-7326.1440000000002</v>
      </c>
      <c r="F20" s="26">
        <f>SUM(F17:F19)</f>
        <v>-6258.7959999999994</v>
      </c>
      <c r="G20" s="26">
        <f>SUM(G17:G19)</f>
        <v>-9349</v>
      </c>
      <c r="H20" s="26">
        <f>SUM(H17:H19)</f>
        <v>-6370</v>
      </c>
      <c r="I20" s="26">
        <f>SUM(I17:I19)</f>
        <v>-2748</v>
      </c>
      <c r="J20" s="26">
        <f>SUM(J17:J19)</f>
        <v>-8159</v>
      </c>
      <c r="K20" s="26">
        <f>SUM(K17:K19)</f>
        <v>-4304.2349999999997</v>
      </c>
      <c r="L20" s="26">
        <f>SUM(L17:L19)</f>
        <v>-9207</v>
      </c>
      <c r="M20" s="26">
        <f>SUM(M17:M19)</f>
        <v>-5969.7999999999993</v>
      </c>
      <c r="N20" s="26">
        <f>SUM(N17:N19)</f>
        <v>-3610</v>
      </c>
      <c r="O20" s="26">
        <f>SUM(O17:O19)</f>
        <v>-5404</v>
      </c>
      <c r="P20" s="26">
        <f>SUM(P17:P19)</f>
        <v>-2828.268</v>
      </c>
      <c r="Q20" s="26">
        <f>SUM(Q17:Q19)</f>
        <v>-12373.6</v>
      </c>
      <c r="R20" s="26">
        <f>SUM(R17:R19)</f>
        <v>-4359</v>
      </c>
      <c r="S20" s="26">
        <f>SUM(S17:S19)</f>
        <v>-4273</v>
      </c>
      <c r="T20" s="26">
        <f>SUM(T17:T19)</f>
        <v>-5329.2330000000002</v>
      </c>
      <c r="U20" s="26">
        <f>SUM(U17:U19)</f>
        <v>-31482</v>
      </c>
      <c r="V20" s="26">
        <f>SUM(V17:V19)</f>
        <v>-15428</v>
      </c>
      <c r="W20" s="26">
        <f>SUM(W17:W19)</f>
        <v>-25162.144</v>
      </c>
      <c r="X20" s="40">
        <f>SUM(X17:X19)</f>
        <v>-18720.531999999999</v>
      </c>
    </row>
    <row r="21" spans="1:24" ht="15.75">
      <c r="A21" s="16" t="s">
        <v>5</v>
      </c>
      <c r="B21" s="27">
        <f>SUM(B16,B20)</f>
        <v>9921</v>
      </c>
      <c r="C21" s="27">
        <f>SUM(C16,C20)</f>
        <v>16005</v>
      </c>
      <c r="D21" s="27">
        <f>SUM(D16,D20)</f>
        <v>13725</v>
      </c>
      <c r="E21" s="37">
        <f>SUM(E16,E20)</f>
        <v>-6004.4629999999997</v>
      </c>
      <c r="F21" s="27">
        <f>SUM(F16,F20)</f>
        <v>12929.562000000002</v>
      </c>
      <c r="G21" s="27">
        <f>SUM(G16,G20)</f>
        <v>8909</v>
      </c>
      <c r="H21" s="27">
        <f>SUM(H16,H20)</f>
        <v>14258</v>
      </c>
      <c r="I21" s="27">
        <f>SUM(I16,I20)</f>
        <v>17693</v>
      </c>
      <c r="J21" s="27">
        <f>SUM(J16,J20)</f>
        <v>6706</v>
      </c>
      <c r="K21" s="27">
        <f>SUM(K16,K20)</f>
        <v>14756.412</v>
      </c>
      <c r="L21" s="27">
        <f>SUM(L16,L20)</f>
        <v>9397</v>
      </c>
      <c r="M21" s="27">
        <f>SUM(M16,M20)</f>
        <v>10930.2</v>
      </c>
      <c r="N21" s="27">
        <f>SUM(N16,N20)</f>
        <v>14611</v>
      </c>
      <c r="O21" s="27">
        <f>SUM(O16,O20)</f>
        <v>12910</v>
      </c>
      <c r="P21" s="27">
        <f>SUM(P16,P20)</f>
        <v>10401.119000000001</v>
      </c>
      <c r="Q21" s="27">
        <f>SUM(Q16,Q20)</f>
        <v>5135.7999999999975</v>
      </c>
      <c r="R21" s="27">
        <f>SUM(R16,R20)</f>
        <v>12048</v>
      </c>
      <c r="S21" s="27">
        <f>SUM(S16,S20)</f>
        <v>17867</v>
      </c>
      <c r="T21" s="27">
        <f>SUM(T16,T20)</f>
        <v>14961.613000000005</v>
      </c>
      <c r="U21" s="27">
        <f>SUM(U16,U20)</f>
        <v>46330</v>
      </c>
      <c r="V21" s="27">
        <f>SUM(V16,V20)</f>
        <v>58077</v>
      </c>
      <c r="W21" s="27">
        <f>SUM(W16,W20)</f>
        <v>31478.536999999982</v>
      </c>
      <c r="X21" s="41">
        <f>SUM(X16,X20)</f>
        <v>53048.705999999998</v>
      </c>
    </row>
    <row r="22" spans="1:24">
      <c r="A22" s="10" t="s">
        <v>42</v>
      </c>
      <c r="B22" s="6">
        <v>5085</v>
      </c>
      <c r="C22" s="6">
        <v>5019</v>
      </c>
      <c r="D22" s="6">
        <v>4534</v>
      </c>
      <c r="E22" s="6">
        <v>4601.3990000000003</v>
      </c>
      <c r="F22" s="6">
        <v>4421.1189999999997</v>
      </c>
      <c r="G22" s="6">
        <v>5191</v>
      </c>
      <c r="H22" s="6">
        <v>5298</v>
      </c>
      <c r="I22" s="6">
        <v>4844</v>
      </c>
      <c r="J22" s="6">
        <v>4238</v>
      </c>
      <c r="K22" s="6">
        <v>4620.93</v>
      </c>
      <c r="L22" s="19">
        <v>5482</v>
      </c>
      <c r="M22" s="6">
        <v>5156</v>
      </c>
      <c r="N22" s="6">
        <v>5055</v>
      </c>
      <c r="O22" s="6">
        <v>4455</v>
      </c>
      <c r="P22" s="6">
        <v>4715.5749999999998</v>
      </c>
      <c r="Q22" s="6">
        <v>5422</v>
      </c>
      <c r="R22" s="6">
        <v>5100</v>
      </c>
      <c r="S22" s="6">
        <v>4721</v>
      </c>
      <c r="T22" s="6">
        <v>5045.3900000000003</v>
      </c>
      <c r="U22" s="6">
        <v>20895</v>
      </c>
      <c r="V22" s="6">
        <v>19533</v>
      </c>
      <c r="W22" s="6">
        <v>18015.399000000001</v>
      </c>
      <c r="X22" s="6">
        <v>18803.013999999999</v>
      </c>
    </row>
    <row r="23" spans="1:24">
      <c r="A23" s="2" t="s">
        <v>43</v>
      </c>
      <c r="B23" s="6">
        <v>1803</v>
      </c>
      <c r="C23" s="6">
        <v>1936</v>
      </c>
      <c r="D23" s="6">
        <v>1967</v>
      </c>
      <c r="E23" s="6">
        <v>2091.6930000000002</v>
      </c>
      <c r="F23" s="6">
        <v>1959.1559999999999</v>
      </c>
      <c r="G23" s="6">
        <v>1758</v>
      </c>
      <c r="H23" s="6">
        <v>1935</v>
      </c>
      <c r="I23" s="6">
        <v>1999</v>
      </c>
      <c r="J23" s="6">
        <v>1975</v>
      </c>
      <c r="K23" s="6">
        <v>2048.4720000000002</v>
      </c>
      <c r="L23" s="19">
        <v>1695</v>
      </c>
      <c r="M23" s="6">
        <v>1892</v>
      </c>
      <c r="N23" s="6">
        <v>2008</v>
      </c>
      <c r="O23" s="6">
        <v>2021</v>
      </c>
      <c r="P23" s="6">
        <v>2053.6660000000002</v>
      </c>
      <c r="Q23" s="6">
        <v>1863</v>
      </c>
      <c r="R23" s="6">
        <v>2022</v>
      </c>
      <c r="S23" s="6">
        <v>2129</v>
      </c>
      <c r="T23" s="6">
        <v>2086.8969999999999</v>
      </c>
      <c r="U23" s="6">
        <v>7626</v>
      </c>
      <c r="V23" s="6">
        <v>7996</v>
      </c>
      <c r="W23" s="6">
        <v>8216.6929999999993</v>
      </c>
      <c r="X23" s="6">
        <v>8148.1909999999998</v>
      </c>
    </row>
    <row r="24" spans="1:24">
      <c r="A24" s="2" t="s">
        <v>44</v>
      </c>
      <c r="B24" s="6">
        <v>1646</v>
      </c>
      <c r="C24" s="6">
        <v>1646</v>
      </c>
      <c r="D24" s="6">
        <v>1719</v>
      </c>
      <c r="E24" s="6">
        <v>2189.4720000000002</v>
      </c>
      <c r="F24" s="6">
        <v>2489.4029999999998</v>
      </c>
      <c r="G24" s="6">
        <v>2767</v>
      </c>
      <c r="H24" s="6">
        <v>1748</v>
      </c>
      <c r="I24" s="6">
        <v>887</v>
      </c>
      <c r="J24" s="6">
        <v>2942</v>
      </c>
      <c r="K24" s="6">
        <v>2064.8139999999999</v>
      </c>
      <c r="L24" s="19">
        <v>2880</v>
      </c>
      <c r="M24" s="6">
        <v>2009</v>
      </c>
      <c r="N24" s="6">
        <v>1123</v>
      </c>
      <c r="O24" s="6">
        <v>2130</v>
      </c>
      <c r="P24" s="6">
        <v>2030.2</v>
      </c>
      <c r="Q24" s="6">
        <v>2058</v>
      </c>
      <c r="R24" s="6">
        <v>1462</v>
      </c>
      <c r="S24" s="6">
        <v>838</v>
      </c>
      <c r="T24" s="6">
        <v>2377.7080000000001</v>
      </c>
      <c r="U24" s="6">
        <v>7461</v>
      </c>
      <c r="V24" s="6">
        <v>5191</v>
      </c>
      <c r="W24" s="6">
        <v>8099.4719999999998</v>
      </c>
      <c r="X24" s="6">
        <v>8962.125</v>
      </c>
    </row>
    <row r="25" spans="1:24">
      <c r="A25" s="2" t="s">
        <v>45</v>
      </c>
      <c r="B25" s="6">
        <v>-5612</v>
      </c>
      <c r="C25" s="6">
        <v>-5163</v>
      </c>
      <c r="D25" s="6">
        <v>-4789</v>
      </c>
      <c r="E25" s="6">
        <v>-5018.2060000000001</v>
      </c>
      <c r="F25" s="6">
        <v>-4717.8580000000002</v>
      </c>
      <c r="G25" s="6">
        <v>-5688</v>
      </c>
      <c r="H25" s="6">
        <v>-5383</v>
      </c>
      <c r="I25" s="6">
        <v>-4843</v>
      </c>
      <c r="J25" s="6">
        <v>-4536</v>
      </c>
      <c r="K25" s="6">
        <v>-4877.1459999999997</v>
      </c>
      <c r="L25" s="19">
        <v>-5726</v>
      </c>
      <c r="M25" s="6">
        <v>-5833</v>
      </c>
      <c r="N25" s="6">
        <v>-5125</v>
      </c>
      <c r="O25" s="6">
        <v>-4758</v>
      </c>
      <c r="P25" s="6">
        <v>-5467.6589999999997</v>
      </c>
      <c r="Q25" s="6">
        <v>-5560</v>
      </c>
      <c r="R25" s="6">
        <v>-5424</v>
      </c>
      <c r="S25" s="6">
        <v>-4849</v>
      </c>
      <c r="T25" s="6">
        <v>-6337.31</v>
      </c>
      <c r="U25" s="6">
        <v>-21939</v>
      </c>
      <c r="V25" s="6">
        <v>-20181</v>
      </c>
      <c r="W25" s="6">
        <v>-19161.205999999998</v>
      </c>
      <c r="X25" s="6">
        <v>-21399.973000000002</v>
      </c>
    </row>
    <row r="26" spans="1:24">
      <c r="A26" s="2" t="s">
        <v>46</v>
      </c>
      <c r="B26" s="6">
        <v>-5281</v>
      </c>
      <c r="C26" s="6">
        <v>-4831</v>
      </c>
      <c r="D26" s="6">
        <v>-4567</v>
      </c>
      <c r="E26" s="6">
        <v>-4865.7280000000001</v>
      </c>
      <c r="F26" s="6">
        <v>-4712.3450000000003</v>
      </c>
      <c r="G26" s="6">
        <v>-5378</v>
      </c>
      <c r="H26" s="6">
        <v>-5303</v>
      </c>
      <c r="I26" s="6">
        <v>-4770</v>
      </c>
      <c r="J26" s="6">
        <v>-4677</v>
      </c>
      <c r="K26" s="6">
        <v>-4882.8289999999997</v>
      </c>
      <c r="L26" s="19">
        <v>-5537</v>
      </c>
      <c r="M26" s="6">
        <v>-5583</v>
      </c>
      <c r="N26" s="6">
        <v>-4936</v>
      </c>
      <c r="O26" s="6">
        <v>-4724</v>
      </c>
      <c r="P26" s="6">
        <v>-5159.5159999999996</v>
      </c>
      <c r="Q26" s="6">
        <v>-5904</v>
      </c>
      <c r="R26" s="6">
        <v>-5423</v>
      </c>
      <c r="S26" s="6">
        <v>-5048</v>
      </c>
      <c r="T26" s="6">
        <v>-5481.5249999999996</v>
      </c>
      <c r="U26" s="6">
        <v>-21621</v>
      </c>
      <c r="V26" s="6">
        <v>-19696</v>
      </c>
      <c r="W26" s="6">
        <v>-19314.727999999999</v>
      </c>
      <c r="X26" s="6">
        <v>-20236.214999999997</v>
      </c>
    </row>
    <row r="27" spans="1:24">
      <c r="A27" s="2" t="s">
        <v>47</v>
      </c>
      <c r="B27" s="6">
        <v>-1821</v>
      </c>
      <c r="C27" s="6">
        <v>-2155</v>
      </c>
      <c r="D27" s="6">
        <v>-1621</v>
      </c>
      <c r="E27" s="6">
        <v>-906.91399999999999</v>
      </c>
      <c r="F27" s="6">
        <v>-1592.636</v>
      </c>
      <c r="G27" s="6">
        <v>-1891</v>
      </c>
      <c r="H27" s="6">
        <v>-1637</v>
      </c>
      <c r="I27" s="6">
        <v>-1941</v>
      </c>
      <c r="J27" s="6">
        <v>-1426</v>
      </c>
      <c r="K27" s="6">
        <v>-1726.472</v>
      </c>
      <c r="L27" s="19">
        <v>-1696</v>
      </c>
      <c r="M27" s="6">
        <v>-1737</v>
      </c>
      <c r="N27" s="6">
        <v>-1561</v>
      </c>
      <c r="O27" s="6">
        <v>-1713</v>
      </c>
      <c r="P27" s="6">
        <v>-1485.4469999999999</v>
      </c>
      <c r="Q27" s="6">
        <v>-2037</v>
      </c>
      <c r="R27" s="6">
        <v>-1705</v>
      </c>
      <c r="S27" s="6">
        <v>-2003</v>
      </c>
      <c r="T27" s="6">
        <v>-2053.6750000000002</v>
      </c>
      <c r="U27" s="6">
        <v>-7566</v>
      </c>
      <c r="V27" s="6">
        <v>-6828</v>
      </c>
      <c r="W27" s="6">
        <v>-6048.9139999999998</v>
      </c>
      <c r="X27" s="6">
        <v>-6858.2300000000005</v>
      </c>
    </row>
    <row r="28" spans="1:24">
      <c r="A28" s="2" t="s">
        <v>48</v>
      </c>
      <c r="B28" s="6">
        <v>396</v>
      </c>
      <c r="C28" s="6">
        <v>217</v>
      </c>
      <c r="D28" s="6">
        <v>205</v>
      </c>
      <c r="E28" s="6">
        <v>200.89</v>
      </c>
      <c r="F28" s="6">
        <v>286.56099999999998</v>
      </c>
      <c r="G28" s="6">
        <v>664</v>
      </c>
      <c r="H28" s="6">
        <v>451</v>
      </c>
      <c r="I28" s="6">
        <v>193</v>
      </c>
      <c r="J28" s="6">
        <v>19</v>
      </c>
      <c r="K28" s="6">
        <v>315.78399999999999</v>
      </c>
      <c r="L28" s="19">
        <v>517</v>
      </c>
      <c r="M28" s="6">
        <v>372</v>
      </c>
      <c r="N28" s="6">
        <v>238</v>
      </c>
      <c r="O28" s="6">
        <v>169</v>
      </c>
      <c r="P28" s="6">
        <v>293.41300000000001</v>
      </c>
      <c r="Q28" s="6">
        <v>363</v>
      </c>
      <c r="R28" s="6">
        <v>228</v>
      </c>
      <c r="S28" s="6">
        <v>361</v>
      </c>
      <c r="T28" s="6">
        <v>307.77300000000002</v>
      </c>
      <c r="U28" s="6">
        <v>1403</v>
      </c>
      <c r="V28" s="6">
        <v>864</v>
      </c>
      <c r="W28" s="6">
        <v>749.89</v>
      </c>
      <c r="X28" s="6">
        <v>1203.5309999999999</v>
      </c>
    </row>
    <row r="29" spans="1:24">
      <c r="A29" s="2" t="s">
        <v>49</v>
      </c>
      <c r="B29" s="6">
        <v>3728</v>
      </c>
      <c r="C29" s="6">
        <v>3157</v>
      </c>
      <c r="D29" s="6">
        <v>1803</v>
      </c>
      <c r="E29" s="6">
        <v>2228.393</v>
      </c>
      <c r="F29" s="6">
        <v>1632.6020000000001</v>
      </c>
      <c r="G29" s="6">
        <v>3659</v>
      </c>
      <c r="H29" s="6">
        <v>3928.5</v>
      </c>
      <c r="I29" s="6">
        <v>1768</v>
      </c>
      <c r="J29" s="6">
        <v>1097</v>
      </c>
      <c r="K29" s="6">
        <v>1759.7919999999999</v>
      </c>
      <c r="L29" s="19">
        <v>4016</v>
      </c>
      <c r="M29" s="6">
        <v>3496</v>
      </c>
      <c r="N29" s="6">
        <v>1957</v>
      </c>
      <c r="O29" s="6">
        <v>1169</v>
      </c>
      <c r="P29" s="6">
        <v>1750.675</v>
      </c>
      <c r="Q29" s="6">
        <v>3611.5</v>
      </c>
      <c r="R29" s="6">
        <v>2175</v>
      </c>
      <c r="S29" s="6">
        <v>1520</v>
      </c>
      <c r="T29" s="6">
        <v>1359.742</v>
      </c>
      <c r="U29" s="6">
        <v>14193</v>
      </c>
      <c r="V29" s="6">
        <v>7703</v>
      </c>
      <c r="W29" s="6">
        <v>6014.393</v>
      </c>
      <c r="X29" s="6">
        <v>6502.8110000000006</v>
      </c>
    </row>
    <row r="30" spans="1:24" s="25" customFormat="1">
      <c r="A30" s="24" t="s">
        <v>50</v>
      </c>
      <c r="B30" s="14">
        <v>-5579</v>
      </c>
      <c r="C30" s="14">
        <v>-6183</v>
      </c>
      <c r="D30" s="14">
        <v>-5055</v>
      </c>
      <c r="E30" s="14">
        <v>-5146.9049999999997</v>
      </c>
      <c r="F30" s="14">
        <v>-5190.857</v>
      </c>
      <c r="G30" s="14">
        <v>-6120</v>
      </c>
      <c r="H30" s="14">
        <v>-5986.4</v>
      </c>
      <c r="I30" s="14">
        <v>-5278</v>
      </c>
      <c r="J30" s="14">
        <v>-5352</v>
      </c>
      <c r="K30" s="14">
        <v>-5569.4039999999995</v>
      </c>
      <c r="L30" s="20">
        <v>-6791</v>
      </c>
      <c r="M30" s="14">
        <v>-4978.3</v>
      </c>
      <c r="N30" s="14">
        <v>-4343</v>
      </c>
      <c r="O30" s="14">
        <v>-6429</v>
      </c>
      <c r="P30" s="14">
        <v>-4758.723</v>
      </c>
      <c r="Q30" s="14">
        <v>-6287.3000000000011</v>
      </c>
      <c r="R30" s="14">
        <v>-7252</v>
      </c>
      <c r="S30" s="14">
        <v>-5566</v>
      </c>
      <c r="T30" s="14">
        <v>-15955.558000000001</v>
      </c>
      <c r="U30" s="14">
        <v>-23435</v>
      </c>
      <c r="V30" s="14">
        <v>-21928</v>
      </c>
      <c r="W30" s="14">
        <v>-22493.904999999999</v>
      </c>
      <c r="X30" s="14">
        <v>-31474.542000000001</v>
      </c>
    </row>
    <row r="31" spans="1:24" ht="15.75">
      <c r="A31" s="12" t="s">
        <v>6</v>
      </c>
      <c r="B31" s="26">
        <f>SUM(B22:B30)</f>
        <v>-5635</v>
      </c>
      <c r="C31" s="26">
        <f>SUM(C22:C30)</f>
        <v>-6357</v>
      </c>
      <c r="D31" s="26">
        <f>SUM(D22:D30)</f>
        <v>-5804</v>
      </c>
      <c r="E31" s="26">
        <f>SUM(E22:E30)</f>
        <v>-4625.905999999999</v>
      </c>
      <c r="F31" s="26">
        <f>SUM(F22:F30)</f>
        <v>-5424.8550000000005</v>
      </c>
      <c r="G31" s="26">
        <f>SUM(G22:G30)</f>
        <v>-5038</v>
      </c>
      <c r="H31" s="26">
        <f>SUM(H22:H30)</f>
        <v>-4948.8999999999996</v>
      </c>
      <c r="I31" s="26">
        <f>SUM(I22:I30)</f>
        <v>-7141</v>
      </c>
      <c r="J31" s="26">
        <f>SUM(J22:J30)</f>
        <v>-5720</v>
      </c>
      <c r="K31" s="26">
        <f>SUM(K22:K30)</f>
        <v>-6246.0589999999984</v>
      </c>
      <c r="L31" s="26">
        <f>SUM(L22:L30)</f>
        <v>-5160</v>
      </c>
      <c r="M31" s="26">
        <f>SUM(M22:M30)</f>
        <v>-5206.3</v>
      </c>
      <c r="N31" s="26">
        <f>SUM(N22:N30)</f>
        <v>-5584</v>
      </c>
      <c r="O31" s="26">
        <f>SUM(O22:O30)</f>
        <v>-7680</v>
      </c>
      <c r="P31" s="26">
        <f>SUM(P22:P30)</f>
        <v>-6027.8159999999989</v>
      </c>
      <c r="Q31" s="26">
        <f>SUM(Q22:Q30)</f>
        <v>-6470.8000000000011</v>
      </c>
      <c r="R31" s="26">
        <f>SUM(R22:R30)</f>
        <v>-8817</v>
      </c>
      <c r="S31" s="26">
        <f>SUM(S22:S30)</f>
        <v>-7897</v>
      </c>
      <c r="T31" s="26">
        <f>SUM(T22:T30)</f>
        <v>-18650.558000000001</v>
      </c>
      <c r="U31" s="26">
        <f>SUM(U22:U30)</f>
        <v>-22983</v>
      </c>
      <c r="V31" s="26">
        <f t="shared" ref="V31" si="1">SUM(V22:V30)</f>
        <v>-27346</v>
      </c>
      <c r="W31" s="26">
        <f>SUM(W22:W30)</f>
        <v>-25922.905999999999</v>
      </c>
      <c r="X31" s="40">
        <f>SUM(X22:X30)</f>
        <v>-36349.288</v>
      </c>
    </row>
    <row r="32" spans="1:24" ht="15.75">
      <c r="A32" s="12" t="s">
        <v>7</v>
      </c>
      <c r="B32" s="26">
        <f>SUM(B21,B31)</f>
        <v>4286</v>
      </c>
      <c r="C32" s="26">
        <f>SUM(C21,C31)</f>
        <v>9648</v>
      </c>
      <c r="D32" s="26">
        <f>SUM(D21,D31)</f>
        <v>7921</v>
      </c>
      <c r="E32" s="26">
        <f>SUM(E21,E31)</f>
        <v>-10630.368999999999</v>
      </c>
      <c r="F32" s="26">
        <f>SUM(F21,F31)</f>
        <v>7504.7070000000012</v>
      </c>
      <c r="G32" s="26">
        <f>SUM(G21,G31)</f>
        <v>3871</v>
      </c>
      <c r="H32" s="26">
        <f>SUM(H21,H31)</f>
        <v>9309.1</v>
      </c>
      <c r="I32" s="26">
        <f>SUM(I21,I31)</f>
        <v>10552</v>
      </c>
      <c r="J32" s="26">
        <f>SUM(J21,J31)</f>
        <v>986</v>
      </c>
      <c r="K32" s="26">
        <f>SUM(K21,K31)</f>
        <v>8510.3530000000028</v>
      </c>
      <c r="L32" s="26">
        <f>SUM(L21,L31)</f>
        <v>4237</v>
      </c>
      <c r="M32" s="26">
        <f>SUM(M21,M31)</f>
        <v>5723.9000000000005</v>
      </c>
      <c r="N32" s="26">
        <f>SUM(N21,N31)</f>
        <v>9027</v>
      </c>
      <c r="O32" s="26">
        <f>SUM(O21,O31)</f>
        <v>5230</v>
      </c>
      <c r="P32" s="26">
        <f>SUM(P21,P31)</f>
        <v>4373.3030000000017</v>
      </c>
      <c r="Q32" s="26">
        <f>SUM(Q21,Q31)</f>
        <v>-1335.0000000000036</v>
      </c>
      <c r="R32" s="26">
        <f>SUM(R21,R31)</f>
        <v>3231</v>
      </c>
      <c r="S32" s="26">
        <f>SUM(S21,S31)</f>
        <v>9970</v>
      </c>
      <c r="T32" s="26">
        <f>SUM(T21,T31)</f>
        <v>-3688.9449999999961</v>
      </c>
      <c r="U32" s="26">
        <f>SUM(U21,U31)</f>
        <v>23347</v>
      </c>
      <c r="V32" s="26">
        <f>SUM(V21,V31)</f>
        <v>30731</v>
      </c>
      <c r="W32" s="26">
        <f>SUM(W21,W31)</f>
        <v>5555.630999999983</v>
      </c>
      <c r="X32" s="40">
        <f>SUM(X21,X31)</f>
        <v>16699.417999999998</v>
      </c>
    </row>
    <row r="33" spans="1:24">
      <c r="A33" s="28" t="s">
        <v>8</v>
      </c>
      <c r="B33" s="29">
        <v>1</v>
      </c>
      <c r="C33" s="29">
        <v>389</v>
      </c>
      <c r="D33" s="29">
        <v>-62</v>
      </c>
      <c r="E33" s="29">
        <v>6.085</v>
      </c>
      <c r="F33" s="29">
        <v>-97.694999999999993</v>
      </c>
      <c r="G33" s="29">
        <v>-28</v>
      </c>
      <c r="H33" s="29">
        <v>93</v>
      </c>
      <c r="I33" s="29">
        <v>-15</v>
      </c>
      <c r="J33" s="29">
        <v>-66</v>
      </c>
      <c r="K33" s="29">
        <v>-193.30199999999999</v>
      </c>
      <c r="L33" s="30">
        <v>6</v>
      </c>
      <c r="M33" s="29">
        <v>71</v>
      </c>
      <c r="N33" s="29">
        <v>-22</v>
      </c>
      <c r="O33" s="29">
        <v>-35</v>
      </c>
      <c r="P33" s="29">
        <v>-128.571</v>
      </c>
      <c r="Q33" s="29">
        <v>-5</v>
      </c>
      <c r="R33" s="29">
        <v>-138</v>
      </c>
      <c r="S33" s="29">
        <v>-372</v>
      </c>
      <c r="T33" s="29">
        <v>-100.51</v>
      </c>
      <c r="U33" s="29">
        <v>548</v>
      </c>
      <c r="V33" s="29">
        <v>-237</v>
      </c>
      <c r="W33" s="29">
        <v>-466.91499999999996</v>
      </c>
      <c r="X33" s="29">
        <v>-520.07799999999997</v>
      </c>
    </row>
    <row r="34" spans="1:24" ht="15.75">
      <c r="A34" s="12" t="s">
        <v>9</v>
      </c>
      <c r="B34" s="26">
        <f>SUM(B32,B33)</f>
        <v>4287</v>
      </c>
      <c r="C34" s="26">
        <f>SUM(C32,C33)</f>
        <v>10037</v>
      </c>
      <c r="D34" s="26">
        <f>SUM(D32,D33)</f>
        <v>7859</v>
      </c>
      <c r="E34" s="26">
        <f>SUM(E32,E33)</f>
        <v>-10624.284</v>
      </c>
      <c r="F34" s="26">
        <f>SUM(F32,F33)</f>
        <v>7407.0120000000015</v>
      </c>
      <c r="G34" s="26">
        <f>SUM(G32,G33)</f>
        <v>3843</v>
      </c>
      <c r="H34" s="26">
        <f>SUM(H32,H33)</f>
        <v>9402.1</v>
      </c>
      <c r="I34" s="26">
        <f>SUM(I32,I33)</f>
        <v>10537</v>
      </c>
      <c r="J34" s="26">
        <f>SUM(J32,J33)</f>
        <v>920</v>
      </c>
      <c r="K34" s="26">
        <f>SUM(K32,K33)</f>
        <v>8317.0510000000031</v>
      </c>
      <c r="L34" s="26">
        <f>SUM(L32,L33)</f>
        <v>4243</v>
      </c>
      <c r="M34" s="26">
        <f>SUM(M32,M33)</f>
        <v>5794.9000000000005</v>
      </c>
      <c r="N34" s="26">
        <f>SUM(N32,N33)</f>
        <v>9005</v>
      </c>
      <c r="O34" s="26">
        <f>SUM(O32,O33)</f>
        <v>5195</v>
      </c>
      <c r="P34" s="26">
        <f>SUM(P32,P33)</f>
        <v>4244.7320000000018</v>
      </c>
      <c r="Q34" s="26">
        <f>SUM(Q32,Q33)</f>
        <v>-1340.0000000000036</v>
      </c>
      <c r="R34" s="26">
        <f>SUM(R32,R33)</f>
        <v>3093</v>
      </c>
      <c r="S34" s="26">
        <f>SUM(S32,S33)</f>
        <v>9598</v>
      </c>
      <c r="T34" s="26">
        <f>SUM(T32,T33)</f>
        <v>-3789.4549999999963</v>
      </c>
      <c r="U34" s="26">
        <f>SUM(U32,U33)</f>
        <v>23895</v>
      </c>
      <c r="V34" s="26">
        <f>SUM(V32,V33)</f>
        <v>30494</v>
      </c>
      <c r="W34" s="26">
        <f>SUM(W32,W33)</f>
        <v>5088.7159999999831</v>
      </c>
      <c r="X34" s="40">
        <f>SUM(X32,X33)</f>
        <v>16179.339999999998</v>
      </c>
    </row>
    <row r="35" spans="1:24">
      <c r="A35" s="28" t="s">
        <v>51</v>
      </c>
      <c r="B35" s="31">
        <v>67</v>
      </c>
      <c r="C35" s="31">
        <v>-2981</v>
      </c>
      <c r="D35" s="31">
        <v>-1645</v>
      </c>
      <c r="E35" s="31">
        <v>14052.648999999999</v>
      </c>
      <c r="F35" s="31">
        <v>-1545.0909999999999</v>
      </c>
      <c r="G35" s="31">
        <v>730</v>
      </c>
      <c r="H35" s="31">
        <v>-2256</v>
      </c>
      <c r="I35" s="31">
        <v>-4515</v>
      </c>
      <c r="J35" s="31">
        <v>2638</v>
      </c>
      <c r="K35" s="31">
        <v>-2229.9699999999998</v>
      </c>
      <c r="L35" s="32">
        <v>450</v>
      </c>
      <c r="M35" s="31">
        <v>-512.29999999999995</v>
      </c>
      <c r="N35" s="31">
        <v>-2306</v>
      </c>
      <c r="O35" s="31">
        <v>-959</v>
      </c>
      <c r="P35" s="31">
        <v>1623.4259999999999</v>
      </c>
      <c r="Q35" s="31">
        <v>2821.3</v>
      </c>
      <c r="R35" s="31">
        <v>125</v>
      </c>
      <c r="S35" s="31">
        <v>-4080</v>
      </c>
      <c r="T35" s="31">
        <v>8705.9950000000008</v>
      </c>
      <c r="U35" s="31">
        <v>-2928</v>
      </c>
      <c r="V35" s="31">
        <v>-8341</v>
      </c>
      <c r="W35" s="31">
        <v>11651.648999999998</v>
      </c>
      <c r="X35" s="31">
        <v>6554.3600000000006</v>
      </c>
    </row>
    <row r="36" spans="1:24">
      <c r="A36" s="28" t="s">
        <v>52</v>
      </c>
      <c r="B36" s="6">
        <v>-74</v>
      </c>
      <c r="C36" s="6">
        <v>-47</v>
      </c>
      <c r="D36" s="6">
        <v>-61</v>
      </c>
      <c r="E36" s="6">
        <v>-46.279000000000003</v>
      </c>
      <c r="F36" s="6">
        <v>-41.478999999999999</v>
      </c>
      <c r="G36" s="6">
        <v>-55</v>
      </c>
      <c r="H36" s="6">
        <v>-71</v>
      </c>
      <c r="I36" s="6">
        <v>-48</v>
      </c>
      <c r="J36" s="6">
        <v>-53</v>
      </c>
      <c r="K36" s="6">
        <v>-45.002000000000002</v>
      </c>
      <c r="L36" s="19">
        <v>-71</v>
      </c>
      <c r="M36" s="6">
        <v>-72.3</v>
      </c>
      <c r="N36" s="6">
        <v>-51</v>
      </c>
      <c r="O36" s="6">
        <v>-42</v>
      </c>
      <c r="P36" s="6">
        <v>-31.187000000000001</v>
      </c>
      <c r="Q36" s="6">
        <v>-44</v>
      </c>
      <c r="R36" s="6">
        <v>-48</v>
      </c>
      <c r="S36" s="6">
        <v>-56</v>
      </c>
      <c r="T36" s="6">
        <v>-33.417000000000002</v>
      </c>
      <c r="U36" s="6">
        <v>-234</v>
      </c>
      <c r="V36" s="6">
        <v>-208</v>
      </c>
      <c r="W36" s="6">
        <v>-197.279</v>
      </c>
      <c r="X36" s="6">
        <v>-151.08499999999998</v>
      </c>
    </row>
    <row r="37" spans="1:24" ht="15.75">
      <c r="A37" s="33" t="s">
        <v>10</v>
      </c>
      <c r="B37" s="34">
        <f>SUM(B34:B36)</f>
        <v>4280</v>
      </c>
      <c r="C37" s="34">
        <f>SUM(C34:C36)</f>
        <v>7009</v>
      </c>
      <c r="D37" s="34">
        <f>SUM(D34:D36)</f>
        <v>6153</v>
      </c>
      <c r="E37" s="34">
        <f>SUM(E34:E36)</f>
        <v>3382.0859999999998</v>
      </c>
      <c r="F37" s="34">
        <f>SUM(F34:F36)</f>
        <v>5820.4420000000018</v>
      </c>
      <c r="G37" s="34">
        <f>SUM(G34:G36)</f>
        <v>4518</v>
      </c>
      <c r="H37" s="34">
        <f>SUM(H34:H36)</f>
        <v>7075.1</v>
      </c>
      <c r="I37" s="34">
        <f>SUM(I34:I36)</f>
        <v>5974</v>
      </c>
      <c r="J37" s="34">
        <f>SUM(J34:J36)</f>
        <v>3505</v>
      </c>
      <c r="K37" s="34">
        <f>SUM(K34:K36)</f>
        <v>6042.0790000000034</v>
      </c>
      <c r="L37" s="34">
        <f>SUM(L34:L36)</f>
        <v>4622</v>
      </c>
      <c r="M37" s="34">
        <f>SUM(M34:M36)</f>
        <v>5210.3</v>
      </c>
      <c r="N37" s="34">
        <f>SUM(N34:N36)</f>
        <v>6648</v>
      </c>
      <c r="O37" s="34">
        <f>SUM(O34:O36)</f>
        <v>4194</v>
      </c>
      <c r="P37" s="34">
        <f>SUM(P34:P36)</f>
        <v>5836.9710000000014</v>
      </c>
      <c r="Q37" s="34">
        <f>SUM(Q34:Q36)</f>
        <v>1437.2999999999965</v>
      </c>
      <c r="R37" s="34">
        <f>SUM(R34:R36)</f>
        <v>3170</v>
      </c>
      <c r="S37" s="34">
        <f>SUM(S34:S36)</f>
        <v>5462</v>
      </c>
      <c r="T37" s="34">
        <f>SUM(T34:T36)</f>
        <v>4883.1230000000041</v>
      </c>
      <c r="U37" s="34">
        <f>SUM(U34:U36)</f>
        <v>20733</v>
      </c>
      <c r="V37" s="34">
        <f>SUM(V34:V36)</f>
        <v>21945</v>
      </c>
      <c r="W37" s="34">
        <f>SUM(W34:W36)</f>
        <v>16543.085999999981</v>
      </c>
      <c r="X37" s="42">
        <f>SUM(X34:X36)</f>
        <v>22582.614999999998</v>
      </c>
    </row>
    <row r="38" spans="1:24">
      <c r="A38" s="5"/>
    </row>
    <row r="39" spans="1:24">
      <c r="A39" s="5"/>
    </row>
    <row r="40" spans="1:24">
      <c r="A40" s="5"/>
    </row>
    <row r="41" spans="1:24">
      <c r="A41" s="5"/>
    </row>
    <row r="42" spans="1:24">
      <c r="A42" s="5"/>
      <c r="Q42" s="38"/>
    </row>
    <row r="43" spans="1:24">
      <c r="A43" s="5"/>
    </row>
    <row r="44" spans="1:24">
      <c r="A44" s="3"/>
      <c r="B44" s="4"/>
      <c r="C44" s="4"/>
      <c r="D44" s="4"/>
      <c r="E44" s="4"/>
      <c r="F44" s="4"/>
      <c r="G44" s="18"/>
      <c r="H44" s="4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3"/>
    </row>
    <row r="46" spans="1:24">
      <c r="A46" s="3"/>
      <c r="B46" s="4"/>
      <c r="C46" s="4"/>
      <c r="D46" s="4"/>
      <c r="E46" s="4"/>
      <c r="F46" s="4"/>
      <c r="G46" s="18"/>
      <c r="H46" s="4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5"/>
    </row>
    <row r="48" spans="1:24">
      <c r="A48" s="5"/>
    </row>
    <row r="49" spans="1:24">
      <c r="A49" s="7"/>
      <c r="B49" s="8"/>
      <c r="C49" s="8"/>
      <c r="D49" s="8"/>
      <c r="E49" s="8"/>
      <c r="F49" s="8"/>
      <c r="G49" s="9"/>
      <c r="H49" s="8"/>
      <c r="I49" s="8"/>
      <c r="J49" s="8"/>
      <c r="K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</sheetData>
  <phoneticPr fontId="14" type="noConversion"/>
  <pageMargins left="0.511811024" right="0.511811024" top="0.78740157499999996" bottom="0.78740157499999996" header="0.31496062000000002" footer="0.31496062000000002"/>
  <ignoredErrors>
    <ignoredError sqref="D17:D19 D14 E14 G14:H14 F14 F10:F13 L14:M14 Q14 U14 Y14 X14 W14 V14 V11:V13 D15 Q15 P14 O14 N14 N15 N10:N13 T14 S14 R14 R10:R13 K14 J14 J10:J13 E10 W10 D20 Y20 D22:D31 X21 Y21 W21 U21 T21 S21 Q21 P21 O21 K21 J21 G21:H21 F21 E21 D21 C21 E20 D16 Y16 X16 W16 U16 T16 S16 Q16 P16 O16 L16:M16 K16 J16 G16:H16 F16 E16 Z16 D33 D32 Y32 D37 Y37 D36 D35 D34 Q17:Q19 Q22:Q31 Q20 Q33 Q32 Q37 Q36 Q35 Q34 P17:P19 P15 P10:P13 P22:P31 P20 P33 P32 P37 P36 P35 P34 O17:O19 O15 O10:O13 O22:O31 O20 O33 O32 O37 O36 O35 O34 N17:N19 N22:N31 N21 N20 N16 N33 N32 N37 N36 N35 N34 L17:M19 L15:M15 L22:M31 L21:M21 L20:M20 L33:M33 L32:M32 L37:M37 L36:M36 L35:M35 L34:M34 K17:K19 K15 K10:K13 K22:K31 K20 K33 K32 K37 K36 K35 K34 J17:J19 J15 J22:J31 J20 J33 J32 J37 J36 J35 J34 I17:I19 I14 I15 I22:I31 I21 I20 I16 I33 I32 I37 I36 I35 I34 G17:H19 G15:H15 G22:H31 G20:H20 G33:H33 G32:H32 G37:H37 G36:H36 G35:H35 G34:H34 F17:F19 F15 F22:F31 F20 F33 F32 F37 F36 F35 F34 E17:E19 E15 E22:E31 E33 E32 E37 E36 E35 E34 Y15 Y17:Y19 Y22:Y31 Y33 Y36 Y35 Y34 X11:X13 X15 X10 X17:X19 X22:X31 X20 X33 X32 X37 X36 X35 X34 W11:W13 W15 W17:W19 W22:W31 W20 W33 W32 W37 W36 W35 W34 V15 V21 V16 V17:V19 V22:V31 V20 V33 V32 V37 V36 V35 V34 U15 U17:U19 U22:U31 U20 U33 U32 U37 U36 U35 U34 T15 T10:T13 T17:T19 T22:T31 T20 T33 T32 T37 T36 T35 T34 S15 S10:S13 S17:S19 S22:S31 S20 S33 S32 S37 S36 S35 S34 R15 R21 R16 R17:R19 R22:R31 R20 R33 R32 R37 R36 R35 R34" formula="1"/>
    <ignoredError sqref="U1 X1 W1 V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Atila Andrade Vasconcelos</dc:creator>
  <cp:lastModifiedBy>Atila Andrade Vasconcelos</cp:lastModifiedBy>
  <dcterms:created xsi:type="dcterms:W3CDTF">2024-01-10T23:29:49Z</dcterms:created>
  <dcterms:modified xsi:type="dcterms:W3CDTF">2024-01-26T23:01:22Z</dcterms:modified>
</cp:coreProperties>
</file>