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shistpatel/Downloads/ExcelExamples-master/"/>
    </mc:Choice>
  </mc:AlternateContent>
  <xr:revisionPtr revIDLastSave="0" documentId="13_ncr:1_{5A500CDF-4C0A-9140-A136-F6A1C45A89ED}" xr6:coauthVersionLast="47" xr6:coauthVersionMax="47" xr10:uidLastSave="{00000000-0000-0000-0000-000000000000}"/>
  <bookViews>
    <workbookView xWindow="1080" yWindow="1240" windowWidth="27640" windowHeight="16760" xr2:uid="{872CF6F2-C66C-914B-AF63-4EEBF88062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C24" i="1"/>
  <c r="D23" i="1"/>
  <c r="C23" i="1"/>
  <c r="D22" i="1"/>
  <c r="C22" i="1"/>
  <c r="W20" i="1"/>
  <c r="AB20" i="1" s="1"/>
  <c r="U20" i="1"/>
  <c r="T20" i="1"/>
  <c r="R20" i="1"/>
  <c r="Q20" i="1"/>
  <c r="AA20" i="1" s="1"/>
  <c r="P20" i="1"/>
  <c r="Z20" i="1" s="1"/>
  <c r="O20" i="1"/>
  <c r="Y20" i="1" s="1"/>
  <c r="N20" i="1"/>
  <c r="M20" i="1"/>
  <c r="L20" i="1"/>
  <c r="V20" i="1" s="1"/>
  <c r="K20" i="1"/>
  <c r="J20" i="1"/>
  <c r="I20" i="1"/>
  <c r="S20" i="1" s="1"/>
  <c r="X20" i="1" s="1"/>
  <c r="U19" i="1"/>
  <c r="Z19" i="1" s="1"/>
  <c r="T19" i="1"/>
  <c r="Y19" i="1" s="1"/>
  <c r="R19" i="1"/>
  <c r="Q19" i="1"/>
  <c r="P19" i="1"/>
  <c r="O19" i="1"/>
  <c r="N19" i="1"/>
  <c r="M19" i="1"/>
  <c r="W19" i="1" s="1"/>
  <c r="AB19" i="1" s="1"/>
  <c r="L19" i="1"/>
  <c r="V19" i="1" s="1"/>
  <c r="K19" i="1"/>
  <c r="J19" i="1"/>
  <c r="I19" i="1"/>
  <c r="S19" i="1" s="1"/>
  <c r="W18" i="1"/>
  <c r="V18" i="1"/>
  <c r="R18" i="1"/>
  <c r="AB18" i="1" s="1"/>
  <c r="Q18" i="1"/>
  <c r="AA18" i="1" s="1"/>
  <c r="P18" i="1"/>
  <c r="O18" i="1"/>
  <c r="N18" i="1"/>
  <c r="M18" i="1"/>
  <c r="L18" i="1"/>
  <c r="K18" i="1"/>
  <c r="U18" i="1" s="1"/>
  <c r="Z18" i="1" s="1"/>
  <c r="J18" i="1"/>
  <c r="T18" i="1" s="1"/>
  <c r="Y18" i="1" s="1"/>
  <c r="I18" i="1"/>
  <c r="S18" i="1" s="1"/>
  <c r="W17" i="1"/>
  <c r="AB17" i="1" s="1"/>
  <c r="V17" i="1"/>
  <c r="AA17" i="1" s="1"/>
  <c r="T17" i="1"/>
  <c r="S17" i="1"/>
  <c r="R17" i="1"/>
  <c r="Q17" i="1"/>
  <c r="P17" i="1"/>
  <c r="O17" i="1"/>
  <c r="Y17" i="1" s="1"/>
  <c r="N17" i="1"/>
  <c r="X17" i="1" s="1"/>
  <c r="M17" i="1"/>
  <c r="L17" i="1"/>
  <c r="K17" i="1"/>
  <c r="U17" i="1" s="1"/>
  <c r="J17" i="1"/>
  <c r="I17" i="1"/>
  <c r="T16" i="1"/>
  <c r="Y16" i="1" s="1"/>
  <c r="S16" i="1"/>
  <c r="X16" i="1" s="1"/>
  <c r="R16" i="1"/>
  <c r="Q16" i="1"/>
  <c r="P16" i="1"/>
  <c r="O16" i="1"/>
  <c r="N16" i="1"/>
  <c r="M16" i="1"/>
  <c r="W16" i="1" s="1"/>
  <c r="AB16" i="1" s="1"/>
  <c r="L16" i="1"/>
  <c r="V16" i="1" s="1"/>
  <c r="AA16" i="1" s="1"/>
  <c r="K16" i="1"/>
  <c r="U16" i="1" s="1"/>
  <c r="J16" i="1"/>
  <c r="I16" i="1"/>
  <c r="V15" i="1"/>
  <c r="U15" i="1"/>
  <c r="R15" i="1"/>
  <c r="Q15" i="1"/>
  <c r="AA15" i="1" s="1"/>
  <c r="P15" i="1"/>
  <c r="Z15" i="1" s="1"/>
  <c r="O15" i="1"/>
  <c r="N15" i="1"/>
  <c r="M15" i="1"/>
  <c r="W15" i="1" s="1"/>
  <c r="L15" i="1"/>
  <c r="K15" i="1"/>
  <c r="J15" i="1"/>
  <c r="T15" i="1" s="1"/>
  <c r="Y15" i="1" s="1"/>
  <c r="I15" i="1"/>
  <c r="S15" i="1" s="1"/>
  <c r="X15" i="1" s="1"/>
  <c r="V14" i="1"/>
  <c r="AA14" i="1" s="1"/>
  <c r="U14" i="1"/>
  <c r="Z14" i="1" s="1"/>
  <c r="S14" i="1"/>
  <c r="R14" i="1"/>
  <c r="AB14" i="1" s="1"/>
  <c r="Q14" i="1"/>
  <c r="P14" i="1"/>
  <c r="O14" i="1"/>
  <c r="N14" i="1"/>
  <c r="X14" i="1" s="1"/>
  <c r="M14" i="1"/>
  <c r="W14" i="1" s="1"/>
  <c r="L14" i="1"/>
  <c r="K14" i="1"/>
  <c r="J14" i="1"/>
  <c r="T14" i="1" s="1"/>
  <c r="I14" i="1"/>
  <c r="W13" i="1"/>
  <c r="S13" i="1"/>
  <c r="X13" i="1" s="1"/>
  <c r="R13" i="1"/>
  <c r="AB13" i="1" s="1"/>
  <c r="Q13" i="1"/>
  <c r="P13" i="1"/>
  <c r="O13" i="1"/>
  <c r="Y13" i="1" s="1"/>
  <c r="N13" i="1"/>
  <c r="M13" i="1"/>
  <c r="L13" i="1"/>
  <c r="V13" i="1" s="1"/>
  <c r="AA13" i="1" s="1"/>
  <c r="K13" i="1"/>
  <c r="U13" i="1" s="1"/>
  <c r="Z13" i="1" s="1"/>
  <c r="J13" i="1"/>
  <c r="T13" i="1" s="1"/>
  <c r="I13" i="1"/>
  <c r="W12" i="1"/>
  <c r="AB12" i="1" s="1"/>
  <c r="U12" i="1"/>
  <c r="T12" i="1"/>
  <c r="R12" i="1"/>
  <c r="Q12" i="1"/>
  <c r="P12" i="1"/>
  <c r="Z12" i="1" s="1"/>
  <c r="O12" i="1"/>
  <c r="Y12" i="1" s="1"/>
  <c r="N12" i="1"/>
  <c r="M12" i="1"/>
  <c r="L12" i="1"/>
  <c r="V12" i="1" s="1"/>
  <c r="K12" i="1"/>
  <c r="J12" i="1"/>
  <c r="I12" i="1"/>
  <c r="S12" i="1" s="1"/>
  <c r="X12" i="1" s="1"/>
  <c r="U11" i="1"/>
  <c r="Z11" i="1" s="1"/>
  <c r="T11" i="1"/>
  <c r="Y11" i="1" s="1"/>
  <c r="R11" i="1"/>
  <c r="Q11" i="1"/>
  <c r="AA11" i="1" s="1"/>
  <c r="P11" i="1"/>
  <c r="O11" i="1"/>
  <c r="N11" i="1"/>
  <c r="M11" i="1"/>
  <c r="W11" i="1" s="1"/>
  <c r="AB11" i="1" s="1"/>
  <c r="L11" i="1"/>
  <c r="V11" i="1" s="1"/>
  <c r="K11" i="1"/>
  <c r="J11" i="1"/>
  <c r="I11" i="1"/>
  <c r="S11" i="1" s="1"/>
  <c r="W10" i="1"/>
  <c r="V10" i="1"/>
  <c r="R10" i="1"/>
  <c r="AB10" i="1" s="1"/>
  <c r="Q10" i="1"/>
  <c r="AA10" i="1" s="1"/>
  <c r="P10" i="1"/>
  <c r="O10" i="1"/>
  <c r="N10" i="1"/>
  <c r="M10" i="1"/>
  <c r="L10" i="1"/>
  <c r="K10" i="1"/>
  <c r="U10" i="1" s="1"/>
  <c r="Z10" i="1" s="1"/>
  <c r="J10" i="1"/>
  <c r="T10" i="1" s="1"/>
  <c r="Y10" i="1" s="1"/>
  <c r="I10" i="1"/>
  <c r="S10" i="1" s="1"/>
  <c r="W9" i="1"/>
  <c r="AB9" i="1" s="1"/>
  <c r="V9" i="1"/>
  <c r="AA9" i="1" s="1"/>
  <c r="T9" i="1"/>
  <c r="S9" i="1"/>
  <c r="R9" i="1"/>
  <c r="Q9" i="1"/>
  <c r="P9" i="1"/>
  <c r="O9" i="1"/>
  <c r="Y9" i="1" s="1"/>
  <c r="N9" i="1"/>
  <c r="X9" i="1" s="1"/>
  <c r="M9" i="1"/>
  <c r="L9" i="1"/>
  <c r="K9" i="1"/>
  <c r="U9" i="1" s="1"/>
  <c r="J9" i="1"/>
  <c r="I9" i="1"/>
  <c r="T8" i="1"/>
  <c r="Y8" i="1" s="1"/>
  <c r="S8" i="1"/>
  <c r="X8" i="1" s="1"/>
  <c r="R8" i="1"/>
  <c r="Q8" i="1"/>
  <c r="P8" i="1"/>
  <c r="O8" i="1"/>
  <c r="N8" i="1"/>
  <c r="M8" i="1"/>
  <c r="W8" i="1" s="1"/>
  <c r="AB8" i="1" s="1"/>
  <c r="L8" i="1"/>
  <c r="V8" i="1" s="1"/>
  <c r="AA8" i="1" s="1"/>
  <c r="K8" i="1"/>
  <c r="U8" i="1" s="1"/>
  <c r="J8" i="1"/>
  <c r="I8" i="1"/>
  <c r="V7" i="1"/>
  <c r="U7" i="1"/>
  <c r="R7" i="1"/>
  <c r="AB7" i="1" s="1"/>
  <c r="Q7" i="1"/>
  <c r="AA7" i="1" s="1"/>
  <c r="P7" i="1"/>
  <c r="Z7" i="1" s="1"/>
  <c r="O7" i="1"/>
  <c r="N7" i="1"/>
  <c r="M7" i="1"/>
  <c r="W7" i="1" s="1"/>
  <c r="L7" i="1"/>
  <c r="K7" i="1"/>
  <c r="J7" i="1"/>
  <c r="T7" i="1" s="1"/>
  <c r="Y7" i="1" s="1"/>
  <c r="I7" i="1"/>
  <c r="S7" i="1" s="1"/>
  <c r="X7" i="1" s="1"/>
  <c r="AD7" i="1" s="1"/>
  <c r="V6" i="1"/>
  <c r="AA6" i="1" s="1"/>
  <c r="U6" i="1"/>
  <c r="Z6" i="1" s="1"/>
  <c r="S6" i="1"/>
  <c r="R6" i="1"/>
  <c r="AB6" i="1" s="1"/>
  <c r="Q6" i="1"/>
  <c r="P6" i="1"/>
  <c r="O6" i="1"/>
  <c r="Y6" i="1" s="1"/>
  <c r="N6" i="1"/>
  <c r="N22" i="1" s="1"/>
  <c r="M6" i="1"/>
  <c r="W6" i="1" s="1"/>
  <c r="L6" i="1"/>
  <c r="K6" i="1"/>
  <c r="J6" i="1"/>
  <c r="T6" i="1" s="1"/>
  <c r="I6" i="1"/>
  <c r="W5" i="1"/>
  <c r="S5" i="1"/>
  <c r="X5" i="1" s="1"/>
  <c r="R5" i="1"/>
  <c r="R25" i="1" s="1"/>
  <c r="Q5" i="1"/>
  <c r="P5" i="1"/>
  <c r="O5" i="1"/>
  <c r="N5" i="1"/>
  <c r="M5" i="1"/>
  <c r="L5" i="1"/>
  <c r="V5" i="1" s="1"/>
  <c r="AA5" i="1" s="1"/>
  <c r="K5" i="1"/>
  <c r="U5" i="1" s="1"/>
  <c r="J5" i="1"/>
  <c r="T5" i="1" s="1"/>
  <c r="T23" i="1" s="1"/>
  <c r="I5" i="1"/>
  <c r="W4" i="1"/>
  <c r="U4" i="1"/>
  <c r="T4" i="1"/>
  <c r="R4" i="1"/>
  <c r="R23" i="1" s="1"/>
  <c r="Q4" i="1"/>
  <c r="Q22" i="1" s="1"/>
  <c r="P4" i="1"/>
  <c r="P22" i="1" s="1"/>
  <c r="O4" i="1"/>
  <c r="O23" i="1" s="1"/>
  <c r="N4" i="1"/>
  <c r="N23" i="1" s="1"/>
  <c r="M4" i="1"/>
  <c r="L4" i="1"/>
  <c r="V4" i="1" s="1"/>
  <c r="K4" i="1"/>
  <c r="J4" i="1"/>
  <c r="I4" i="1"/>
  <c r="S4" i="1" s="1"/>
  <c r="Y3" i="1"/>
  <c r="Z3" i="1" s="1"/>
  <c r="AA3" i="1" s="1"/>
  <c r="AB3" i="1" s="1"/>
  <c r="T3" i="1"/>
  <c r="U3" i="1" s="1"/>
  <c r="V3" i="1" s="1"/>
  <c r="W3" i="1" s="1"/>
  <c r="O3" i="1"/>
  <c r="P3" i="1" s="1"/>
  <c r="Q3" i="1" s="1"/>
  <c r="R3" i="1" s="1"/>
  <c r="J3" i="1"/>
  <c r="K3" i="1" s="1"/>
  <c r="L3" i="1" s="1"/>
  <c r="M3" i="1" s="1"/>
  <c r="E3" i="1"/>
  <c r="F3" i="1" s="1"/>
  <c r="G3" i="1" s="1"/>
  <c r="H3" i="1" s="1"/>
  <c r="W23" i="1" l="1"/>
  <c r="AA12" i="1"/>
  <c r="AD12" i="1" s="1"/>
  <c r="AA19" i="1"/>
  <c r="Z9" i="1"/>
  <c r="X11" i="1"/>
  <c r="AD11" i="1" s="1"/>
  <c r="Z16" i="1"/>
  <c r="AD16" i="1" s="1"/>
  <c r="X18" i="1"/>
  <c r="AD18" i="1" s="1"/>
  <c r="S24" i="1"/>
  <c r="S23" i="1"/>
  <c r="S25" i="1"/>
  <c r="X4" i="1"/>
  <c r="S22" i="1"/>
  <c r="Z8" i="1"/>
  <c r="AD8" i="1" s="1"/>
  <c r="X10" i="1"/>
  <c r="AD10" i="1" s="1"/>
  <c r="Z17" i="1"/>
  <c r="X19" i="1"/>
  <c r="AD17" i="1"/>
  <c r="AD20" i="1"/>
  <c r="T25" i="1"/>
  <c r="AD14" i="1"/>
  <c r="U23" i="1"/>
  <c r="U22" i="1"/>
  <c r="Z5" i="1"/>
  <c r="U25" i="1"/>
  <c r="V23" i="1"/>
  <c r="V22" i="1"/>
  <c r="V25" i="1"/>
  <c r="V24" i="1"/>
  <c r="U24" i="1"/>
  <c r="Y5" i="1"/>
  <c r="AD5" i="1" s="1"/>
  <c r="AD9" i="1"/>
  <c r="AD13" i="1"/>
  <c r="Y14" i="1"/>
  <c r="AB15" i="1"/>
  <c r="AD15" i="1" s="1"/>
  <c r="Q25" i="1"/>
  <c r="AB4" i="1"/>
  <c r="R22" i="1"/>
  <c r="N24" i="1"/>
  <c r="Q23" i="1"/>
  <c r="O24" i="1"/>
  <c r="W24" i="1"/>
  <c r="N25" i="1"/>
  <c r="P23" i="1"/>
  <c r="T22" i="1"/>
  <c r="P24" i="1"/>
  <c r="O25" i="1"/>
  <c r="W25" i="1"/>
  <c r="P25" i="1"/>
  <c r="Y4" i="1"/>
  <c r="AB5" i="1"/>
  <c r="Z4" i="1"/>
  <c r="X6" i="1"/>
  <c r="AD6" i="1" s="1"/>
  <c r="T24" i="1"/>
  <c r="Q24" i="1"/>
  <c r="R24" i="1"/>
  <c r="O22" i="1"/>
  <c r="W22" i="1"/>
  <c r="AA4" i="1"/>
  <c r="Y22" i="1" l="1"/>
  <c r="Y25" i="1"/>
  <c r="Y24" i="1"/>
  <c r="Y23" i="1"/>
  <c r="X22" i="1"/>
  <c r="X24" i="1"/>
  <c r="AD4" i="1"/>
  <c r="X23" i="1"/>
  <c r="X25" i="1"/>
  <c r="Z25" i="1"/>
  <c r="Z24" i="1"/>
  <c r="Z23" i="1"/>
  <c r="Z22" i="1"/>
  <c r="AD19" i="1"/>
  <c r="AA23" i="1"/>
  <c r="AA25" i="1"/>
  <c r="AA24" i="1"/>
  <c r="AA22" i="1"/>
  <c r="AB25" i="1"/>
  <c r="AB24" i="1"/>
  <c r="AB22" i="1"/>
  <c r="AB23" i="1"/>
  <c r="AD25" i="1" l="1"/>
  <c r="AD24" i="1"/>
  <c r="AD22" i="1"/>
  <c r="AD23" i="1"/>
</calcChain>
</file>

<file path=xl/sharedStrings.xml><?xml version="1.0" encoding="utf-8"?>
<sst xmlns="http://schemas.openxmlformats.org/spreadsheetml/2006/main" count="49" uniqueCount="47">
  <si>
    <t>Employee Payroll</t>
  </si>
  <si>
    <t>Mr. Patel</t>
  </si>
  <si>
    <t>Hours Worked</t>
  </si>
  <si>
    <t>Overtime Hours</t>
  </si>
  <si>
    <t>Pay</t>
  </si>
  <si>
    <t>Overtime Bonus</t>
  </si>
  <si>
    <t>Total</t>
  </si>
  <si>
    <t>Januray Pay</t>
  </si>
  <si>
    <t>Last Name</t>
  </si>
  <si>
    <t>First Name</t>
  </si>
  <si>
    <t>Hourly Wage</t>
  </si>
  <si>
    <t>Mike</t>
  </si>
  <si>
    <t>Conley</t>
  </si>
  <si>
    <t>Mathew</t>
  </si>
  <si>
    <t>Staford</t>
  </si>
  <si>
    <t>Patrick</t>
  </si>
  <si>
    <t>Mahomes</t>
  </si>
  <si>
    <t>Kyle</t>
  </si>
  <si>
    <t>Lowry</t>
  </si>
  <si>
    <t>Stephen</t>
  </si>
  <si>
    <t>Curry</t>
  </si>
  <si>
    <t>Micheal</t>
  </si>
  <si>
    <t>Jordan</t>
  </si>
  <si>
    <t>Demmar</t>
  </si>
  <si>
    <t>Derozan</t>
  </si>
  <si>
    <t>Kwahi</t>
  </si>
  <si>
    <t>Leonard</t>
  </si>
  <si>
    <t>Travis</t>
  </si>
  <si>
    <t>Kelce</t>
  </si>
  <si>
    <t>Tyreek</t>
  </si>
  <si>
    <t>Hill</t>
  </si>
  <si>
    <t>OG</t>
  </si>
  <si>
    <t>Anonuby</t>
  </si>
  <si>
    <t>Williams</t>
  </si>
  <si>
    <t>Lebron</t>
  </si>
  <si>
    <t>James</t>
  </si>
  <si>
    <t>Jalen</t>
  </si>
  <si>
    <t>Hurts</t>
  </si>
  <si>
    <t>Pat</t>
  </si>
  <si>
    <t>MacAfee</t>
  </si>
  <si>
    <t>Aaron</t>
  </si>
  <si>
    <t>Rodgers</t>
  </si>
  <si>
    <t>Virat</t>
  </si>
  <si>
    <t>Kholi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</si>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</sst>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16" fontId="0" fillId="2" borderId="0" xfId="0" applyNumberFormat="1" applyFill="1"/>
    <xf numFmtId="16" fontId="0" fillId="3" borderId="0" xfId="0" applyNumberFormat="1" applyFill="1"/>
    <xf numFmtId="16" fontId="0" fillId="4" borderId="0" xfId="0" applyNumberFormat="1" applyFill="1"/>
    <xf numFmtId="16" fontId="0" fillId="5" borderId="0" xfId="0" applyNumberFormat="1" applyFill="1"/>
    <xf numFmtId="16" fontId="0" fillId="6" borderId="0" xfId="0" applyNumberFormat="1" applyFill="1"/>
    <xf numFmtId="44" fontId="0" fillId="0" borderId="0" xfId="1" applyFont="1"/>
    <xf numFmtId="0" fontId="0" fillId="2" borderId="0" xfId="0" applyFill="1"/>
    <xf numFmtId="0" fontId="0" fillId="3" borderId="0" xfId="0" applyFill="1"/>
    <xf numFmtId="44" fontId="0" fillId="4" borderId="0" xfId="0" applyNumberFormat="1" applyFill="1"/>
    <xf numFmtId="44" fontId="0" fillId="5" borderId="0" xfId="0" applyNumberFormat="1" applyFill="1"/>
    <xf numFmtId="44" fontId="0" fillId="6" borderId="0" xfId="0" applyNumberFormat="1" applyFill="1"/>
    <xf numFmtId="44" fontId="0" fillId="0" borderId="0" xfId="0" applyNumberForma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9A563-7C20-CE4D-9568-D553D9BAE2C1}">
  <dimension ref="A1:AD25"/>
  <sheetViews>
    <sheetView tabSelected="1" workbookViewId="0">
      <selection activeCell="F25" sqref="F25"/>
    </sheetView>
  </sheetViews>
  <sheetFormatPr baseColWidth="10" defaultRowHeight="16" x14ac:dyDescent="0.2"/>
  <cols>
    <col min="1" max="1" width="15" customWidth="1"/>
    <col min="2" max="2" width="11.6640625" customWidth="1"/>
    <col min="3" max="3" width="14.1640625" customWidth="1"/>
    <col min="4" max="8" width="13" customWidth="1"/>
    <col min="9" max="13" width="14.1640625" customWidth="1"/>
    <col min="14" max="18" width="15.5" customWidth="1"/>
    <col min="19" max="23" width="14.5" customWidth="1"/>
    <col min="24" max="24" width="12" customWidth="1"/>
    <col min="25" max="25" width="13" customWidth="1"/>
    <col min="26" max="26" width="13.6640625" customWidth="1"/>
    <col min="27" max="27" width="14" customWidth="1"/>
    <col min="28" max="28" width="13.83203125" customWidth="1"/>
    <col min="30" max="30" width="14.1640625" customWidth="1"/>
  </cols>
  <sheetData>
    <row r="1" spans="1:30" x14ac:dyDescent="0.2">
      <c r="A1" t="s">
        <v>0</v>
      </c>
      <c r="C1" t="s">
        <v>1</v>
      </c>
    </row>
    <row r="2" spans="1:30" x14ac:dyDescent="0.2">
      <c r="D2" t="s">
        <v>2</v>
      </c>
      <c r="I2" t="s">
        <v>3</v>
      </c>
      <c r="N2" t="s">
        <v>4</v>
      </c>
      <c r="S2" t="s">
        <v>5</v>
      </c>
      <c r="X2" t="s">
        <v>6</v>
      </c>
      <c r="AD2" t="s">
        <v>7</v>
      </c>
    </row>
    <row r="3" spans="1:30" x14ac:dyDescent="0.2">
      <c r="A3" t="s">
        <v>8</v>
      </c>
      <c r="B3" t="s">
        <v>9</v>
      </c>
      <c r="C3" t="s">
        <v>10</v>
      </c>
      <c r="D3" s="1">
        <v>44927</v>
      </c>
      <c r="E3" s="1">
        <f>D3+7</f>
        <v>44934</v>
      </c>
      <c r="F3" s="1">
        <f t="shared" ref="F3:H3" si="0">E3+7</f>
        <v>44941</v>
      </c>
      <c r="G3" s="1">
        <f t="shared" si="0"/>
        <v>44948</v>
      </c>
      <c r="H3" s="1">
        <f t="shared" si="0"/>
        <v>44955</v>
      </c>
      <c r="I3" s="2">
        <v>44927</v>
      </c>
      <c r="J3" s="2">
        <f>I3+7</f>
        <v>44934</v>
      </c>
      <c r="K3" s="2">
        <f t="shared" ref="K3:M3" si="1">J3+7</f>
        <v>44941</v>
      </c>
      <c r="L3" s="2">
        <f t="shared" si="1"/>
        <v>44948</v>
      </c>
      <c r="M3" s="2">
        <f t="shared" si="1"/>
        <v>44955</v>
      </c>
      <c r="N3" s="3">
        <v>44927</v>
      </c>
      <c r="O3" s="3">
        <f>N3+7</f>
        <v>44934</v>
      </c>
      <c r="P3" s="3">
        <f t="shared" ref="P3:R3" si="2">O3+7</f>
        <v>44941</v>
      </c>
      <c r="Q3" s="3">
        <f t="shared" si="2"/>
        <v>44948</v>
      </c>
      <c r="R3" s="3">
        <f t="shared" si="2"/>
        <v>44955</v>
      </c>
      <c r="S3" s="4">
        <v>44927</v>
      </c>
      <c r="T3" s="4">
        <f>S3+7</f>
        <v>44934</v>
      </c>
      <c r="U3" s="4">
        <f t="shared" ref="U3:W3" si="3">T3+7</f>
        <v>44941</v>
      </c>
      <c r="V3" s="4">
        <f t="shared" si="3"/>
        <v>44948</v>
      </c>
      <c r="W3" s="4">
        <f t="shared" si="3"/>
        <v>44955</v>
      </c>
      <c r="X3" s="5">
        <v>44927</v>
      </c>
      <c r="Y3" s="5">
        <f>X3+7</f>
        <v>44934</v>
      </c>
      <c r="Z3" s="5">
        <f t="shared" ref="Z3:AB3" si="4">Y3+7</f>
        <v>44941</v>
      </c>
      <c r="AA3" s="5">
        <f t="shared" si="4"/>
        <v>44948</v>
      </c>
      <c r="AB3" s="5">
        <f t="shared" si="4"/>
        <v>44955</v>
      </c>
    </row>
    <row r="4" spans="1:30" x14ac:dyDescent="0.2">
      <c r="A4" t="s">
        <v>11</v>
      </c>
      <c r="B4" t="s">
        <v>12</v>
      </c>
      <c r="C4" s="6">
        <v>15.9</v>
      </c>
      <c r="D4" s="7">
        <v>40</v>
      </c>
      <c r="E4" s="7">
        <v>40</v>
      </c>
      <c r="F4" s="7">
        <v>43</v>
      </c>
      <c r="G4" s="7">
        <v>46</v>
      </c>
      <c r="H4" s="7">
        <v>41</v>
      </c>
      <c r="I4" s="8">
        <f t="shared" ref="I4:M20" si="5">IF(D4&gt;40, D4-40, 0)</f>
        <v>0</v>
      </c>
      <c r="J4" s="8">
        <f t="shared" si="5"/>
        <v>0</v>
      </c>
      <c r="K4" s="8">
        <f t="shared" si="5"/>
        <v>3</v>
      </c>
      <c r="L4" s="8">
        <f t="shared" si="5"/>
        <v>6</v>
      </c>
      <c r="M4" s="8">
        <f t="shared" si="5"/>
        <v>1</v>
      </c>
      <c r="N4" s="9">
        <f>$C4*D4</f>
        <v>636</v>
      </c>
      <c r="O4" s="9">
        <f>$C4*E4</f>
        <v>636</v>
      </c>
      <c r="P4" s="9">
        <f t="shared" ref="P4:R19" si="6">$C4*F4</f>
        <v>683.7</v>
      </c>
      <c r="Q4" s="9">
        <f t="shared" si="6"/>
        <v>731.4</v>
      </c>
      <c r="R4" s="9">
        <f t="shared" si="6"/>
        <v>651.9</v>
      </c>
      <c r="S4" s="10">
        <f>0.5*$C4*I4</f>
        <v>0</v>
      </c>
      <c r="T4" s="10">
        <f t="shared" ref="T4:W19" si="7">0.5*$C4*J4</f>
        <v>0</v>
      </c>
      <c r="U4" s="10">
        <f t="shared" si="7"/>
        <v>23.85</v>
      </c>
      <c r="V4" s="10">
        <f t="shared" si="7"/>
        <v>47.7</v>
      </c>
      <c r="W4" s="10">
        <f t="shared" si="7"/>
        <v>7.95</v>
      </c>
      <c r="X4" s="11">
        <f>N4+S4</f>
        <v>636</v>
      </c>
      <c r="Y4" s="11">
        <f>O4+T4</f>
        <v>636</v>
      </c>
      <c r="Z4" s="11">
        <f t="shared" ref="Z4:AB19" si="8">P4+U4</f>
        <v>707.55000000000007</v>
      </c>
      <c r="AA4" s="11">
        <f t="shared" si="8"/>
        <v>779.1</v>
      </c>
      <c r="AB4" s="11">
        <f t="shared" si="8"/>
        <v>659.85</v>
      </c>
      <c r="AD4" s="12">
        <f>SUM(X4:AB4)</f>
        <v>3418.5</v>
      </c>
    </row>
    <row r="5" spans="1:30" x14ac:dyDescent="0.2">
      <c r="A5" t="s">
        <v>13</v>
      </c>
      <c r="B5" t="s">
        <v>14</v>
      </c>
      <c r="C5" s="6">
        <v>10</v>
      </c>
      <c r="D5" s="7">
        <v>41</v>
      </c>
      <c r="E5" s="7">
        <v>32</v>
      </c>
      <c r="F5" s="7">
        <v>40</v>
      </c>
      <c r="G5" s="7">
        <v>22</v>
      </c>
      <c r="H5" s="7">
        <v>32</v>
      </c>
      <c r="I5" s="8">
        <f t="shared" si="5"/>
        <v>1</v>
      </c>
      <c r="J5" s="8">
        <f t="shared" si="5"/>
        <v>0</v>
      </c>
      <c r="K5" s="8">
        <f t="shared" si="5"/>
        <v>0</v>
      </c>
      <c r="L5" s="8">
        <f t="shared" si="5"/>
        <v>0</v>
      </c>
      <c r="M5" s="8">
        <f t="shared" si="5"/>
        <v>0</v>
      </c>
      <c r="N5" s="9">
        <f t="shared" ref="N5:R20" si="9">$C5*D5</f>
        <v>410</v>
      </c>
      <c r="O5" s="9">
        <f t="shared" si="9"/>
        <v>320</v>
      </c>
      <c r="P5" s="9">
        <f t="shared" si="6"/>
        <v>400</v>
      </c>
      <c r="Q5" s="9">
        <f t="shared" si="6"/>
        <v>220</v>
      </c>
      <c r="R5" s="9">
        <f t="shared" si="6"/>
        <v>320</v>
      </c>
      <c r="S5" s="10">
        <f t="shared" ref="S5:W20" si="10">0.5*$C5*I5</f>
        <v>5</v>
      </c>
      <c r="T5" s="10">
        <f t="shared" si="7"/>
        <v>0</v>
      </c>
      <c r="U5" s="10">
        <f t="shared" si="7"/>
        <v>0</v>
      </c>
      <c r="V5" s="10">
        <f t="shared" si="7"/>
        <v>0</v>
      </c>
      <c r="W5" s="10">
        <f t="shared" si="7"/>
        <v>0</v>
      </c>
      <c r="X5" s="11">
        <f t="shared" ref="X5:AB20" si="11">N5+S5</f>
        <v>415</v>
      </c>
      <c r="Y5" s="11">
        <f t="shared" si="11"/>
        <v>320</v>
      </c>
      <c r="Z5" s="11">
        <f t="shared" si="8"/>
        <v>400</v>
      </c>
      <c r="AA5" s="11">
        <f t="shared" si="8"/>
        <v>220</v>
      </c>
      <c r="AB5" s="11">
        <f t="shared" si="8"/>
        <v>320</v>
      </c>
      <c r="AD5" s="12">
        <f t="shared" ref="AD5:AD20" si="12">SUM(X5:AB5)</f>
        <v>1675</v>
      </c>
    </row>
    <row r="6" spans="1:30" x14ac:dyDescent="0.2">
      <c r="A6" t="s">
        <v>15</v>
      </c>
      <c r="B6" t="s">
        <v>16</v>
      </c>
      <c r="C6" s="6">
        <v>21</v>
      </c>
      <c r="D6" s="7">
        <v>45</v>
      </c>
      <c r="E6" s="7">
        <v>40</v>
      </c>
      <c r="F6" s="7">
        <v>40</v>
      </c>
      <c r="G6" s="7">
        <v>53</v>
      </c>
      <c r="H6" s="7">
        <v>34</v>
      </c>
      <c r="I6" s="8">
        <f t="shared" si="5"/>
        <v>5</v>
      </c>
      <c r="J6" s="8">
        <f t="shared" si="5"/>
        <v>0</v>
      </c>
      <c r="K6" s="8">
        <f t="shared" si="5"/>
        <v>0</v>
      </c>
      <c r="L6" s="8">
        <f t="shared" si="5"/>
        <v>13</v>
      </c>
      <c r="M6" s="8">
        <f t="shared" si="5"/>
        <v>0</v>
      </c>
      <c r="N6" s="9">
        <f t="shared" si="9"/>
        <v>945</v>
      </c>
      <c r="O6" s="9">
        <f t="shared" si="9"/>
        <v>840</v>
      </c>
      <c r="P6" s="9">
        <f t="shared" si="6"/>
        <v>840</v>
      </c>
      <c r="Q6" s="9">
        <f t="shared" si="6"/>
        <v>1113</v>
      </c>
      <c r="R6" s="9">
        <f t="shared" si="6"/>
        <v>714</v>
      </c>
      <c r="S6" s="10">
        <f t="shared" si="10"/>
        <v>52.5</v>
      </c>
      <c r="T6" s="10">
        <f t="shared" si="7"/>
        <v>0</v>
      </c>
      <c r="U6" s="10">
        <f t="shared" si="7"/>
        <v>0</v>
      </c>
      <c r="V6" s="10">
        <f t="shared" si="7"/>
        <v>136.5</v>
      </c>
      <c r="W6" s="10">
        <f t="shared" si="7"/>
        <v>0</v>
      </c>
      <c r="X6" s="11">
        <f t="shared" si="11"/>
        <v>997.5</v>
      </c>
      <c r="Y6" s="11">
        <f t="shared" si="11"/>
        <v>840</v>
      </c>
      <c r="Z6" s="11">
        <f t="shared" si="8"/>
        <v>840</v>
      </c>
      <c r="AA6" s="11">
        <f t="shared" si="8"/>
        <v>1249.5</v>
      </c>
      <c r="AB6" s="11">
        <f t="shared" si="8"/>
        <v>714</v>
      </c>
      <c r="AD6" s="12">
        <f t="shared" si="12"/>
        <v>4641</v>
      </c>
    </row>
    <row r="7" spans="1:30" x14ac:dyDescent="0.2">
      <c r="A7" t="s">
        <v>17</v>
      </c>
      <c r="B7" t="s">
        <v>18</v>
      </c>
      <c r="C7" s="6">
        <v>45</v>
      </c>
      <c r="D7" s="7">
        <v>37.5</v>
      </c>
      <c r="E7" s="7">
        <v>40</v>
      </c>
      <c r="F7" s="7">
        <v>39</v>
      </c>
      <c r="G7" s="7">
        <v>40</v>
      </c>
      <c r="H7" s="7">
        <v>48</v>
      </c>
      <c r="I7" s="8">
        <f t="shared" si="5"/>
        <v>0</v>
      </c>
      <c r="J7" s="8">
        <f t="shared" si="5"/>
        <v>0</v>
      </c>
      <c r="K7" s="8">
        <f t="shared" si="5"/>
        <v>0</v>
      </c>
      <c r="L7" s="8">
        <f t="shared" si="5"/>
        <v>0</v>
      </c>
      <c r="M7" s="8">
        <f t="shared" si="5"/>
        <v>8</v>
      </c>
      <c r="N7" s="9">
        <f t="shared" si="9"/>
        <v>1687.5</v>
      </c>
      <c r="O7" s="9">
        <f t="shared" si="9"/>
        <v>1800</v>
      </c>
      <c r="P7" s="9">
        <f t="shared" si="6"/>
        <v>1755</v>
      </c>
      <c r="Q7" s="9">
        <f t="shared" si="6"/>
        <v>1800</v>
      </c>
      <c r="R7" s="9">
        <f t="shared" si="6"/>
        <v>2160</v>
      </c>
      <c r="S7" s="10">
        <f t="shared" si="10"/>
        <v>0</v>
      </c>
      <c r="T7" s="10">
        <f t="shared" si="7"/>
        <v>0</v>
      </c>
      <c r="U7" s="10">
        <f t="shared" si="7"/>
        <v>0</v>
      </c>
      <c r="V7" s="10">
        <f t="shared" si="7"/>
        <v>0</v>
      </c>
      <c r="W7" s="10">
        <f t="shared" si="7"/>
        <v>180</v>
      </c>
      <c r="X7" s="11">
        <f t="shared" si="11"/>
        <v>1687.5</v>
      </c>
      <c r="Y7" s="11">
        <f t="shared" si="11"/>
        <v>1800</v>
      </c>
      <c r="Z7" s="11">
        <f t="shared" si="8"/>
        <v>1755</v>
      </c>
      <c r="AA7" s="11">
        <f t="shared" si="8"/>
        <v>1800</v>
      </c>
      <c r="AB7" s="11">
        <f t="shared" si="8"/>
        <v>2340</v>
      </c>
      <c r="AD7" s="12">
        <f t="shared" si="12"/>
        <v>9382.5</v>
      </c>
    </row>
    <row r="8" spans="1:30" x14ac:dyDescent="0.2">
      <c r="A8" t="s">
        <v>19</v>
      </c>
      <c r="B8" t="s">
        <v>20</v>
      </c>
      <c r="C8" s="6">
        <v>85.2</v>
      </c>
      <c r="D8" s="7">
        <v>40</v>
      </c>
      <c r="E8" s="7">
        <v>45</v>
      </c>
      <c r="F8" s="7">
        <v>40</v>
      </c>
      <c r="G8" s="7">
        <v>55</v>
      </c>
      <c r="H8" s="7">
        <v>40</v>
      </c>
      <c r="I8" s="8">
        <f t="shared" si="5"/>
        <v>0</v>
      </c>
      <c r="J8" s="8">
        <f t="shared" si="5"/>
        <v>5</v>
      </c>
      <c r="K8" s="8">
        <f t="shared" si="5"/>
        <v>0</v>
      </c>
      <c r="L8" s="8">
        <f t="shared" si="5"/>
        <v>15</v>
      </c>
      <c r="M8" s="8">
        <f t="shared" si="5"/>
        <v>0</v>
      </c>
      <c r="N8" s="9">
        <f t="shared" si="9"/>
        <v>3408</v>
      </c>
      <c r="O8" s="9">
        <f t="shared" si="9"/>
        <v>3834</v>
      </c>
      <c r="P8" s="9">
        <f t="shared" si="6"/>
        <v>3408</v>
      </c>
      <c r="Q8" s="9">
        <f t="shared" si="6"/>
        <v>4686</v>
      </c>
      <c r="R8" s="9">
        <f t="shared" si="6"/>
        <v>3408</v>
      </c>
      <c r="S8" s="10">
        <f t="shared" si="10"/>
        <v>0</v>
      </c>
      <c r="T8" s="10">
        <f t="shared" si="7"/>
        <v>213</v>
      </c>
      <c r="U8" s="10">
        <f t="shared" si="7"/>
        <v>0</v>
      </c>
      <c r="V8" s="10">
        <f t="shared" si="7"/>
        <v>639</v>
      </c>
      <c r="W8" s="10">
        <f t="shared" si="7"/>
        <v>0</v>
      </c>
      <c r="X8" s="11">
        <f t="shared" si="11"/>
        <v>3408</v>
      </c>
      <c r="Y8" s="11">
        <f t="shared" si="11"/>
        <v>4047</v>
      </c>
      <c r="Z8" s="11">
        <f t="shared" si="8"/>
        <v>3408</v>
      </c>
      <c r="AA8" s="11">
        <f t="shared" si="8"/>
        <v>5325</v>
      </c>
      <c r="AB8" s="11">
        <f t="shared" si="8"/>
        <v>3408</v>
      </c>
      <c r="AD8" s="12">
        <f t="shared" si="12"/>
        <v>19596</v>
      </c>
    </row>
    <row r="9" spans="1:30" x14ac:dyDescent="0.2">
      <c r="A9" t="s">
        <v>21</v>
      </c>
      <c r="B9" t="s">
        <v>22</v>
      </c>
      <c r="C9" s="6">
        <v>9</v>
      </c>
      <c r="D9" s="7">
        <v>44</v>
      </c>
      <c r="E9" s="7">
        <v>32</v>
      </c>
      <c r="F9" s="7">
        <v>32</v>
      </c>
      <c r="G9" s="7">
        <v>44</v>
      </c>
      <c r="H9" s="7">
        <v>54</v>
      </c>
      <c r="I9" s="8">
        <f t="shared" si="5"/>
        <v>4</v>
      </c>
      <c r="J9" s="8">
        <f t="shared" si="5"/>
        <v>0</v>
      </c>
      <c r="K9" s="8">
        <f t="shared" si="5"/>
        <v>0</v>
      </c>
      <c r="L9" s="8">
        <f t="shared" si="5"/>
        <v>4</v>
      </c>
      <c r="M9" s="8">
        <f t="shared" si="5"/>
        <v>14</v>
      </c>
      <c r="N9" s="9">
        <f t="shared" si="9"/>
        <v>396</v>
      </c>
      <c r="O9" s="9">
        <f t="shared" si="9"/>
        <v>288</v>
      </c>
      <c r="P9" s="9">
        <f t="shared" si="6"/>
        <v>288</v>
      </c>
      <c r="Q9" s="9">
        <f t="shared" si="6"/>
        <v>396</v>
      </c>
      <c r="R9" s="9">
        <f t="shared" si="6"/>
        <v>486</v>
      </c>
      <c r="S9" s="10">
        <f t="shared" si="10"/>
        <v>18</v>
      </c>
      <c r="T9" s="10">
        <f t="shared" si="7"/>
        <v>0</v>
      </c>
      <c r="U9" s="10">
        <f t="shared" si="7"/>
        <v>0</v>
      </c>
      <c r="V9" s="10">
        <f t="shared" si="7"/>
        <v>18</v>
      </c>
      <c r="W9" s="10">
        <f t="shared" si="7"/>
        <v>63</v>
      </c>
      <c r="X9" s="11">
        <f t="shared" si="11"/>
        <v>414</v>
      </c>
      <c r="Y9" s="11">
        <f t="shared" si="11"/>
        <v>288</v>
      </c>
      <c r="Z9" s="11">
        <f t="shared" si="8"/>
        <v>288</v>
      </c>
      <c r="AA9" s="11">
        <f t="shared" si="8"/>
        <v>414</v>
      </c>
      <c r="AB9" s="11">
        <f t="shared" si="8"/>
        <v>549</v>
      </c>
      <c r="AD9" s="12">
        <f t="shared" si="12"/>
        <v>1953</v>
      </c>
    </row>
    <row r="10" spans="1:30" x14ac:dyDescent="0.2">
      <c r="A10" t="s">
        <v>23</v>
      </c>
      <c r="B10" t="s">
        <v>24</v>
      </c>
      <c r="C10" s="6">
        <v>13</v>
      </c>
      <c r="D10" s="7">
        <v>40</v>
      </c>
      <c r="E10" s="7">
        <v>48</v>
      </c>
      <c r="F10" s="7">
        <v>40</v>
      </c>
      <c r="G10" s="7">
        <v>40</v>
      </c>
      <c r="H10" s="7">
        <v>40</v>
      </c>
      <c r="I10" s="8">
        <f t="shared" si="5"/>
        <v>0</v>
      </c>
      <c r="J10" s="8">
        <f t="shared" si="5"/>
        <v>8</v>
      </c>
      <c r="K10" s="8">
        <f t="shared" si="5"/>
        <v>0</v>
      </c>
      <c r="L10" s="8">
        <f t="shared" si="5"/>
        <v>0</v>
      </c>
      <c r="M10" s="8">
        <f t="shared" si="5"/>
        <v>0</v>
      </c>
      <c r="N10" s="9">
        <f t="shared" si="9"/>
        <v>520</v>
      </c>
      <c r="O10" s="9">
        <f t="shared" si="9"/>
        <v>624</v>
      </c>
      <c r="P10" s="9">
        <f t="shared" si="6"/>
        <v>520</v>
      </c>
      <c r="Q10" s="9">
        <f t="shared" si="6"/>
        <v>520</v>
      </c>
      <c r="R10" s="9">
        <f t="shared" si="6"/>
        <v>520</v>
      </c>
      <c r="S10" s="10">
        <f t="shared" si="10"/>
        <v>0</v>
      </c>
      <c r="T10" s="10">
        <f t="shared" si="7"/>
        <v>52</v>
      </c>
      <c r="U10" s="10">
        <f t="shared" si="7"/>
        <v>0</v>
      </c>
      <c r="V10" s="10">
        <f t="shared" si="7"/>
        <v>0</v>
      </c>
      <c r="W10" s="10">
        <f t="shared" si="7"/>
        <v>0</v>
      </c>
      <c r="X10" s="11">
        <f t="shared" si="11"/>
        <v>520</v>
      </c>
      <c r="Y10" s="11">
        <f>O10+T10</f>
        <v>676</v>
      </c>
      <c r="Z10" s="11">
        <f t="shared" si="8"/>
        <v>520</v>
      </c>
      <c r="AA10" s="11">
        <f t="shared" si="8"/>
        <v>520</v>
      </c>
      <c r="AB10" s="11">
        <f t="shared" si="8"/>
        <v>520</v>
      </c>
      <c r="AD10" s="12">
        <f t="shared" si="12"/>
        <v>2756</v>
      </c>
    </row>
    <row r="11" spans="1:30" x14ac:dyDescent="0.2">
      <c r="A11" t="s">
        <v>25</v>
      </c>
      <c r="B11" t="s">
        <v>26</v>
      </c>
      <c r="C11" s="6">
        <v>19</v>
      </c>
      <c r="D11" s="7">
        <v>60</v>
      </c>
      <c r="E11" s="7">
        <v>40</v>
      </c>
      <c r="F11" s="7">
        <v>40</v>
      </c>
      <c r="G11" s="7">
        <v>40</v>
      </c>
      <c r="H11" s="7">
        <v>32</v>
      </c>
      <c r="I11" s="8">
        <f t="shared" si="5"/>
        <v>20</v>
      </c>
      <c r="J11" s="8">
        <f t="shared" si="5"/>
        <v>0</v>
      </c>
      <c r="K11" s="8">
        <f t="shared" si="5"/>
        <v>0</v>
      </c>
      <c r="L11" s="8">
        <f t="shared" si="5"/>
        <v>0</v>
      </c>
      <c r="M11" s="8">
        <f t="shared" si="5"/>
        <v>0</v>
      </c>
      <c r="N11" s="9">
        <f t="shared" si="9"/>
        <v>1140</v>
      </c>
      <c r="O11" s="9">
        <f t="shared" si="9"/>
        <v>760</v>
      </c>
      <c r="P11" s="9">
        <f t="shared" si="6"/>
        <v>760</v>
      </c>
      <c r="Q11" s="9">
        <f t="shared" si="6"/>
        <v>760</v>
      </c>
      <c r="R11" s="9">
        <f t="shared" si="6"/>
        <v>608</v>
      </c>
      <c r="S11" s="10">
        <f t="shared" si="10"/>
        <v>190</v>
      </c>
      <c r="T11" s="10">
        <f t="shared" si="7"/>
        <v>0</v>
      </c>
      <c r="U11" s="10">
        <f t="shared" si="7"/>
        <v>0</v>
      </c>
      <c r="V11" s="10">
        <f t="shared" si="7"/>
        <v>0</v>
      </c>
      <c r="W11" s="10">
        <f t="shared" si="7"/>
        <v>0</v>
      </c>
      <c r="X11" s="11">
        <f t="shared" si="11"/>
        <v>1330</v>
      </c>
      <c r="Y11" s="11">
        <f t="shared" si="11"/>
        <v>760</v>
      </c>
      <c r="Z11" s="11">
        <f t="shared" si="8"/>
        <v>760</v>
      </c>
      <c r="AA11" s="11">
        <f>Q11+V11</f>
        <v>760</v>
      </c>
      <c r="AB11" s="11">
        <f t="shared" si="8"/>
        <v>608</v>
      </c>
      <c r="AD11" s="12">
        <f t="shared" si="12"/>
        <v>4218</v>
      </c>
    </row>
    <row r="12" spans="1:30" x14ac:dyDescent="0.2">
      <c r="A12" t="s">
        <v>27</v>
      </c>
      <c r="B12" t="s">
        <v>28</v>
      </c>
      <c r="C12" s="6">
        <v>19.690000000000001</v>
      </c>
      <c r="D12" s="7">
        <v>40</v>
      </c>
      <c r="E12" s="7">
        <v>40</v>
      </c>
      <c r="F12" s="7">
        <v>51</v>
      </c>
      <c r="G12" s="7">
        <v>40</v>
      </c>
      <c r="H12" s="7">
        <v>40</v>
      </c>
      <c r="I12" s="8">
        <f t="shared" si="5"/>
        <v>0</v>
      </c>
      <c r="J12" s="8">
        <f t="shared" si="5"/>
        <v>0</v>
      </c>
      <c r="K12" s="8">
        <f t="shared" si="5"/>
        <v>11</v>
      </c>
      <c r="L12" s="8">
        <f t="shared" si="5"/>
        <v>0</v>
      </c>
      <c r="M12" s="8">
        <f t="shared" si="5"/>
        <v>0</v>
      </c>
      <c r="N12" s="9">
        <f t="shared" si="9"/>
        <v>787.6</v>
      </c>
      <c r="O12" s="9">
        <f t="shared" si="9"/>
        <v>787.6</v>
      </c>
      <c r="P12" s="9">
        <f t="shared" si="6"/>
        <v>1004.19</v>
      </c>
      <c r="Q12" s="9">
        <f t="shared" si="6"/>
        <v>787.6</v>
      </c>
      <c r="R12" s="9">
        <f t="shared" si="6"/>
        <v>787.6</v>
      </c>
      <c r="S12" s="10">
        <f t="shared" si="10"/>
        <v>0</v>
      </c>
      <c r="T12" s="10">
        <f t="shared" si="7"/>
        <v>0</v>
      </c>
      <c r="U12" s="10">
        <f t="shared" si="7"/>
        <v>108.295</v>
      </c>
      <c r="V12" s="10">
        <f t="shared" si="7"/>
        <v>0</v>
      </c>
      <c r="W12" s="10">
        <f t="shared" si="7"/>
        <v>0</v>
      </c>
      <c r="X12" s="11">
        <f t="shared" si="11"/>
        <v>787.6</v>
      </c>
      <c r="Y12" s="11">
        <f t="shared" si="11"/>
        <v>787.6</v>
      </c>
      <c r="Z12" s="11">
        <f t="shared" si="8"/>
        <v>1112.4850000000001</v>
      </c>
      <c r="AA12" s="11">
        <f t="shared" si="8"/>
        <v>787.6</v>
      </c>
      <c r="AB12" s="11">
        <f t="shared" si="8"/>
        <v>787.6</v>
      </c>
      <c r="AD12" s="12">
        <f t="shared" si="12"/>
        <v>4262.8850000000002</v>
      </c>
    </row>
    <row r="13" spans="1:30" x14ac:dyDescent="0.2">
      <c r="A13" t="s">
        <v>29</v>
      </c>
      <c r="B13" t="s">
        <v>30</v>
      </c>
      <c r="C13" s="6">
        <v>55</v>
      </c>
      <c r="D13" s="7">
        <v>37.5</v>
      </c>
      <c r="E13" s="7">
        <v>35</v>
      </c>
      <c r="F13" s="7">
        <v>48</v>
      </c>
      <c r="G13" s="7">
        <v>32</v>
      </c>
      <c r="H13" s="7">
        <v>43</v>
      </c>
      <c r="I13" s="8">
        <f t="shared" si="5"/>
        <v>0</v>
      </c>
      <c r="J13" s="8">
        <f t="shared" si="5"/>
        <v>0</v>
      </c>
      <c r="K13" s="8">
        <f t="shared" si="5"/>
        <v>8</v>
      </c>
      <c r="L13" s="8">
        <f t="shared" si="5"/>
        <v>0</v>
      </c>
      <c r="M13" s="8">
        <f t="shared" si="5"/>
        <v>3</v>
      </c>
      <c r="N13" s="9">
        <f t="shared" si="9"/>
        <v>2062.5</v>
      </c>
      <c r="O13" s="9">
        <f t="shared" si="9"/>
        <v>1925</v>
      </c>
      <c r="P13" s="9">
        <f t="shared" si="6"/>
        <v>2640</v>
      </c>
      <c r="Q13" s="9">
        <f t="shared" si="6"/>
        <v>1760</v>
      </c>
      <c r="R13" s="9">
        <f t="shared" si="6"/>
        <v>2365</v>
      </c>
      <c r="S13" s="10">
        <f t="shared" si="10"/>
        <v>0</v>
      </c>
      <c r="T13" s="10">
        <f t="shared" si="7"/>
        <v>0</v>
      </c>
      <c r="U13" s="10">
        <f t="shared" si="7"/>
        <v>220</v>
      </c>
      <c r="V13" s="10">
        <f t="shared" si="7"/>
        <v>0</v>
      </c>
      <c r="W13" s="10">
        <f t="shared" si="7"/>
        <v>82.5</v>
      </c>
      <c r="X13" s="11">
        <f t="shared" si="11"/>
        <v>2062.5</v>
      </c>
      <c r="Y13" s="11">
        <f t="shared" si="11"/>
        <v>1925</v>
      </c>
      <c r="Z13" s="11">
        <f t="shared" si="8"/>
        <v>2860</v>
      </c>
      <c r="AA13" s="11">
        <f t="shared" si="8"/>
        <v>1760</v>
      </c>
      <c r="AB13" s="11">
        <f t="shared" si="8"/>
        <v>2447.5</v>
      </c>
      <c r="AD13" s="12">
        <f t="shared" si="12"/>
        <v>11055</v>
      </c>
    </row>
    <row r="14" spans="1:30" x14ac:dyDescent="0.2">
      <c r="A14" t="s">
        <v>31</v>
      </c>
      <c r="B14" t="s">
        <v>32</v>
      </c>
      <c r="C14" s="6">
        <v>16.32</v>
      </c>
      <c r="D14" s="7">
        <v>42</v>
      </c>
      <c r="E14" s="7">
        <v>51</v>
      </c>
      <c r="F14" s="7">
        <v>40</v>
      </c>
      <c r="G14" s="7">
        <v>39</v>
      </c>
      <c r="H14" s="7">
        <v>40</v>
      </c>
      <c r="I14" s="8">
        <f t="shared" si="5"/>
        <v>2</v>
      </c>
      <c r="J14" s="8">
        <f t="shared" si="5"/>
        <v>11</v>
      </c>
      <c r="K14" s="8">
        <f t="shared" si="5"/>
        <v>0</v>
      </c>
      <c r="L14" s="8">
        <f t="shared" si="5"/>
        <v>0</v>
      </c>
      <c r="M14" s="8">
        <f t="shared" si="5"/>
        <v>0</v>
      </c>
      <c r="N14" s="9">
        <f t="shared" si="9"/>
        <v>685.44</v>
      </c>
      <c r="O14" s="9">
        <f t="shared" si="9"/>
        <v>832.32</v>
      </c>
      <c r="P14" s="9">
        <f t="shared" si="6"/>
        <v>652.79999999999995</v>
      </c>
      <c r="Q14" s="9">
        <f t="shared" si="6"/>
        <v>636.48</v>
      </c>
      <c r="R14" s="9">
        <f t="shared" si="6"/>
        <v>652.79999999999995</v>
      </c>
      <c r="S14" s="10">
        <f t="shared" si="10"/>
        <v>16.32</v>
      </c>
      <c r="T14" s="10">
        <f t="shared" si="7"/>
        <v>89.76</v>
      </c>
      <c r="U14" s="10">
        <f t="shared" si="7"/>
        <v>0</v>
      </c>
      <c r="V14" s="10">
        <f t="shared" si="7"/>
        <v>0</v>
      </c>
      <c r="W14" s="10">
        <f t="shared" si="7"/>
        <v>0</v>
      </c>
      <c r="X14" s="11">
        <f t="shared" si="11"/>
        <v>701.7600000000001</v>
      </c>
      <c r="Y14" s="11">
        <f t="shared" si="11"/>
        <v>922.08</v>
      </c>
      <c r="Z14" s="11">
        <f t="shared" si="8"/>
        <v>652.79999999999995</v>
      </c>
      <c r="AA14" s="11">
        <f t="shared" si="8"/>
        <v>636.48</v>
      </c>
      <c r="AB14" s="11">
        <f>R14+W14</f>
        <v>652.79999999999995</v>
      </c>
      <c r="AD14" s="12">
        <f t="shared" si="12"/>
        <v>3565.92</v>
      </c>
    </row>
    <row r="15" spans="1:30" x14ac:dyDescent="0.2">
      <c r="A15" t="s">
        <v>15</v>
      </c>
      <c r="B15" t="s">
        <v>33</v>
      </c>
      <c r="C15" s="6">
        <v>36.520000000000003</v>
      </c>
      <c r="D15" s="7">
        <v>30</v>
      </c>
      <c r="E15" s="7">
        <v>40</v>
      </c>
      <c r="F15" s="7">
        <v>40</v>
      </c>
      <c r="G15" s="7">
        <v>40</v>
      </c>
      <c r="H15" s="7">
        <v>44</v>
      </c>
      <c r="I15" s="8">
        <f t="shared" si="5"/>
        <v>0</v>
      </c>
      <c r="J15" s="8">
        <f t="shared" si="5"/>
        <v>0</v>
      </c>
      <c r="K15" s="8">
        <f t="shared" si="5"/>
        <v>0</v>
      </c>
      <c r="L15" s="8">
        <f t="shared" si="5"/>
        <v>0</v>
      </c>
      <c r="M15" s="8">
        <f t="shared" si="5"/>
        <v>4</v>
      </c>
      <c r="N15" s="9">
        <f t="shared" si="9"/>
        <v>1095.6000000000001</v>
      </c>
      <c r="O15" s="9">
        <f t="shared" si="9"/>
        <v>1460.8000000000002</v>
      </c>
      <c r="P15" s="9">
        <f t="shared" si="6"/>
        <v>1460.8000000000002</v>
      </c>
      <c r="Q15" s="9">
        <f t="shared" si="6"/>
        <v>1460.8000000000002</v>
      </c>
      <c r="R15" s="9">
        <f t="shared" si="6"/>
        <v>1606.88</v>
      </c>
      <c r="S15" s="10">
        <f t="shared" si="10"/>
        <v>0</v>
      </c>
      <c r="T15" s="10">
        <f t="shared" si="7"/>
        <v>0</v>
      </c>
      <c r="U15" s="10">
        <f t="shared" si="7"/>
        <v>0</v>
      </c>
      <c r="V15" s="10">
        <f t="shared" si="7"/>
        <v>0</v>
      </c>
      <c r="W15" s="10">
        <f t="shared" si="7"/>
        <v>73.040000000000006</v>
      </c>
      <c r="X15" s="11">
        <f t="shared" si="11"/>
        <v>1095.6000000000001</v>
      </c>
      <c r="Y15" s="11">
        <f t="shared" si="11"/>
        <v>1460.8000000000002</v>
      </c>
      <c r="Z15" s="11">
        <f t="shared" si="8"/>
        <v>1460.8000000000002</v>
      </c>
      <c r="AA15" s="11">
        <f t="shared" si="8"/>
        <v>1460.8000000000002</v>
      </c>
      <c r="AB15" s="11">
        <f t="shared" si="8"/>
        <v>1679.92</v>
      </c>
      <c r="AD15" s="12">
        <f t="shared" si="12"/>
        <v>7157.920000000001</v>
      </c>
    </row>
    <row r="16" spans="1:30" x14ac:dyDescent="0.2">
      <c r="A16" t="s">
        <v>34</v>
      </c>
      <c r="B16" t="s">
        <v>35</v>
      </c>
      <c r="C16" s="6">
        <v>21</v>
      </c>
      <c r="D16" s="7">
        <v>28</v>
      </c>
      <c r="E16" s="7">
        <v>40</v>
      </c>
      <c r="F16" s="7">
        <v>40</v>
      </c>
      <c r="G16" s="7">
        <v>42</v>
      </c>
      <c r="H16" s="7">
        <v>40</v>
      </c>
      <c r="I16" s="8">
        <f t="shared" si="5"/>
        <v>0</v>
      </c>
      <c r="J16" s="8">
        <f t="shared" si="5"/>
        <v>0</v>
      </c>
      <c r="K16" s="8">
        <f t="shared" si="5"/>
        <v>0</v>
      </c>
      <c r="L16" s="8">
        <f t="shared" si="5"/>
        <v>2</v>
      </c>
      <c r="M16" s="8">
        <f t="shared" si="5"/>
        <v>0</v>
      </c>
      <c r="N16" s="9">
        <f t="shared" si="9"/>
        <v>588</v>
      </c>
      <c r="O16" s="9">
        <f t="shared" si="9"/>
        <v>840</v>
      </c>
      <c r="P16" s="9">
        <f t="shared" si="6"/>
        <v>840</v>
      </c>
      <c r="Q16" s="9">
        <f t="shared" si="6"/>
        <v>882</v>
      </c>
      <c r="R16" s="9">
        <f t="shared" si="6"/>
        <v>840</v>
      </c>
      <c r="S16" s="10">
        <f t="shared" si="10"/>
        <v>0</v>
      </c>
      <c r="T16" s="10">
        <f t="shared" si="7"/>
        <v>0</v>
      </c>
      <c r="U16" s="10">
        <f t="shared" si="7"/>
        <v>0</v>
      </c>
      <c r="V16" s="10">
        <f t="shared" si="7"/>
        <v>21</v>
      </c>
      <c r="W16" s="10">
        <f t="shared" si="7"/>
        <v>0</v>
      </c>
      <c r="X16" s="11">
        <f t="shared" si="11"/>
        <v>588</v>
      </c>
      <c r="Y16" s="11">
        <f t="shared" si="11"/>
        <v>840</v>
      </c>
      <c r="Z16" s="11">
        <f t="shared" si="8"/>
        <v>840</v>
      </c>
      <c r="AA16" s="11">
        <f t="shared" si="8"/>
        <v>903</v>
      </c>
      <c r="AB16" s="11">
        <f t="shared" si="8"/>
        <v>840</v>
      </c>
      <c r="AD16" s="12">
        <f t="shared" si="12"/>
        <v>4011</v>
      </c>
    </row>
    <row r="17" spans="1:30" x14ac:dyDescent="0.2">
      <c r="A17" t="s">
        <v>36</v>
      </c>
      <c r="B17" t="s">
        <v>37</v>
      </c>
      <c r="C17" s="6">
        <v>51.23</v>
      </c>
      <c r="D17" s="7">
        <v>40</v>
      </c>
      <c r="E17" s="7">
        <v>40</v>
      </c>
      <c r="F17" s="7">
        <v>40</v>
      </c>
      <c r="G17" s="7">
        <v>40</v>
      </c>
      <c r="H17" s="7">
        <v>32</v>
      </c>
      <c r="I17" s="8">
        <f t="shared" si="5"/>
        <v>0</v>
      </c>
      <c r="J17" s="8">
        <f t="shared" si="5"/>
        <v>0</v>
      </c>
      <c r="K17" s="8">
        <f t="shared" si="5"/>
        <v>0</v>
      </c>
      <c r="L17" s="8">
        <f t="shared" si="5"/>
        <v>0</v>
      </c>
      <c r="M17" s="8">
        <f t="shared" si="5"/>
        <v>0</v>
      </c>
      <c r="N17" s="9">
        <f t="shared" si="9"/>
        <v>2049.1999999999998</v>
      </c>
      <c r="O17" s="9">
        <f t="shared" si="9"/>
        <v>2049.1999999999998</v>
      </c>
      <c r="P17" s="9">
        <f t="shared" si="6"/>
        <v>2049.1999999999998</v>
      </c>
      <c r="Q17" s="9">
        <f t="shared" si="6"/>
        <v>2049.1999999999998</v>
      </c>
      <c r="R17" s="9">
        <f t="shared" si="6"/>
        <v>1639.36</v>
      </c>
      <c r="S17" s="10">
        <f t="shared" si="10"/>
        <v>0</v>
      </c>
      <c r="T17" s="10">
        <f t="shared" si="7"/>
        <v>0</v>
      </c>
      <c r="U17" s="10">
        <f t="shared" si="7"/>
        <v>0</v>
      </c>
      <c r="V17" s="10">
        <f t="shared" si="7"/>
        <v>0</v>
      </c>
      <c r="W17" s="10">
        <f t="shared" si="7"/>
        <v>0</v>
      </c>
      <c r="X17" s="11">
        <f t="shared" si="11"/>
        <v>2049.1999999999998</v>
      </c>
      <c r="Y17" s="11">
        <f t="shared" si="11"/>
        <v>2049.1999999999998</v>
      </c>
      <c r="Z17" s="11">
        <f t="shared" si="8"/>
        <v>2049.1999999999998</v>
      </c>
      <c r="AA17" s="11">
        <f t="shared" si="8"/>
        <v>2049.1999999999998</v>
      </c>
      <c r="AB17" s="11">
        <f t="shared" si="8"/>
        <v>1639.36</v>
      </c>
      <c r="AD17" s="12">
        <f t="shared" si="12"/>
        <v>9836.16</v>
      </c>
    </row>
    <row r="18" spans="1:30" x14ac:dyDescent="0.2">
      <c r="A18" t="s">
        <v>38</v>
      </c>
      <c r="B18" t="s">
        <v>39</v>
      </c>
      <c r="C18" s="6">
        <v>7.99</v>
      </c>
      <c r="D18" s="7">
        <v>50</v>
      </c>
      <c r="E18" s="7">
        <v>40</v>
      </c>
      <c r="F18" s="7">
        <v>29</v>
      </c>
      <c r="G18" s="7">
        <v>60</v>
      </c>
      <c r="H18" s="7">
        <v>40</v>
      </c>
      <c r="I18" s="8">
        <f t="shared" si="5"/>
        <v>10</v>
      </c>
      <c r="J18" s="8">
        <f t="shared" si="5"/>
        <v>0</v>
      </c>
      <c r="K18" s="8">
        <f t="shared" si="5"/>
        <v>0</v>
      </c>
      <c r="L18" s="8">
        <f t="shared" si="5"/>
        <v>20</v>
      </c>
      <c r="M18" s="8">
        <f t="shared" si="5"/>
        <v>0</v>
      </c>
      <c r="N18" s="9">
        <f t="shared" si="9"/>
        <v>399.5</v>
      </c>
      <c r="O18" s="9">
        <f t="shared" si="9"/>
        <v>319.60000000000002</v>
      </c>
      <c r="P18" s="9">
        <f t="shared" si="6"/>
        <v>231.71</v>
      </c>
      <c r="Q18" s="9">
        <f t="shared" si="6"/>
        <v>479.40000000000003</v>
      </c>
      <c r="R18" s="9">
        <f t="shared" si="6"/>
        <v>319.60000000000002</v>
      </c>
      <c r="S18" s="10">
        <f t="shared" si="10"/>
        <v>39.950000000000003</v>
      </c>
      <c r="T18" s="10">
        <f t="shared" si="7"/>
        <v>0</v>
      </c>
      <c r="U18" s="10">
        <f t="shared" si="7"/>
        <v>0</v>
      </c>
      <c r="V18" s="10">
        <f t="shared" si="7"/>
        <v>79.900000000000006</v>
      </c>
      <c r="W18" s="10">
        <f t="shared" si="7"/>
        <v>0</v>
      </c>
      <c r="X18" s="11">
        <f t="shared" si="11"/>
        <v>439.45</v>
      </c>
      <c r="Y18" s="11">
        <f t="shared" si="11"/>
        <v>319.60000000000002</v>
      </c>
      <c r="Z18" s="11">
        <f t="shared" si="8"/>
        <v>231.71</v>
      </c>
      <c r="AA18" s="11">
        <f>Q18+V18</f>
        <v>559.30000000000007</v>
      </c>
      <c r="AB18" s="11">
        <f t="shared" si="8"/>
        <v>319.60000000000002</v>
      </c>
      <c r="AD18" s="12">
        <f t="shared" si="12"/>
        <v>1869.6599999999999</v>
      </c>
    </row>
    <row r="19" spans="1:30" x14ac:dyDescent="0.2">
      <c r="A19" t="s">
        <v>40</v>
      </c>
      <c r="B19" t="s">
        <v>41</v>
      </c>
      <c r="C19" s="6">
        <v>9.83</v>
      </c>
      <c r="D19" s="7">
        <v>45</v>
      </c>
      <c r="E19" s="7">
        <v>40</v>
      </c>
      <c r="F19" s="7">
        <v>48</v>
      </c>
      <c r="G19" s="7">
        <v>48</v>
      </c>
      <c r="H19" s="7">
        <v>40</v>
      </c>
      <c r="I19" s="8">
        <f t="shared" si="5"/>
        <v>5</v>
      </c>
      <c r="J19" s="8">
        <f t="shared" si="5"/>
        <v>0</v>
      </c>
      <c r="K19" s="8">
        <f t="shared" si="5"/>
        <v>8</v>
      </c>
      <c r="L19" s="8">
        <f t="shared" si="5"/>
        <v>8</v>
      </c>
      <c r="M19" s="8">
        <f t="shared" si="5"/>
        <v>0</v>
      </c>
      <c r="N19" s="9">
        <f t="shared" si="9"/>
        <v>442.35</v>
      </c>
      <c r="O19" s="9">
        <f t="shared" si="9"/>
        <v>393.2</v>
      </c>
      <c r="P19" s="9">
        <f t="shared" si="6"/>
        <v>471.84000000000003</v>
      </c>
      <c r="Q19" s="9">
        <f t="shared" si="6"/>
        <v>471.84000000000003</v>
      </c>
      <c r="R19" s="9">
        <f t="shared" si="6"/>
        <v>393.2</v>
      </c>
      <c r="S19" s="10">
        <f t="shared" si="10"/>
        <v>24.574999999999999</v>
      </c>
      <c r="T19" s="10">
        <f t="shared" si="7"/>
        <v>0</v>
      </c>
      <c r="U19" s="10">
        <f t="shared" si="7"/>
        <v>39.32</v>
      </c>
      <c r="V19" s="10">
        <f t="shared" si="7"/>
        <v>39.32</v>
      </c>
      <c r="W19" s="10">
        <f t="shared" si="7"/>
        <v>0</v>
      </c>
      <c r="X19" s="11">
        <f t="shared" si="11"/>
        <v>466.92500000000001</v>
      </c>
      <c r="Y19" s="11">
        <f t="shared" si="11"/>
        <v>393.2</v>
      </c>
      <c r="Z19" s="11">
        <f t="shared" si="8"/>
        <v>511.16</v>
      </c>
      <c r="AA19" s="11">
        <f t="shared" si="8"/>
        <v>511.16</v>
      </c>
      <c r="AB19" s="11">
        <f t="shared" si="8"/>
        <v>393.2</v>
      </c>
      <c r="AD19" s="12">
        <f t="shared" si="12"/>
        <v>2275.645</v>
      </c>
    </row>
    <row r="20" spans="1:30" x14ac:dyDescent="0.2">
      <c r="A20" t="s">
        <v>42</v>
      </c>
      <c r="B20" t="s">
        <v>43</v>
      </c>
      <c r="C20" s="6">
        <v>43.95</v>
      </c>
      <c r="D20" s="7">
        <v>39</v>
      </c>
      <c r="E20" s="7">
        <v>49</v>
      </c>
      <c r="F20" s="7">
        <v>32</v>
      </c>
      <c r="G20" s="7">
        <v>40</v>
      </c>
      <c r="H20" s="7">
        <v>40</v>
      </c>
      <c r="I20" s="8">
        <f t="shared" si="5"/>
        <v>0</v>
      </c>
      <c r="J20" s="8">
        <f t="shared" si="5"/>
        <v>9</v>
      </c>
      <c r="K20" s="8">
        <f t="shared" si="5"/>
        <v>0</v>
      </c>
      <c r="L20" s="8">
        <f t="shared" si="5"/>
        <v>0</v>
      </c>
      <c r="M20" s="8">
        <f t="shared" si="5"/>
        <v>0</v>
      </c>
      <c r="N20" s="9">
        <f t="shared" si="9"/>
        <v>1714.0500000000002</v>
      </c>
      <c r="O20" s="9">
        <f t="shared" si="9"/>
        <v>2153.5500000000002</v>
      </c>
      <c r="P20" s="9">
        <f t="shared" si="9"/>
        <v>1406.4</v>
      </c>
      <c r="Q20" s="9">
        <f t="shared" si="9"/>
        <v>1758</v>
      </c>
      <c r="R20" s="9">
        <f t="shared" si="9"/>
        <v>1758</v>
      </c>
      <c r="S20" s="10">
        <f t="shared" si="10"/>
        <v>0</v>
      </c>
      <c r="T20" s="10">
        <f t="shared" si="10"/>
        <v>197.77500000000001</v>
      </c>
      <c r="U20" s="10">
        <f t="shared" si="10"/>
        <v>0</v>
      </c>
      <c r="V20" s="10">
        <f t="shared" si="10"/>
        <v>0</v>
      </c>
      <c r="W20" s="10">
        <f t="shared" si="10"/>
        <v>0</v>
      </c>
      <c r="X20" s="11">
        <f t="shared" si="11"/>
        <v>1714.0500000000002</v>
      </c>
      <c r="Y20" s="11">
        <f t="shared" si="11"/>
        <v>2351.3250000000003</v>
      </c>
      <c r="Z20" s="11">
        <f t="shared" si="11"/>
        <v>1406.4</v>
      </c>
      <c r="AA20" s="11">
        <f t="shared" si="11"/>
        <v>1758</v>
      </c>
      <c r="AB20" s="11">
        <f t="shared" si="11"/>
        <v>1758</v>
      </c>
      <c r="AD20" s="12">
        <f t="shared" si="12"/>
        <v>8987.7750000000015</v>
      </c>
    </row>
    <row r="22" spans="1:30" x14ac:dyDescent="0.2">
      <c r="A22" t="s">
        <v>44</v>
      </c>
      <c r="C22" s="12">
        <f>MAX(C4:C20)</f>
        <v>85.2</v>
      </c>
      <c r="D22" s="13">
        <f>MAX(D4:D20)</f>
        <v>60</v>
      </c>
      <c r="E22" s="13"/>
      <c r="F22" s="13"/>
      <c r="G22" s="13"/>
      <c r="H22" s="13"/>
      <c r="I22" s="13"/>
      <c r="J22" s="13"/>
      <c r="K22" s="13"/>
      <c r="L22" s="13"/>
      <c r="M22" s="13"/>
      <c r="N22" s="6">
        <f>MAX(N4:N20)</f>
        <v>3408</v>
      </c>
      <c r="O22" s="6">
        <f t="shared" ref="O22:AB22" si="13">MAX(O4:O20)</f>
        <v>3834</v>
      </c>
      <c r="P22" s="6">
        <f t="shared" si="13"/>
        <v>3408</v>
      </c>
      <c r="Q22" s="6">
        <f t="shared" si="13"/>
        <v>4686</v>
      </c>
      <c r="R22" s="6">
        <f t="shared" si="13"/>
        <v>3408</v>
      </c>
      <c r="S22" s="6">
        <f t="shared" si="13"/>
        <v>190</v>
      </c>
      <c r="T22" s="6">
        <f t="shared" si="13"/>
        <v>213</v>
      </c>
      <c r="U22" s="6">
        <f t="shared" si="13"/>
        <v>220</v>
      </c>
      <c r="V22" s="6">
        <f t="shared" si="13"/>
        <v>639</v>
      </c>
      <c r="W22" s="6">
        <f t="shared" si="13"/>
        <v>180</v>
      </c>
      <c r="X22" s="6">
        <f t="shared" si="13"/>
        <v>3408</v>
      </c>
      <c r="Y22" s="6">
        <f t="shared" si="13"/>
        <v>4047</v>
      </c>
      <c r="Z22" s="6">
        <f t="shared" si="13"/>
        <v>3408</v>
      </c>
      <c r="AA22" s="6">
        <f t="shared" si="13"/>
        <v>5325</v>
      </c>
      <c r="AB22" s="6">
        <f t="shared" si="13"/>
        <v>3408</v>
      </c>
      <c r="AD22" s="6">
        <f t="shared" ref="AD22" si="14">MAX(AD4:AD20)</f>
        <v>19596</v>
      </c>
    </row>
    <row r="23" spans="1:30" x14ac:dyDescent="0.2">
      <c r="A23" t="s">
        <v>45</v>
      </c>
      <c r="C23" s="12">
        <f>MIN(C4:C20)</f>
        <v>7.99</v>
      </c>
      <c r="D23" s="13">
        <f>MIN(D4:D20)</f>
        <v>28</v>
      </c>
      <c r="E23" s="13"/>
      <c r="F23" s="13"/>
      <c r="G23" s="13"/>
      <c r="H23" s="13"/>
      <c r="I23" s="13"/>
      <c r="J23" s="13"/>
      <c r="K23" s="13"/>
      <c r="L23" s="13"/>
      <c r="M23" s="13"/>
      <c r="N23" s="6">
        <f>MIN(N4:N20)</f>
        <v>396</v>
      </c>
      <c r="O23" s="6">
        <f t="shared" ref="O23:AB23" si="15">MIN(O4:O20)</f>
        <v>288</v>
      </c>
      <c r="P23" s="6">
        <f t="shared" si="15"/>
        <v>231.71</v>
      </c>
      <c r="Q23" s="6">
        <f t="shared" si="15"/>
        <v>220</v>
      </c>
      <c r="R23" s="6">
        <f t="shared" si="15"/>
        <v>319.60000000000002</v>
      </c>
      <c r="S23" s="6">
        <f t="shared" si="15"/>
        <v>0</v>
      </c>
      <c r="T23" s="6">
        <f t="shared" si="15"/>
        <v>0</v>
      </c>
      <c r="U23" s="6">
        <f t="shared" si="15"/>
        <v>0</v>
      </c>
      <c r="V23" s="6">
        <f t="shared" si="15"/>
        <v>0</v>
      </c>
      <c r="W23" s="6">
        <f t="shared" si="15"/>
        <v>0</v>
      </c>
      <c r="X23" s="6">
        <f t="shared" si="15"/>
        <v>414</v>
      </c>
      <c r="Y23" s="6">
        <f t="shared" si="15"/>
        <v>288</v>
      </c>
      <c r="Z23" s="6">
        <f t="shared" si="15"/>
        <v>231.71</v>
      </c>
      <c r="AA23" s="6">
        <f t="shared" si="15"/>
        <v>220</v>
      </c>
      <c r="AB23" s="6">
        <f t="shared" si="15"/>
        <v>319.60000000000002</v>
      </c>
      <c r="AD23" s="6">
        <f t="shared" ref="AD23" si="16">MIN(AD4:AD20)</f>
        <v>1675</v>
      </c>
    </row>
    <row r="24" spans="1:30" x14ac:dyDescent="0.2">
      <c r="A24" t="s">
        <v>46</v>
      </c>
      <c r="C24" s="12">
        <f>AVERAGE(C4:C20)</f>
        <v>28.213529411764707</v>
      </c>
      <c r="D24" s="13">
        <f>AVERAGE(D4:D20)</f>
        <v>41.117647058823529</v>
      </c>
      <c r="E24" s="13"/>
      <c r="F24" s="13"/>
      <c r="G24" s="13"/>
      <c r="H24" s="13"/>
      <c r="I24" s="13"/>
      <c r="J24" s="13"/>
      <c r="K24" s="13"/>
      <c r="L24" s="13"/>
      <c r="M24" s="13"/>
      <c r="N24" s="6">
        <f>AVERAGE(N4:N20)</f>
        <v>1115.6905882352939</v>
      </c>
      <c r="O24" s="6">
        <f t="shared" ref="O24:AB24" si="17">AVERAGE(O4:O20)</f>
        <v>1168.4276470588236</v>
      </c>
      <c r="P24" s="6">
        <f t="shared" si="17"/>
        <v>1141.8611764705884</v>
      </c>
      <c r="Q24" s="6">
        <f t="shared" si="17"/>
        <v>1206.5717647058825</v>
      </c>
      <c r="R24" s="6">
        <f t="shared" si="17"/>
        <v>1131.1964705882353</v>
      </c>
      <c r="S24" s="6">
        <f t="shared" si="17"/>
        <v>20.373235294117645</v>
      </c>
      <c r="T24" s="6">
        <f t="shared" si="17"/>
        <v>32.50205882352941</v>
      </c>
      <c r="U24" s="6">
        <f t="shared" si="17"/>
        <v>23.027352941176471</v>
      </c>
      <c r="V24" s="6">
        <f t="shared" si="17"/>
        <v>57.730588235294121</v>
      </c>
      <c r="W24" s="6">
        <f t="shared" si="17"/>
        <v>23.911176470588234</v>
      </c>
      <c r="X24" s="6">
        <f t="shared" si="17"/>
        <v>1136.0638235294118</v>
      </c>
      <c r="Y24" s="6">
        <f t="shared" si="17"/>
        <v>1200.9297058823529</v>
      </c>
      <c r="Z24" s="6">
        <f t="shared" si="17"/>
        <v>1164.8885294117647</v>
      </c>
      <c r="AA24" s="6">
        <f t="shared" si="17"/>
        <v>1264.3023529411764</v>
      </c>
      <c r="AB24" s="6">
        <f t="shared" si="17"/>
        <v>1155.1076470588234</v>
      </c>
      <c r="AD24" s="6">
        <f t="shared" ref="AD24" si="18">AVERAGE(AD4:AD20)</f>
        <v>5921.2920588235311</v>
      </c>
    </row>
    <row r="25" spans="1:30" x14ac:dyDescent="0.2">
      <c r="A25" t="s">
        <v>6</v>
      </c>
      <c r="D25">
        <f>SUM(D4:D20)</f>
        <v>699</v>
      </c>
      <c r="N25" s="6">
        <f>SUM(N4:N20)</f>
        <v>18966.739999999998</v>
      </c>
      <c r="O25" s="6">
        <f t="shared" ref="O25:AB25" si="19">SUM(O4:O20)</f>
        <v>19863.27</v>
      </c>
      <c r="P25" s="6">
        <f t="shared" si="19"/>
        <v>19411.640000000003</v>
      </c>
      <c r="Q25" s="6">
        <f t="shared" si="19"/>
        <v>20511.72</v>
      </c>
      <c r="R25" s="6">
        <f t="shared" si="19"/>
        <v>19230.34</v>
      </c>
      <c r="S25" s="6">
        <f t="shared" si="19"/>
        <v>346.34499999999997</v>
      </c>
      <c r="T25" s="6">
        <f t="shared" si="19"/>
        <v>552.53499999999997</v>
      </c>
      <c r="U25" s="6">
        <f t="shared" si="19"/>
        <v>391.46499999999997</v>
      </c>
      <c r="V25" s="6">
        <f t="shared" si="19"/>
        <v>981.42000000000007</v>
      </c>
      <c r="W25" s="6">
        <f t="shared" si="19"/>
        <v>406.49</v>
      </c>
      <c r="X25" s="6">
        <f t="shared" si="19"/>
        <v>19313.084999999999</v>
      </c>
      <c r="Y25" s="6">
        <f t="shared" si="19"/>
        <v>20415.805</v>
      </c>
      <c r="Z25" s="6">
        <f t="shared" si="19"/>
        <v>19803.105</v>
      </c>
      <c r="AA25" s="6">
        <f t="shared" si="19"/>
        <v>21493.14</v>
      </c>
      <c r="AB25" s="6">
        <f t="shared" si="19"/>
        <v>19636.829999999998</v>
      </c>
      <c r="AD25" s="6">
        <f t="shared" ref="AD25" si="20">SUM(AD4:AD20)</f>
        <v>100661.96500000003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2023-03-15T18:23:03Z</dcterms:created>
  <dcterms:modified xsi:type="dcterms:W3CDTF">2023-03-15T18:23:33Z</dcterms:modified>
</cp:coreProperties>
</file>