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990" yWindow="2850" windowWidth="18315" windowHeight="8505"/>
  </bookViews>
  <sheets>
    <sheet name="Auxin treatment" sheetId="1" r:id="rId1"/>
  </sheets>
  <calcPr calcId="125725"/>
</workbook>
</file>

<file path=xl/calcChain.xml><?xml version="1.0" encoding="utf-8"?>
<calcChain xmlns="http://schemas.openxmlformats.org/spreadsheetml/2006/main">
  <c r="V210" i="1"/>
  <c r="U210"/>
  <c r="T210"/>
  <c r="S210"/>
  <c r="R210"/>
  <c r="Q210"/>
  <c r="P210"/>
  <c r="O210"/>
  <c r="N210"/>
  <c r="M210"/>
  <c r="L210"/>
  <c r="K210"/>
  <c r="J210"/>
  <c r="V209"/>
  <c r="U209"/>
  <c r="T209"/>
  <c r="S209"/>
  <c r="R209"/>
  <c r="Q209"/>
  <c r="P209"/>
  <c r="O209"/>
  <c r="N209"/>
  <c r="M209"/>
  <c r="L209"/>
  <c r="K209"/>
  <c r="J209"/>
  <c r="V178"/>
  <c r="U178"/>
  <c r="T178"/>
  <c r="S178"/>
  <c r="R178"/>
  <c r="Q178"/>
  <c r="P178"/>
  <c r="O178"/>
  <c r="N178"/>
  <c r="M178"/>
  <c r="L178"/>
  <c r="K178"/>
  <c r="J178"/>
  <c r="V177"/>
  <c r="U177"/>
  <c r="T177"/>
  <c r="S177"/>
  <c r="R177"/>
  <c r="Q177"/>
  <c r="P177"/>
  <c r="O177"/>
  <c r="N177"/>
  <c r="M177"/>
  <c r="L177"/>
  <c r="K177"/>
  <c r="J177"/>
  <c r="I69"/>
  <c r="K79"/>
  <c r="K98" s="1"/>
  <c r="L79"/>
  <c r="L98"/>
  <c r="M79"/>
  <c r="M98"/>
  <c r="N79"/>
  <c r="N98"/>
  <c r="O79"/>
  <c r="O98"/>
  <c r="P79"/>
  <c r="P98"/>
  <c r="Q79"/>
  <c r="Q98"/>
  <c r="R79"/>
  <c r="R98"/>
  <c r="S79"/>
  <c r="S98"/>
  <c r="T79"/>
  <c r="T98"/>
  <c r="U79"/>
  <c r="U98"/>
  <c r="V79"/>
  <c r="V98"/>
  <c r="K80"/>
  <c r="K99"/>
  <c r="L80"/>
  <c r="L99"/>
  <c r="M80"/>
  <c r="M99"/>
  <c r="N80"/>
  <c r="N99"/>
  <c r="O80"/>
  <c r="O99"/>
  <c r="P80"/>
  <c r="P99"/>
  <c r="Q80"/>
  <c r="Q99"/>
  <c r="R80"/>
  <c r="R99"/>
  <c r="S80"/>
  <c r="S99"/>
  <c r="T80"/>
  <c r="T99"/>
  <c r="U80"/>
  <c r="U99"/>
  <c r="V80"/>
  <c r="V99"/>
  <c r="K81"/>
  <c r="K100"/>
  <c r="L81"/>
  <c r="L100"/>
  <c r="M81"/>
  <c r="M100"/>
  <c r="N81"/>
  <c r="N100"/>
  <c r="O81"/>
  <c r="O100"/>
  <c r="P81"/>
  <c r="P100"/>
  <c r="Q81"/>
  <c r="Q100"/>
  <c r="R81"/>
  <c r="R100"/>
  <c r="S81"/>
  <c r="S100"/>
  <c r="T81"/>
  <c r="T100"/>
  <c r="U81"/>
  <c r="U100"/>
  <c r="V81"/>
  <c r="V100"/>
  <c r="K82"/>
  <c r="K101"/>
  <c r="L82"/>
  <c r="L101"/>
  <c r="M82"/>
  <c r="M101"/>
  <c r="N82"/>
  <c r="N101"/>
  <c r="O82"/>
  <c r="O101"/>
  <c r="P82"/>
  <c r="P101"/>
  <c r="Q82"/>
  <c r="Q101"/>
  <c r="R82"/>
  <c r="R101"/>
  <c r="S82"/>
  <c r="S101"/>
  <c r="T82"/>
  <c r="T101"/>
  <c r="U82"/>
  <c r="U101"/>
  <c r="V82"/>
  <c r="V101"/>
  <c r="J79"/>
  <c r="J98"/>
  <c r="J82"/>
  <c r="J101"/>
  <c r="J81"/>
  <c r="J100"/>
  <c r="J80"/>
  <c r="J99"/>
  <c r="K72"/>
  <c r="K90"/>
  <c r="L72"/>
  <c r="L90"/>
  <c r="M72"/>
  <c r="M90"/>
  <c r="N72"/>
  <c r="N90"/>
  <c r="O72"/>
  <c r="O90"/>
  <c r="P72"/>
  <c r="P90"/>
  <c r="Q72"/>
  <c r="Q90"/>
  <c r="R72"/>
  <c r="R90"/>
  <c r="S72"/>
  <c r="S90"/>
  <c r="T72"/>
  <c r="T90"/>
  <c r="U72"/>
  <c r="U90"/>
  <c r="V72"/>
  <c r="V90"/>
  <c r="K73"/>
  <c r="K91"/>
  <c r="L73"/>
  <c r="L91"/>
  <c r="M73"/>
  <c r="M91"/>
  <c r="N73"/>
  <c r="N91"/>
  <c r="O73"/>
  <c r="O91"/>
  <c r="P73"/>
  <c r="P91"/>
  <c r="Q73"/>
  <c r="Q91"/>
  <c r="R73"/>
  <c r="R91"/>
  <c r="S73"/>
  <c r="S91"/>
  <c r="T73"/>
  <c r="T91"/>
  <c r="U73"/>
  <c r="U91"/>
  <c r="V73"/>
  <c r="V91"/>
  <c r="K74"/>
  <c r="K92"/>
  <c r="L74"/>
  <c r="L92"/>
  <c r="M74"/>
  <c r="M92"/>
  <c r="N74"/>
  <c r="N92"/>
  <c r="O74"/>
  <c r="O92"/>
  <c r="P74"/>
  <c r="P92"/>
  <c r="Q74"/>
  <c r="Q92"/>
  <c r="R74"/>
  <c r="R92"/>
  <c r="S74"/>
  <c r="S92"/>
  <c r="T74"/>
  <c r="T92"/>
  <c r="U74"/>
  <c r="U92"/>
  <c r="V74"/>
  <c r="V92"/>
  <c r="K75"/>
  <c r="K93"/>
  <c r="L75"/>
  <c r="L93"/>
  <c r="M75"/>
  <c r="M93"/>
  <c r="N75"/>
  <c r="N93"/>
  <c r="O75"/>
  <c r="O93"/>
  <c r="P75"/>
  <c r="P93"/>
  <c r="Q75"/>
  <c r="Q93"/>
  <c r="R75"/>
  <c r="R93"/>
  <c r="S75"/>
  <c r="S93"/>
  <c r="T75"/>
  <c r="T93"/>
  <c r="U75"/>
  <c r="U93"/>
  <c r="V75"/>
  <c r="V93"/>
  <c r="J73"/>
  <c r="J91"/>
  <c r="J74"/>
  <c r="J92"/>
  <c r="J75"/>
  <c r="J93"/>
  <c r="J72"/>
  <c r="J90"/>
  <c r="P46"/>
  <c r="V46"/>
  <c r="AL46" s="1"/>
  <c r="AB46"/>
  <c r="AH46"/>
  <c r="AJ46" s="1"/>
  <c r="O46"/>
  <c r="U46"/>
  <c r="AA46"/>
  <c r="AG46"/>
  <c r="AK46"/>
  <c r="AI46"/>
  <c r="P45"/>
  <c r="V45"/>
  <c r="AL45" s="1"/>
  <c r="AB45"/>
  <c r="AH45"/>
  <c r="AJ45" s="1"/>
  <c r="O45"/>
  <c r="U45"/>
  <c r="AA45"/>
  <c r="AG45"/>
  <c r="AK45"/>
  <c r="AI45"/>
  <c r="P44"/>
  <c r="V44"/>
  <c r="AL44" s="1"/>
  <c r="AB44"/>
  <c r="AH44"/>
  <c r="AJ44" s="1"/>
  <c r="O44"/>
  <c r="U44"/>
  <c r="AA44"/>
  <c r="AG44"/>
  <c r="AK44"/>
  <c r="AI44"/>
  <c r="P43"/>
  <c r="V43"/>
  <c r="AL43" s="1"/>
  <c r="AB43"/>
  <c r="AH43"/>
  <c r="AJ43" s="1"/>
  <c r="O43"/>
  <c r="U43"/>
  <c r="AA43"/>
  <c r="AG43"/>
  <c r="AK43"/>
  <c r="AI43"/>
  <c r="P42"/>
  <c r="V42"/>
  <c r="AL42" s="1"/>
  <c r="AB42"/>
  <c r="AH42"/>
  <c r="AJ42" s="1"/>
  <c r="O42"/>
  <c r="U42"/>
  <c r="AA42"/>
  <c r="AG42"/>
  <c r="AK42"/>
  <c r="AI42"/>
  <c r="P41"/>
  <c r="V41"/>
  <c r="AL41" s="1"/>
  <c r="AB41"/>
  <c r="AH41"/>
  <c r="AJ41" s="1"/>
  <c r="O41"/>
  <c r="U41"/>
  <c r="AA41"/>
  <c r="AG41"/>
  <c r="AK41"/>
  <c r="AI41"/>
  <c r="P40"/>
  <c r="V40"/>
  <c r="AL40" s="1"/>
  <c r="AB40"/>
  <c r="AH40"/>
  <c r="AJ40" s="1"/>
  <c r="O40"/>
  <c r="U40"/>
  <c r="AA40"/>
  <c r="AG40"/>
  <c r="AK40"/>
  <c r="AI40"/>
  <c r="P39"/>
  <c r="V39"/>
  <c r="AL39" s="1"/>
  <c r="AB39"/>
  <c r="AH39"/>
  <c r="AJ39" s="1"/>
  <c r="O39"/>
  <c r="U39"/>
  <c r="AA39"/>
  <c r="AG39"/>
  <c r="AK39"/>
  <c r="AI39"/>
  <c r="P38"/>
  <c r="V38"/>
  <c r="AL38" s="1"/>
  <c r="AB38"/>
  <c r="AH38"/>
  <c r="AJ38" s="1"/>
  <c r="O38"/>
  <c r="U38"/>
  <c r="AA38"/>
  <c r="AG38"/>
  <c r="AK38"/>
  <c r="AI38"/>
  <c r="P37"/>
  <c r="V37"/>
  <c r="AL37" s="1"/>
  <c r="AB37"/>
  <c r="AH37"/>
  <c r="AJ37" s="1"/>
  <c r="O37"/>
  <c r="U37"/>
  <c r="AA37"/>
  <c r="AG37"/>
  <c r="AK37"/>
  <c r="AI37"/>
  <c r="P36"/>
  <c r="V36"/>
  <c r="AL36" s="1"/>
  <c r="AB36"/>
  <c r="AH36"/>
  <c r="AJ36" s="1"/>
  <c r="O36"/>
  <c r="U36"/>
  <c r="AA36"/>
  <c r="AG36"/>
  <c r="AK36"/>
  <c r="AI36"/>
  <c r="P35"/>
  <c r="V35"/>
  <c r="AL35" s="1"/>
  <c r="AB35"/>
  <c r="AH35"/>
  <c r="AJ35" s="1"/>
  <c r="O35"/>
  <c r="U35"/>
  <c r="AA35"/>
  <c r="AG35"/>
  <c r="AK35"/>
  <c r="AI35"/>
  <c r="P34"/>
  <c r="V34"/>
  <c r="AL34" s="1"/>
  <c r="AB34"/>
  <c r="AH34"/>
  <c r="AJ34" s="1"/>
  <c r="O34"/>
  <c r="U34"/>
  <c r="AA34"/>
  <c r="AG34"/>
  <c r="AK34"/>
  <c r="AI34"/>
</calcChain>
</file>

<file path=xl/sharedStrings.xml><?xml version="1.0" encoding="utf-8"?>
<sst xmlns="http://schemas.openxmlformats.org/spreadsheetml/2006/main" count="1107" uniqueCount="766">
  <si>
    <t>0.2</t>
  </si>
  <si>
    <t>0.8</t>
  </si>
  <si>
    <t>1.6</t>
  </si>
  <si>
    <t>3.2</t>
  </si>
  <si>
    <t>Survival (%)</t>
  </si>
  <si>
    <t>Rooting (%)</t>
  </si>
  <si>
    <t>replicate 4</t>
  </si>
  <si>
    <t>replicate2</t>
  </si>
  <si>
    <t>replicate3</t>
  </si>
  <si>
    <t>replicate4</t>
  </si>
  <si>
    <t>Number of roots</t>
    <phoneticPr fontId="4"/>
  </si>
  <si>
    <t>Length of root (cm)</t>
    <phoneticPr fontId="4"/>
  </si>
  <si>
    <t>9 ± 2.0 a</t>
    <phoneticPr fontId="4"/>
  </si>
  <si>
    <t>1.1 ± 0.3 a</t>
    <phoneticPr fontId="4"/>
  </si>
  <si>
    <t>6.3 ± 2.1 a</t>
    <phoneticPr fontId="4"/>
  </si>
  <si>
    <t>IBA</t>
    <phoneticPr fontId="4"/>
  </si>
  <si>
    <t>16 ± 3.3 a,b</t>
    <phoneticPr fontId="4"/>
  </si>
  <si>
    <t>1.3 ± 0.6 a</t>
    <phoneticPr fontId="4"/>
  </si>
  <si>
    <t>10.8 ± 3.7 a</t>
    <phoneticPr fontId="4"/>
  </si>
  <si>
    <t>52 ± 8.6 c</t>
    <phoneticPr fontId="4"/>
  </si>
  <si>
    <t>1.6 ± 0.5 a</t>
    <phoneticPr fontId="4"/>
  </si>
  <si>
    <t>15.6 ± 5.3 b,c</t>
    <phoneticPr fontId="4"/>
  </si>
  <si>
    <t>42 ± 9.5 c,d</t>
    <phoneticPr fontId="4"/>
  </si>
  <si>
    <t>1.7 ± 1.0 a,b</t>
    <phoneticPr fontId="4"/>
  </si>
  <si>
    <t>17.3 ± 3.8 c</t>
    <phoneticPr fontId="4"/>
  </si>
  <si>
    <t>32 ± 4.6 b,d,e</t>
    <phoneticPr fontId="4"/>
  </si>
  <si>
    <t>1.7 ± 0.7 a,b</t>
    <phoneticPr fontId="4"/>
  </si>
  <si>
    <t>18.7 ± 4.2 c</t>
    <phoneticPr fontId="4"/>
  </si>
  <si>
    <t>NAA</t>
    <phoneticPr fontId="4"/>
  </si>
  <si>
    <t>12 ± 5.7 a</t>
    <phoneticPr fontId="4"/>
  </si>
  <si>
    <t>2.1 ± 0.8 a,b,c</t>
    <phoneticPr fontId="4"/>
  </si>
  <si>
    <t>8.3 ± 4.2 a</t>
    <phoneticPr fontId="4"/>
  </si>
  <si>
    <t>24 ± 3.3 a,e</t>
    <phoneticPr fontId="4"/>
  </si>
  <si>
    <t>1.8 ± 1.0 a,b</t>
    <phoneticPr fontId="4"/>
  </si>
  <si>
    <t>9.3 ± 3.8 a</t>
    <phoneticPr fontId="4"/>
  </si>
  <si>
    <t>34 ± 5.2 d,e</t>
    <phoneticPr fontId="4"/>
  </si>
  <si>
    <t>2.1 ± 1.2 a,c</t>
    <phoneticPr fontId="4"/>
  </si>
  <si>
    <t>11.9 ± 3.9 a,b</t>
    <phoneticPr fontId="4"/>
  </si>
  <si>
    <t>1.6 ± 0.6 a,b</t>
    <phoneticPr fontId="4"/>
  </si>
  <si>
    <t>11.3 ± 5.0 a</t>
    <phoneticPr fontId="4"/>
  </si>
  <si>
    <t>IAA</t>
    <phoneticPr fontId="4"/>
  </si>
  <si>
    <t>12 ± 3.3 a</t>
    <phoneticPr fontId="4"/>
  </si>
  <si>
    <t>1.8 ± 0.9 a,b</t>
    <phoneticPr fontId="4"/>
  </si>
  <si>
    <t>7.3 ± 3.2 a</t>
    <phoneticPr fontId="4"/>
  </si>
  <si>
    <t>15 ± 6.8 a</t>
    <phoneticPr fontId="4"/>
  </si>
  <si>
    <t>1.9 ± 1.3 a,b</t>
    <phoneticPr fontId="4"/>
  </si>
  <si>
    <t>8.8 ± 5.8 a</t>
    <phoneticPr fontId="4"/>
  </si>
  <si>
    <t>34 ± 10.6 d,e</t>
    <phoneticPr fontId="4"/>
  </si>
  <si>
    <t>2.5 ± 1.6 b,c</t>
    <phoneticPr fontId="4"/>
  </si>
  <si>
    <t>10.3 ± 4.4 a</t>
    <phoneticPr fontId="4"/>
  </si>
  <si>
    <t>37 ± 8.9 c,e</t>
    <phoneticPr fontId="4"/>
  </si>
  <si>
    <t>3.1 ± 1.3 c</t>
    <phoneticPr fontId="4"/>
  </si>
  <si>
    <t>11.6 ± 4.0  a,b</t>
    <phoneticPr fontId="4"/>
  </si>
  <si>
    <t>replicate 1</t>
    <phoneticPr fontId="3"/>
  </si>
  <si>
    <t>replicate 2</t>
    <phoneticPr fontId="3"/>
  </si>
  <si>
    <t xml:space="preserve">replicate 3 </t>
    <phoneticPr fontId="3"/>
  </si>
  <si>
    <t>Average</t>
    <phoneticPr fontId="3"/>
  </si>
  <si>
    <t>SD</t>
    <phoneticPr fontId="3"/>
  </si>
  <si>
    <r>
      <t>（</t>
    </r>
    <r>
      <rPr>
        <sz val="11"/>
        <rFont val="Arial"/>
        <family val="2"/>
      </rPr>
      <t>A</t>
    </r>
    <r>
      <rPr>
        <sz val="11"/>
        <rFont val="ＭＳ Ｐゴシック"/>
        <family val="3"/>
        <charset val="128"/>
      </rPr>
      <t>）</t>
    </r>
    <phoneticPr fontId="3"/>
  </si>
  <si>
    <r>
      <t>（</t>
    </r>
    <r>
      <rPr>
        <sz val="11"/>
        <rFont val="Arial"/>
        <family val="2"/>
      </rPr>
      <t>B</t>
    </r>
    <r>
      <rPr>
        <sz val="11"/>
        <rFont val="ＭＳ Ｐゴシック"/>
        <family val="3"/>
        <charset val="128"/>
      </rPr>
      <t>）</t>
    </r>
    <phoneticPr fontId="3"/>
  </si>
  <si>
    <r>
      <t>（</t>
    </r>
    <r>
      <rPr>
        <sz val="11"/>
        <rFont val="Arial"/>
        <family val="2"/>
      </rPr>
      <t>C</t>
    </r>
    <r>
      <rPr>
        <sz val="11"/>
        <rFont val="ＭＳ Ｐゴシック"/>
        <family val="3"/>
        <charset val="128"/>
      </rPr>
      <t>）</t>
    </r>
    <phoneticPr fontId="3"/>
  </si>
  <si>
    <r>
      <t>（</t>
    </r>
    <r>
      <rPr>
        <sz val="11"/>
        <rFont val="Arial"/>
        <family val="2"/>
      </rPr>
      <t>B</t>
    </r>
    <r>
      <rPr>
        <sz val="11"/>
        <rFont val="ＭＳ Ｐゴシック"/>
        <family val="3"/>
        <charset val="128"/>
      </rPr>
      <t>）</t>
    </r>
    <r>
      <rPr>
        <sz val="11"/>
        <rFont val="Arial"/>
        <family val="2"/>
      </rPr>
      <t>/</t>
    </r>
    <r>
      <rPr>
        <sz val="11"/>
        <rFont val="ＭＳ Ｐゴシック"/>
        <family val="3"/>
        <charset val="128"/>
      </rPr>
      <t>（</t>
    </r>
    <r>
      <rPr>
        <sz val="11"/>
        <rFont val="Arial"/>
        <family val="2"/>
      </rPr>
      <t>A</t>
    </r>
    <r>
      <rPr>
        <sz val="11"/>
        <rFont val="ＭＳ Ｐゴシック"/>
        <family val="3"/>
        <charset val="128"/>
      </rPr>
      <t>）</t>
    </r>
    <phoneticPr fontId="3"/>
  </si>
  <si>
    <r>
      <t>（</t>
    </r>
    <r>
      <rPr>
        <sz val="11"/>
        <rFont val="Arial"/>
        <family val="2"/>
      </rPr>
      <t>C</t>
    </r>
    <r>
      <rPr>
        <sz val="11"/>
        <rFont val="ＭＳ Ｐゴシック"/>
        <family val="3"/>
        <charset val="128"/>
      </rPr>
      <t>）</t>
    </r>
    <r>
      <rPr>
        <sz val="11"/>
        <rFont val="Arial"/>
        <family val="2"/>
      </rPr>
      <t>/</t>
    </r>
    <r>
      <rPr>
        <sz val="11"/>
        <rFont val="ＭＳ Ｐゴシック"/>
        <family val="3"/>
        <charset val="128"/>
      </rPr>
      <t>（</t>
    </r>
    <r>
      <rPr>
        <sz val="11"/>
        <rFont val="Arial"/>
        <family val="2"/>
      </rPr>
      <t>A</t>
    </r>
    <r>
      <rPr>
        <sz val="11"/>
        <rFont val="ＭＳ Ｐゴシック"/>
        <family val="3"/>
        <charset val="128"/>
      </rPr>
      <t>）</t>
    </r>
    <phoneticPr fontId="3"/>
  </si>
  <si>
    <t>Concentration</t>
    <phoneticPr fontId="3"/>
  </si>
  <si>
    <t xml:space="preserve">Number of cutting </t>
    <phoneticPr fontId="3"/>
  </si>
  <si>
    <t>Number of cuttings (survival)</t>
    <phoneticPr fontId="3"/>
  </si>
  <si>
    <t>Number of cuttings (rooting)</t>
    <phoneticPr fontId="3"/>
  </si>
  <si>
    <r>
      <t>Survival</t>
    </r>
    <r>
      <rPr>
        <sz val="11"/>
        <rFont val="ＭＳ Ｐゴシック"/>
        <family val="3"/>
        <charset val="128"/>
      </rPr>
      <t>（％）</t>
    </r>
    <phoneticPr fontId="3"/>
  </si>
  <si>
    <r>
      <t>Rooting</t>
    </r>
    <r>
      <rPr>
        <sz val="11"/>
        <rFont val="ＭＳ Ｐゴシック"/>
        <family val="3"/>
        <charset val="128"/>
      </rPr>
      <t>（％）</t>
    </r>
    <phoneticPr fontId="3"/>
  </si>
  <si>
    <t>Auxin free</t>
    <phoneticPr fontId="3"/>
  </si>
  <si>
    <t>IBA</t>
    <phoneticPr fontId="3"/>
  </si>
  <si>
    <t>NAA</t>
    <phoneticPr fontId="3"/>
  </si>
  <si>
    <t>IAA</t>
    <phoneticPr fontId="3"/>
  </si>
  <si>
    <t>Survival %</t>
    <phoneticPr fontId="3"/>
  </si>
  <si>
    <t>Auxin free</t>
    <phoneticPr fontId="3"/>
  </si>
  <si>
    <t>IBA</t>
    <phoneticPr fontId="3"/>
  </si>
  <si>
    <t>NAA</t>
    <phoneticPr fontId="3"/>
  </si>
  <si>
    <t>IAA</t>
    <phoneticPr fontId="3"/>
  </si>
  <si>
    <t>Concentration</t>
    <phoneticPr fontId="3"/>
  </si>
  <si>
    <t>replicate1</t>
    <phoneticPr fontId="3"/>
  </si>
  <si>
    <t>Rooting %</t>
    <phoneticPr fontId="3"/>
  </si>
  <si>
    <t>decimal fraction</t>
    <phoneticPr fontId="3"/>
  </si>
  <si>
    <t>angular transformation</t>
  </si>
  <si>
    <t>A</t>
  </si>
  <si>
    <t>A</t>
    <phoneticPr fontId="3"/>
  </si>
  <si>
    <t>B</t>
    <phoneticPr fontId="3"/>
  </si>
  <si>
    <t>C</t>
    <phoneticPr fontId="3"/>
  </si>
  <si>
    <t>D</t>
    <phoneticPr fontId="3"/>
  </si>
  <si>
    <t>E</t>
    <phoneticPr fontId="3"/>
  </si>
  <si>
    <t>F</t>
    <phoneticPr fontId="3"/>
  </si>
  <si>
    <t>G</t>
    <phoneticPr fontId="3"/>
  </si>
  <si>
    <t>H</t>
    <phoneticPr fontId="3"/>
  </si>
  <si>
    <t>I</t>
    <phoneticPr fontId="3"/>
  </si>
  <si>
    <t>J</t>
    <phoneticPr fontId="3"/>
  </si>
  <si>
    <t>K</t>
    <phoneticPr fontId="3"/>
  </si>
  <si>
    <t>L</t>
    <phoneticPr fontId="3"/>
  </si>
  <si>
    <t>M</t>
    <phoneticPr fontId="3"/>
  </si>
  <si>
    <t>survival</t>
    <phoneticPr fontId="3"/>
  </si>
  <si>
    <t>rooting</t>
    <phoneticPr fontId="3"/>
  </si>
  <si>
    <t xml:space="preserve"> </t>
  </si>
  <si>
    <t>&lt; .0001</t>
  </si>
  <si>
    <t>|q|</t>
  </si>
  <si>
    <t>p</t>
  </si>
  <si>
    <r>
      <t xml:space="preserve">28.599 </t>
    </r>
    <r>
      <rPr>
        <sz val="11"/>
        <color indexed="8"/>
        <rFont val="ＭＳ Ｐゴシック"/>
        <family val="3"/>
        <charset val="128"/>
      </rPr>
      <t>から</t>
    </r>
    <r>
      <rPr>
        <sz val="11"/>
        <color indexed="8"/>
        <rFont val="Arial"/>
        <family val="2"/>
      </rPr>
      <t xml:space="preserve"> 55.596</t>
    </r>
  </si>
  <si>
    <r>
      <t xml:space="preserve">24.525 </t>
    </r>
    <r>
      <rPr>
        <sz val="11"/>
        <color indexed="8"/>
        <rFont val="ＭＳ Ｐゴシック"/>
        <family val="3"/>
        <charset val="128"/>
      </rPr>
      <t>から</t>
    </r>
    <r>
      <rPr>
        <sz val="11"/>
        <color indexed="8"/>
        <rFont val="Arial"/>
        <family val="2"/>
      </rPr>
      <t xml:space="preserve"> 51.522</t>
    </r>
  </si>
  <si>
    <r>
      <t xml:space="preserve">17.576 </t>
    </r>
    <r>
      <rPr>
        <sz val="11"/>
        <color indexed="8"/>
        <rFont val="ＭＳ Ｐゴシック"/>
        <family val="3"/>
        <charset val="128"/>
      </rPr>
      <t>から</t>
    </r>
    <r>
      <rPr>
        <sz val="11"/>
        <color indexed="8"/>
        <rFont val="Arial"/>
        <family val="2"/>
      </rPr>
      <t xml:space="preserve"> 44.573</t>
    </r>
  </si>
  <si>
    <r>
      <t xml:space="preserve">15.817 </t>
    </r>
    <r>
      <rPr>
        <sz val="11"/>
        <color indexed="8"/>
        <rFont val="ＭＳ Ｐゴシック"/>
        <family val="3"/>
        <charset val="128"/>
      </rPr>
      <t>から</t>
    </r>
    <r>
      <rPr>
        <sz val="11"/>
        <color indexed="8"/>
        <rFont val="Arial"/>
        <family val="2"/>
      </rPr>
      <t xml:space="preserve"> 42.814</t>
    </r>
  </si>
  <si>
    <r>
      <t xml:space="preserve">6.4531 </t>
    </r>
    <r>
      <rPr>
        <sz val="11"/>
        <color indexed="8"/>
        <rFont val="ＭＳ Ｐゴシック"/>
        <family val="3"/>
        <charset val="128"/>
      </rPr>
      <t>から</t>
    </r>
    <r>
      <rPr>
        <sz val="11"/>
        <color indexed="8"/>
        <rFont val="Arial"/>
        <family val="2"/>
      </rPr>
      <t xml:space="preserve"> 33.45</t>
    </r>
  </si>
  <si>
    <r>
      <t xml:space="preserve">4.9333 </t>
    </r>
    <r>
      <rPr>
        <sz val="11"/>
        <color indexed="8"/>
        <rFont val="ＭＳ Ｐゴシック"/>
        <family val="3"/>
        <charset val="128"/>
      </rPr>
      <t>から</t>
    </r>
    <r>
      <rPr>
        <sz val="11"/>
        <color indexed="8"/>
        <rFont val="Arial"/>
        <family val="2"/>
      </rPr>
      <t xml:space="preserve"> 31.93</t>
    </r>
  </si>
  <si>
    <r>
      <t xml:space="preserve">4.3078 </t>
    </r>
    <r>
      <rPr>
        <sz val="11"/>
        <color indexed="8"/>
        <rFont val="ＭＳ Ｐゴシック"/>
        <family val="3"/>
        <charset val="128"/>
      </rPr>
      <t>から</t>
    </r>
    <r>
      <rPr>
        <sz val="11"/>
        <color indexed="8"/>
        <rFont val="Arial"/>
        <family val="2"/>
      </rPr>
      <t xml:space="preserve"> 31.305</t>
    </r>
  </si>
  <si>
    <r>
      <t xml:space="preserve">-1.9314 </t>
    </r>
    <r>
      <rPr>
        <sz val="11"/>
        <color indexed="8"/>
        <rFont val="ＭＳ Ｐゴシック"/>
        <family val="3"/>
        <charset val="128"/>
      </rPr>
      <t>から</t>
    </r>
    <r>
      <rPr>
        <sz val="11"/>
        <color indexed="8"/>
        <rFont val="Arial"/>
        <family val="2"/>
      </rPr>
      <t xml:space="preserve"> 25.065</t>
    </r>
  </si>
  <si>
    <r>
      <t xml:space="preserve">-3.6312 </t>
    </r>
    <r>
      <rPr>
        <sz val="11"/>
        <color indexed="8"/>
        <rFont val="ＭＳ Ｐゴシック"/>
        <family val="3"/>
        <charset val="128"/>
      </rPr>
      <t>から</t>
    </r>
    <r>
      <rPr>
        <sz val="11"/>
        <color indexed="8"/>
        <rFont val="Arial"/>
        <family val="2"/>
      </rPr>
      <t xml:space="preserve"> 23.366</t>
    </r>
  </si>
  <si>
    <r>
      <t xml:space="preserve">-7.6039 </t>
    </r>
    <r>
      <rPr>
        <sz val="11"/>
        <color indexed="8"/>
        <rFont val="ＭＳ Ｐゴシック"/>
        <family val="3"/>
        <charset val="128"/>
      </rPr>
      <t>から</t>
    </r>
    <r>
      <rPr>
        <sz val="11"/>
        <color indexed="8"/>
        <rFont val="Arial"/>
        <family val="2"/>
      </rPr>
      <t xml:space="preserve"> 19.393</t>
    </r>
  </si>
  <si>
    <r>
      <t xml:space="preserve">-8.1677 </t>
    </r>
    <r>
      <rPr>
        <sz val="11"/>
        <color indexed="8"/>
        <rFont val="ＭＳ Ｐゴシック"/>
        <family val="3"/>
        <charset val="128"/>
      </rPr>
      <t>から</t>
    </r>
    <r>
      <rPr>
        <sz val="11"/>
        <color indexed="8"/>
        <rFont val="Arial"/>
        <family val="2"/>
      </rPr>
      <t xml:space="preserve"> 18.829</t>
    </r>
  </si>
  <si>
    <r>
      <t xml:space="preserve">-10.614 </t>
    </r>
    <r>
      <rPr>
        <sz val="11"/>
        <color indexed="8"/>
        <rFont val="ＭＳ Ｐゴシック"/>
        <family val="3"/>
        <charset val="128"/>
      </rPr>
      <t>から</t>
    </r>
    <r>
      <rPr>
        <sz val="11"/>
        <color indexed="8"/>
        <rFont val="Arial"/>
        <family val="2"/>
      </rPr>
      <t xml:space="preserve"> 16.383</t>
    </r>
  </si>
  <si>
    <r>
      <t xml:space="preserve">25.715 </t>
    </r>
    <r>
      <rPr>
        <sz val="11"/>
        <color indexed="8"/>
        <rFont val="ＭＳ Ｐゴシック"/>
        <family val="3"/>
        <charset val="128"/>
      </rPr>
      <t>から</t>
    </r>
    <r>
      <rPr>
        <sz val="11"/>
        <color indexed="8"/>
        <rFont val="Arial"/>
        <family val="2"/>
      </rPr>
      <t xml:space="preserve"> 52.712</t>
    </r>
  </si>
  <si>
    <r>
      <t xml:space="preserve">21.641 </t>
    </r>
    <r>
      <rPr>
        <sz val="11"/>
        <color indexed="8"/>
        <rFont val="ＭＳ Ｐゴシック"/>
        <family val="3"/>
        <charset val="128"/>
      </rPr>
      <t>から</t>
    </r>
    <r>
      <rPr>
        <sz val="11"/>
        <color indexed="8"/>
        <rFont val="Arial"/>
        <family val="2"/>
      </rPr>
      <t xml:space="preserve"> 48.638</t>
    </r>
  </si>
  <si>
    <r>
      <t xml:space="preserve">14.692 </t>
    </r>
    <r>
      <rPr>
        <sz val="11"/>
        <color indexed="8"/>
        <rFont val="ＭＳ Ｐゴシック"/>
        <family val="3"/>
        <charset val="128"/>
      </rPr>
      <t>から</t>
    </r>
    <r>
      <rPr>
        <sz val="11"/>
        <color indexed="8"/>
        <rFont val="Arial"/>
        <family val="2"/>
      </rPr>
      <t xml:space="preserve"> 41.689</t>
    </r>
  </si>
  <si>
    <r>
      <t xml:space="preserve">12.933 </t>
    </r>
    <r>
      <rPr>
        <sz val="11"/>
        <color indexed="8"/>
        <rFont val="ＭＳ Ｐゴシック"/>
        <family val="3"/>
        <charset val="128"/>
      </rPr>
      <t>から</t>
    </r>
    <r>
      <rPr>
        <sz val="11"/>
        <color indexed="8"/>
        <rFont val="Arial"/>
        <family val="2"/>
      </rPr>
      <t xml:space="preserve"> 39.93</t>
    </r>
  </si>
  <si>
    <r>
      <t xml:space="preserve">3.5688 </t>
    </r>
    <r>
      <rPr>
        <sz val="11"/>
        <color indexed="8"/>
        <rFont val="ＭＳ Ｐゴシック"/>
        <family val="3"/>
        <charset val="128"/>
      </rPr>
      <t>から</t>
    </r>
    <r>
      <rPr>
        <sz val="11"/>
        <color indexed="8"/>
        <rFont val="Arial"/>
        <family val="2"/>
      </rPr>
      <t xml:space="preserve"> 30.566</t>
    </r>
  </si>
  <si>
    <r>
      <t xml:space="preserve">2.0491 </t>
    </r>
    <r>
      <rPr>
        <sz val="11"/>
        <color indexed="8"/>
        <rFont val="ＭＳ Ｐゴシック"/>
        <family val="3"/>
        <charset val="128"/>
      </rPr>
      <t>から</t>
    </r>
    <r>
      <rPr>
        <sz val="11"/>
        <color indexed="8"/>
        <rFont val="Arial"/>
        <family val="2"/>
      </rPr>
      <t xml:space="preserve"> 29.046</t>
    </r>
  </si>
  <si>
    <r>
      <t xml:space="preserve">1.4236 </t>
    </r>
    <r>
      <rPr>
        <sz val="11"/>
        <color indexed="8"/>
        <rFont val="ＭＳ Ｐゴシック"/>
        <family val="3"/>
        <charset val="128"/>
      </rPr>
      <t>から</t>
    </r>
    <r>
      <rPr>
        <sz val="11"/>
        <color indexed="8"/>
        <rFont val="Arial"/>
        <family val="2"/>
      </rPr>
      <t xml:space="preserve"> 28.421</t>
    </r>
  </si>
  <si>
    <r>
      <t xml:space="preserve">-4.8157 </t>
    </r>
    <r>
      <rPr>
        <sz val="11"/>
        <color indexed="8"/>
        <rFont val="ＭＳ Ｐゴシック"/>
        <family val="3"/>
        <charset val="128"/>
      </rPr>
      <t>から</t>
    </r>
    <r>
      <rPr>
        <sz val="11"/>
        <color indexed="8"/>
        <rFont val="Arial"/>
        <family val="2"/>
      </rPr>
      <t xml:space="preserve"> 22.181</t>
    </r>
  </si>
  <si>
    <r>
      <t xml:space="preserve">-6.5155 </t>
    </r>
    <r>
      <rPr>
        <sz val="11"/>
        <color indexed="8"/>
        <rFont val="ＭＳ Ｐゴシック"/>
        <family val="3"/>
        <charset val="128"/>
      </rPr>
      <t>から</t>
    </r>
    <r>
      <rPr>
        <sz val="11"/>
        <color indexed="8"/>
        <rFont val="Arial"/>
        <family val="2"/>
      </rPr>
      <t xml:space="preserve"> 20.481</t>
    </r>
  </si>
  <si>
    <r>
      <t xml:space="preserve">-10.488 </t>
    </r>
    <r>
      <rPr>
        <sz val="11"/>
        <color indexed="8"/>
        <rFont val="ＭＳ Ｐゴシック"/>
        <family val="3"/>
        <charset val="128"/>
      </rPr>
      <t>から</t>
    </r>
    <r>
      <rPr>
        <sz val="11"/>
        <color indexed="8"/>
        <rFont val="Arial"/>
        <family val="2"/>
      </rPr>
      <t xml:space="preserve"> 16.509</t>
    </r>
  </si>
  <si>
    <r>
      <t xml:space="preserve">-11.052 </t>
    </r>
    <r>
      <rPr>
        <sz val="11"/>
        <color indexed="8"/>
        <rFont val="ＭＳ Ｐゴシック"/>
        <family val="3"/>
        <charset val="128"/>
      </rPr>
      <t>から</t>
    </r>
    <r>
      <rPr>
        <sz val="11"/>
        <color indexed="8"/>
        <rFont val="Arial"/>
        <family val="2"/>
      </rPr>
      <t xml:space="preserve"> 15.945</t>
    </r>
  </si>
  <si>
    <r>
      <t xml:space="preserve">23.269 </t>
    </r>
    <r>
      <rPr>
        <sz val="11"/>
        <color indexed="8"/>
        <rFont val="ＭＳ Ｐゴシック"/>
        <family val="3"/>
        <charset val="128"/>
      </rPr>
      <t>から</t>
    </r>
    <r>
      <rPr>
        <sz val="11"/>
        <color indexed="8"/>
        <rFont val="Arial"/>
        <family val="2"/>
      </rPr>
      <t xml:space="preserve"> 50.265</t>
    </r>
  </si>
  <si>
    <r>
      <t xml:space="preserve">19.195 </t>
    </r>
    <r>
      <rPr>
        <sz val="11"/>
        <color indexed="8"/>
        <rFont val="ＭＳ Ｐゴシック"/>
        <family val="3"/>
        <charset val="128"/>
      </rPr>
      <t>から</t>
    </r>
    <r>
      <rPr>
        <sz val="11"/>
        <color indexed="8"/>
        <rFont val="Arial"/>
        <family val="2"/>
      </rPr>
      <t xml:space="preserve"> 46.191</t>
    </r>
  </si>
  <si>
    <r>
      <t xml:space="preserve">12.245 </t>
    </r>
    <r>
      <rPr>
        <sz val="11"/>
        <color indexed="8"/>
        <rFont val="ＭＳ Ｐゴシック"/>
        <family val="3"/>
        <charset val="128"/>
      </rPr>
      <t>から</t>
    </r>
    <r>
      <rPr>
        <sz val="11"/>
        <color indexed="8"/>
        <rFont val="Arial"/>
        <family val="2"/>
      </rPr>
      <t xml:space="preserve"> 39.242</t>
    </r>
  </si>
  <si>
    <r>
      <t xml:space="preserve">10.487 </t>
    </r>
    <r>
      <rPr>
        <sz val="11"/>
        <color indexed="8"/>
        <rFont val="ＭＳ Ｐゴシック"/>
        <family val="3"/>
        <charset val="128"/>
      </rPr>
      <t>から</t>
    </r>
    <r>
      <rPr>
        <sz val="11"/>
        <color indexed="8"/>
        <rFont val="Arial"/>
        <family val="2"/>
      </rPr>
      <t xml:space="preserve"> 37.483</t>
    </r>
  </si>
  <si>
    <r>
      <t xml:space="preserve">1.1223 </t>
    </r>
    <r>
      <rPr>
        <sz val="11"/>
        <color indexed="8"/>
        <rFont val="ＭＳ Ｐゴシック"/>
        <family val="3"/>
        <charset val="128"/>
      </rPr>
      <t>から</t>
    </r>
    <r>
      <rPr>
        <sz val="11"/>
        <color indexed="8"/>
        <rFont val="Arial"/>
        <family val="2"/>
      </rPr>
      <t xml:space="preserve"> 28.119</t>
    </r>
  </si>
  <si>
    <r>
      <t xml:space="preserve">-0.39743 </t>
    </r>
    <r>
      <rPr>
        <sz val="11"/>
        <color indexed="8"/>
        <rFont val="ＭＳ Ｐゴシック"/>
        <family val="3"/>
        <charset val="128"/>
      </rPr>
      <t>から</t>
    </r>
    <r>
      <rPr>
        <sz val="11"/>
        <color indexed="8"/>
        <rFont val="Arial"/>
        <family val="2"/>
      </rPr>
      <t xml:space="preserve"> 26.6</t>
    </r>
  </si>
  <si>
    <r>
      <t xml:space="preserve">-1.0229 </t>
    </r>
    <r>
      <rPr>
        <sz val="11"/>
        <color indexed="8"/>
        <rFont val="ＭＳ Ｐゴシック"/>
        <family val="3"/>
        <charset val="128"/>
      </rPr>
      <t>から</t>
    </r>
    <r>
      <rPr>
        <sz val="11"/>
        <color indexed="8"/>
        <rFont val="Arial"/>
        <family val="2"/>
      </rPr>
      <t xml:space="preserve"> 25.974</t>
    </r>
  </si>
  <si>
    <r>
      <t xml:space="preserve">-7.2622 </t>
    </r>
    <r>
      <rPr>
        <sz val="11"/>
        <color indexed="8"/>
        <rFont val="ＭＳ Ｐゴシック"/>
        <family val="3"/>
        <charset val="128"/>
      </rPr>
      <t>から</t>
    </r>
    <r>
      <rPr>
        <sz val="11"/>
        <color indexed="8"/>
        <rFont val="Arial"/>
        <family val="2"/>
      </rPr>
      <t xml:space="preserve"> 19.735</t>
    </r>
  </si>
  <si>
    <r>
      <t xml:space="preserve">-8.962 </t>
    </r>
    <r>
      <rPr>
        <sz val="11"/>
        <color indexed="8"/>
        <rFont val="ＭＳ Ｐゴシック"/>
        <family val="3"/>
        <charset val="128"/>
      </rPr>
      <t>から</t>
    </r>
    <r>
      <rPr>
        <sz val="11"/>
        <color indexed="8"/>
        <rFont val="Arial"/>
        <family val="2"/>
      </rPr>
      <t xml:space="preserve"> 18.035</t>
    </r>
  </si>
  <si>
    <r>
      <t xml:space="preserve">-12.935 </t>
    </r>
    <r>
      <rPr>
        <sz val="11"/>
        <color indexed="8"/>
        <rFont val="ＭＳ Ｐゴシック"/>
        <family val="3"/>
        <charset val="128"/>
      </rPr>
      <t>から</t>
    </r>
    <r>
      <rPr>
        <sz val="11"/>
        <color indexed="8"/>
        <rFont val="Arial"/>
        <family val="2"/>
      </rPr>
      <t xml:space="preserve"> 14.062</t>
    </r>
  </si>
  <si>
    <r>
      <t xml:space="preserve">22.705 </t>
    </r>
    <r>
      <rPr>
        <sz val="11"/>
        <color indexed="8"/>
        <rFont val="ＭＳ Ｐゴシック"/>
        <family val="3"/>
        <charset val="128"/>
      </rPr>
      <t>から</t>
    </r>
    <r>
      <rPr>
        <sz val="11"/>
        <color indexed="8"/>
        <rFont val="Arial"/>
        <family val="2"/>
      </rPr>
      <t xml:space="preserve"> 49.702</t>
    </r>
  </si>
  <si>
    <r>
      <t xml:space="preserve">18.631 </t>
    </r>
    <r>
      <rPr>
        <sz val="11"/>
        <color indexed="8"/>
        <rFont val="ＭＳ Ｐゴシック"/>
        <family val="3"/>
        <charset val="128"/>
      </rPr>
      <t>から</t>
    </r>
    <r>
      <rPr>
        <sz val="11"/>
        <color indexed="8"/>
        <rFont val="Arial"/>
        <family val="2"/>
      </rPr>
      <t xml:space="preserve"> 45.628</t>
    </r>
  </si>
  <si>
    <r>
      <t xml:space="preserve">11.681 </t>
    </r>
    <r>
      <rPr>
        <sz val="11"/>
        <color indexed="8"/>
        <rFont val="ＭＳ Ｐゴシック"/>
        <family val="3"/>
        <charset val="128"/>
      </rPr>
      <t>から</t>
    </r>
    <r>
      <rPr>
        <sz val="11"/>
        <color indexed="8"/>
        <rFont val="Arial"/>
        <family val="2"/>
      </rPr>
      <t xml:space="preserve"> 38.678</t>
    </r>
  </si>
  <si>
    <r>
      <t xml:space="preserve">9.9227 </t>
    </r>
    <r>
      <rPr>
        <sz val="11"/>
        <color indexed="8"/>
        <rFont val="ＭＳ Ｐゴシック"/>
        <family val="3"/>
        <charset val="128"/>
      </rPr>
      <t>から</t>
    </r>
    <r>
      <rPr>
        <sz val="11"/>
        <color indexed="8"/>
        <rFont val="Arial"/>
        <family val="2"/>
      </rPr>
      <t xml:space="preserve"> 36.92</t>
    </r>
  </si>
  <si>
    <r>
      <t xml:space="preserve">0.55853 </t>
    </r>
    <r>
      <rPr>
        <sz val="11"/>
        <color indexed="8"/>
        <rFont val="ＭＳ Ｐゴシック"/>
        <family val="3"/>
        <charset val="128"/>
      </rPr>
      <t>から</t>
    </r>
    <r>
      <rPr>
        <sz val="11"/>
        <color indexed="8"/>
        <rFont val="Arial"/>
        <family val="2"/>
      </rPr>
      <t xml:space="preserve"> 27.555</t>
    </r>
  </si>
  <si>
    <r>
      <t xml:space="preserve">-0.96125 </t>
    </r>
    <r>
      <rPr>
        <sz val="11"/>
        <color indexed="8"/>
        <rFont val="ＭＳ Ｐゴシック"/>
        <family val="3"/>
        <charset val="128"/>
      </rPr>
      <t>から</t>
    </r>
    <r>
      <rPr>
        <sz val="11"/>
        <color indexed="8"/>
        <rFont val="Arial"/>
        <family val="2"/>
      </rPr>
      <t xml:space="preserve"> 26.036</t>
    </r>
  </si>
  <si>
    <r>
      <t xml:space="preserve">-1.5867 </t>
    </r>
    <r>
      <rPr>
        <sz val="11"/>
        <color indexed="8"/>
        <rFont val="ＭＳ Ｐゴシック"/>
        <family val="3"/>
        <charset val="128"/>
      </rPr>
      <t>から</t>
    </r>
    <r>
      <rPr>
        <sz val="11"/>
        <color indexed="8"/>
        <rFont val="Arial"/>
        <family val="2"/>
      </rPr>
      <t xml:space="preserve"> 25.41</t>
    </r>
  </si>
  <si>
    <r>
      <t xml:space="preserve">-7.826 </t>
    </r>
    <r>
      <rPr>
        <sz val="11"/>
        <color indexed="8"/>
        <rFont val="ＭＳ Ｐゴシック"/>
        <family val="3"/>
        <charset val="128"/>
      </rPr>
      <t>から</t>
    </r>
    <r>
      <rPr>
        <sz val="11"/>
        <color indexed="8"/>
        <rFont val="Arial"/>
        <family val="2"/>
      </rPr>
      <t xml:space="preserve"> 19.171</t>
    </r>
  </si>
  <si>
    <r>
      <t xml:space="preserve">-9.5258 </t>
    </r>
    <r>
      <rPr>
        <sz val="11"/>
        <color indexed="8"/>
        <rFont val="ＭＳ Ｐゴシック"/>
        <family val="3"/>
        <charset val="128"/>
      </rPr>
      <t>から</t>
    </r>
    <r>
      <rPr>
        <sz val="11"/>
        <color indexed="8"/>
        <rFont val="Arial"/>
        <family val="2"/>
      </rPr>
      <t xml:space="preserve"> 17.471</t>
    </r>
  </si>
  <si>
    <r>
      <t xml:space="preserve">18.732 </t>
    </r>
    <r>
      <rPr>
        <sz val="11"/>
        <color indexed="8"/>
        <rFont val="ＭＳ Ｐゴシック"/>
        <family val="3"/>
        <charset val="128"/>
      </rPr>
      <t>から</t>
    </r>
    <r>
      <rPr>
        <sz val="11"/>
        <color indexed="8"/>
        <rFont val="Arial"/>
        <family val="2"/>
      </rPr>
      <t xml:space="preserve"> 45.729</t>
    </r>
  </si>
  <si>
    <r>
      <t xml:space="preserve">14.658 </t>
    </r>
    <r>
      <rPr>
        <sz val="11"/>
        <color indexed="8"/>
        <rFont val="ＭＳ Ｐゴシック"/>
        <family val="3"/>
        <charset val="128"/>
      </rPr>
      <t>から</t>
    </r>
    <r>
      <rPr>
        <sz val="11"/>
        <color indexed="8"/>
        <rFont val="Arial"/>
        <family val="2"/>
      </rPr>
      <t xml:space="preserve"> 41.655</t>
    </r>
  </si>
  <si>
    <r>
      <t xml:space="preserve">7.7087 </t>
    </r>
    <r>
      <rPr>
        <sz val="11"/>
        <color indexed="8"/>
        <rFont val="ＭＳ Ｐゴシック"/>
        <family val="3"/>
        <charset val="128"/>
      </rPr>
      <t>から</t>
    </r>
    <r>
      <rPr>
        <sz val="11"/>
        <color indexed="8"/>
        <rFont val="Arial"/>
        <family val="2"/>
      </rPr>
      <t xml:space="preserve"> 34.706</t>
    </r>
  </si>
  <si>
    <r>
      <t xml:space="preserve">5.95 </t>
    </r>
    <r>
      <rPr>
        <sz val="11"/>
        <color indexed="8"/>
        <rFont val="ＭＳ Ｐゴシック"/>
        <family val="3"/>
        <charset val="128"/>
      </rPr>
      <t>から</t>
    </r>
    <r>
      <rPr>
        <sz val="11"/>
        <color indexed="8"/>
        <rFont val="Arial"/>
        <family val="2"/>
      </rPr>
      <t xml:space="preserve"> 32.947</t>
    </r>
  </si>
  <si>
    <r>
      <t xml:space="preserve">-3.4142 </t>
    </r>
    <r>
      <rPr>
        <sz val="11"/>
        <color indexed="8"/>
        <rFont val="ＭＳ Ｐゴシック"/>
        <family val="3"/>
        <charset val="128"/>
      </rPr>
      <t>から</t>
    </r>
    <r>
      <rPr>
        <sz val="11"/>
        <color indexed="8"/>
        <rFont val="Arial"/>
        <family val="2"/>
      </rPr>
      <t xml:space="preserve"> 23.583</t>
    </r>
  </si>
  <si>
    <r>
      <t xml:space="preserve">-4.934 </t>
    </r>
    <r>
      <rPr>
        <sz val="11"/>
        <color indexed="8"/>
        <rFont val="ＭＳ Ｐゴシック"/>
        <family val="3"/>
        <charset val="128"/>
      </rPr>
      <t>から</t>
    </r>
    <r>
      <rPr>
        <sz val="11"/>
        <color indexed="8"/>
        <rFont val="Arial"/>
        <family val="2"/>
      </rPr>
      <t xml:space="preserve"> 22.063</t>
    </r>
  </si>
  <si>
    <r>
      <t xml:space="preserve">-5.5594 </t>
    </r>
    <r>
      <rPr>
        <sz val="11"/>
        <color indexed="8"/>
        <rFont val="ＭＳ Ｐゴシック"/>
        <family val="3"/>
        <charset val="128"/>
      </rPr>
      <t>から</t>
    </r>
    <r>
      <rPr>
        <sz val="11"/>
        <color indexed="8"/>
        <rFont val="Arial"/>
        <family val="2"/>
      </rPr>
      <t xml:space="preserve"> 21.438</t>
    </r>
  </si>
  <si>
    <r>
      <t xml:space="preserve">-11.799 </t>
    </r>
    <r>
      <rPr>
        <sz val="11"/>
        <color indexed="8"/>
        <rFont val="ＭＳ Ｐゴシック"/>
        <family val="3"/>
        <charset val="128"/>
      </rPr>
      <t>から</t>
    </r>
    <r>
      <rPr>
        <sz val="11"/>
        <color indexed="8"/>
        <rFont val="Arial"/>
        <family val="2"/>
      </rPr>
      <t xml:space="preserve"> 15.198</t>
    </r>
  </si>
  <si>
    <r>
      <t xml:space="preserve">17.032 </t>
    </r>
    <r>
      <rPr>
        <sz val="11"/>
        <color indexed="8"/>
        <rFont val="ＭＳ Ｐゴシック"/>
        <family val="3"/>
        <charset val="128"/>
      </rPr>
      <t>から</t>
    </r>
    <r>
      <rPr>
        <sz val="11"/>
        <color indexed="8"/>
        <rFont val="Arial"/>
        <family val="2"/>
      </rPr>
      <t xml:space="preserve"> 44.029</t>
    </r>
  </si>
  <si>
    <r>
      <t xml:space="preserve">12.958 </t>
    </r>
    <r>
      <rPr>
        <sz val="11"/>
        <color indexed="8"/>
        <rFont val="ＭＳ Ｐゴシック"/>
        <family val="3"/>
        <charset val="128"/>
      </rPr>
      <t>から</t>
    </r>
    <r>
      <rPr>
        <sz val="11"/>
        <color indexed="8"/>
        <rFont val="Arial"/>
        <family val="2"/>
      </rPr>
      <t xml:space="preserve"> 39.955</t>
    </r>
  </si>
  <si>
    <r>
      <t xml:space="preserve">6.0089 </t>
    </r>
    <r>
      <rPr>
        <sz val="11"/>
        <color indexed="8"/>
        <rFont val="ＭＳ Ｐゴシック"/>
        <family val="3"/>
        <charset val="128"/>
      </rPr>
      <t>から</t>
    </r>
    <r>
      <rPr>
        <sz val="11"/>
        <color indexed="8"/>
        <rFont val="Arial"/>
        <family val="2"/>
      </rPr>
      <t xml:space="preserve"> 33.006</t>
    </r>
  </si>
  <si>
    <r>
      <t xml:space="preserve">4.2502 </t>
    </r>
    <r>
      <rPr>
        <sz val="11"/>
        <color indexed="8"/>
        <rFont val="ＭＳ Ｐゴシック"/>
        <family val="3"/>
        <charset val="128"/>
      </rPr>
      <t>から</t>
    </r>
    <r>
      <rPr>
        <sz val="11"/>
        <color indexed="8"/>
        <rFont val="Arial"/>
        <family val="2"/>
      </rPr>
      <t xml:space="preserve"> 31.247</t>
    </r>
  </si>
  <si>
    <r>
      <t xml:space="preserve">-5.1139 </t>
    </r>
    <r>
      <rPr>
        <sz val="11"/>
        <color indexed="8"/>
        <rFont val="ＭＳ Ｐゴシック"/>
        <family val="3"/>
        <charset val="128"/>
      </rPr>
      <t>から</t>
    </r>
    <r>
      <rPr>
        <sz val="11"/>
        <color indexed="8"/>
        <rFont val="Arial"/>
        <family val="2"/>
      </rPr>
      <t xml:space="preserve"> 21.883</t>
    </r>
  </si>
  <si>
    <r>
      <t xml:space="preserve">-6.6337 </t>
    </r>
    <r>
      <rPr>
        <sz val="11"/>
        <color indexed="8"/>
        <rFont val="ＭＳ Ｐゴシック"/>
        <family val="3"/>
        <charset val="128"/>
      </rPr>
      <t>から</t>
    </r>
    <r>
      <rPr>
        <sz val="11"/>
        <color indexed="8"/>
        <rFont val="Arial"/>
        <family val="2"/>
      </rPr>
      <t xml:space="preserve"> 20.363</t>
    </r>
  </si>
  <si>
    <r>
      <t xml:space="preserve">-7.2592 </t>
    </r>
    <r>
      <rPr>
        <sz val="11"/>
        <color indexed="8"/>
        <rFont val="ＭＳ Ｐゴシック"/>
        <family val="3"/>
        <charset val="128"/>
      </rPr>
      <t>から</t>
    </r>
    <r>
      <rPr>
        <sz val="11"/>
        <color indexed="8"/>
        <rFont val="Arial"/>
        <family val="2"/>
      </rPr>
      <t xml:space="preserve"> 19.738</t>
    </r>
  </si>
  <si>
    <r>
      <t xml:space="preserve">10.793 </t>
    </r>
    <r>
      <rPr>
        <sz val="11"/>
        <color indexed="8"/>
        <rFont val="ＭＳ Ｐゴシック"/>
        <family val="3"/>
        <charset val="128"/>
      </rPr>
      <t>から</t>
    </r>
    <r>
      <rPr>
        <sz val="11"/>
        <color indexed="8"/>
        <rFont val="Arial"/>
        <family val="2"/>
      </rPr>
      <t xml:space="preserve"> 37.79</t>
    </r>
  </si>
  <si>
    <r>
      <t xml:space="preserve">6.719 </t>
    </r>
    <r>
      <rPr>
        <sz val="11"/>
        <color indexed="8"/>
        <rFont val="ＭＳ Ｐゴシック"/>
        <family val="3"/>
        <charset val="128"/>
      </rPr>
      <t>から</t>
    </r>
    <r>
      <rPr>
        <sz val="11"/>
        <color indexed="8"/>
        <rFont val="Arial"/>
        <family val="2"/>
      </rPr>
      <t xml:space="preserve"> 33.716</t>
    </r>
  </si>
  <si>
    <r>
      <t xml:space="preserve">-0.23034 </t>
    </r>
    <r>
      <rPr>
        <sz val="11"/>
        <color indexed="8"/>
        <rFont val="ＭＳ Ｐゴシック"/>
        <family val="3"/>
        <charset val="128"/>
      </rPr>
      <t>から</t>
    </r>
    <r>
      <rPr>
        <sz val="11"/>
        <color indexed="8"/>
        <rFont val="Arial"/>
        <family val="2"/>
      </rPr>
      <t xml:space="preserve"> 26.767</t>
    </r>
  </si>
  <si>
    <r>
      <t xml:space="preserve">-1.9891 </t>
    </r>
    <r>
      <rPr>
        <sz val="11"/>
        <color indexed="8"/>
        <rFont val="ＭＳ Ｐゴシック"/>
        <family val="3"/>
        <charset val="128"/>
      </rPr>
      <t>から</t>
    </r>
    <r>
      <rPr>
        <sz val="11"/>
        <color indexed="8"/>
        <rFont val="Arial"/>
        <family val="2"/>
      </rPr>
      <t xml:space="preserve"> 25.008</t>
    </r>
  </si>
  <si>
    <r>
      <t xml:space="preserve">-11.353 </t>
    </r>
    <r>
      <rPr>
        <sz val="11"/>
        <color indexed="8"/>
        <rFont val="ＭＳ Ｐゴシック"/>
        <family val="3"/>
        <charset val="128"/>
      </rPr>
      <t>から</t>
    </r>
    <r>
      <rPr>
        <sz val="11"/>
        <color indexed="8"/>
        <rFont val="Arial"/>
        <family val="2"/>
      </rPr>
      <t xml:space="preserve"> 15.644</t>
    </r>
  </si>
  <si>
    <r>
      <t xml:space="preserve">-12.873 </t>
    </r>
    <r>
      <rPr>
        <sz val="11"/>
        <color indexed="8"/>
        <rFont val="ＭＳ Ｐゴシック"/>
        <family val="3"/>
        <charset val="128"/>
      </rPr>
      <t>から</t>
    </r>
    <r>
      <rPr>
        <sz val="11"/>
        <color indexed="8"/>
        <rFont val="Arial"/>
        <family val="2"/>
      </rPr>
      <t xml:space="preserve"> 14.124</t>
    </r>
  </si>
  <si>
    <r>
      <t xml:space="preserve">10.167 </t>
    </r>
    <r>
      <rPr>
        <sz val="11"/>
        <color indexed="8"/>
        <rFont val="ＭＳ Ｐゴシック"/>
        <family val="3"/>
        <charset val="128"/>
      </rPr>
      <t>から</t>
    </r>
    <r>
      <rPr>
        <sz val="11"/>
        <color indexed="8"/>
        <rFont val="Arial"/>
        <family val="2"/>
      </rPr>
      <t xml:space="preserve"> 37.164</t>
    </r>
  </si>
  <si>
    <r>
      <t xml:space="preserve">6.0935 </t>
    </r>
    <r>
      <rPr>
        <sz val="11"/>
        <color indexed="8"/>
        <rFont val="ＭＳ Ｐゴシック"/>
        <family val="3"/>
        <charset val="128"/>
      </rPr>
      <t>から</t>
    </r>
    <r>
      <rPr>
        <sz val="11"/>
        <color indexed="8"/>
        <rFont val="Arial"/>
        <family val="2"/>
      </rPr>
      <t xml:space="preserve"> 33.09</t>
    </r>
  </si>
  <si>
    <r>
      <t xml:space="preserve">-0.8558 </t>
    </r>
    <r>
      <rPr>
        <sz val="11"/>
        <color indexed="8"/>
        <rFont val="ＭＳ Ｐゴシック"/>
        <family val="3"/>
        <charset val="128"/>
      </rPr>
      <t>から</t>
    </r>
    <r>
      <rPr>
        <sz val="11"/>
        <color indexed="8"/>
        <rFont val="Arial"/>
        <family val="2"/>
      </rPr>
      <t xml:space="preserve"> 26.141</t>
    </r>
  </si>
  <si>
    <r>
      <t xml:space="preserve">-2.6145 </t>
    </r>
    <r>
      <rPr>
        <sz val="11"/>
        <color indexed="8"/>
        <rFont val="ＭＳ Ｐゴシック"/>
        <family val="3"/>
        <charset val="128"/>
      </rPr>
      <t>から</t>
    </r>
    <r>
      <rPr>
        <sz val="11"/>
        <color indexed="8"/>
        <rFont val="Arial"/>
        <family val="2"/>
      </rPr>
      <t xml:space="preserve"> 24.382</t>
    </r>
  </si>
  <si>
    <r>
      <t xml:space="preserve">-11.979 </t>
    </r>
    <r>
      <rPr>
        <sz val="11"/>
        <color indexed="8"/>
        <rFont val="ＭＳ Ｐゴシック"/>
        <family val="3"/>
        <charset val="128"/>
      </rPr>
      <t>から</t>
    </r>
    <r>
      <rPr>
        <sz val="11"/>
        <color indexed="8"/>
        <rFont val="Arial"/>
        <family val="2"/>
      </rPr>
      <t xml:space="preserve"> 15.018</t>
    </r>
  </si>
  <si>
    <r>
      <t xml:space="preserve">8.6477 </t>
    </r>
    <r>
      <rPr>
        <sz val="11"/>
        <color indexed="8"/>
        <rFont val="ＭＳ Ｐゴシック"/>
        <family val="3"/>
        <charset val="128"/>
      </rPr>
      <t>から</t>
    </r>
    <r>
      <rPr>
        <sz val="11"/>
        <color indexed="8"/>
        <rFont val="Arial"/>
        <family val="2"/>
      </rPr>
      <t xml:space="preserve"> 35.645</t>
    </r>
  </si>
  <si>
    <r>
      <t xml:space="preserve">4.5737 </t>
    </r>
    <r>
      <rPr>
        <sz val="11"/>
        <color indexed="8"/>
        <rFont val="ＭＳ Ｐゴシック"/>
        <family val="3"/>
        <charset val="128"/>
      </rPr>
      <t>から</t>
    </r>
    <r>
      <rPr>
        <sz val="11"/>
        <color indexed="8"/>
        <rFont val="Arial"/>
        <family val="2"/>
      </rPr>
      <t xml:space="preserve"> 31.571</t>
    </r>
  </si>
  <si>
    <r>
      <t xml:space="preserve">-2.3756 </t>
    </r>
    <r>
      <rPr>
        <sz val="11"/>
        <color indexed="8"/>
        <rFont val="ＭＳ Ｐゴシック"/>
        <family val="3"/>
        <charset val="128"/>
      </rPr>
      <t>から</t>
    </r>
    <r>
      <rPr>
        <sz val="11"/>
        <color indexed="8"/>
        <rFont val="Arial"/>
        <family val="2"/>
      </rPr>
      <t xml:space="preserve"> 24.621</t>
    </r>
  </si>
  <si>
    <r>
      <t xml:space="preserve">-4.1343 </t>
    </r>
    <r>
      <rPr>
        <sz val="11"/>
        <color indexed="8"/>
        <rFont val="ＭＳ Ｐゴシック"/>
        <family val="3"/>
        <charset val="128"/>
      </rPr>
      <t>から</t>
    </r>
    <r>
      <rPr>
        <sz val="11"/>
        <color indexed="8"/>
        <rFont val="Arial"/>
        <family val="2"/>
      </rPr>
      <t xml:space="preserve"> 22.863</t>
    </r>
  </si>
  <si>
    <r>
      <t xml:space="preserve">-0.71647 </t>
    </r>
    <r>
      <rPr>
        <sz val="11"/>
        <color indexed="8"/>
        <rFont val="ＭＳ Ｐゴシック"/>
        <family val="3"/>
        <charset val="128"/>
      </rPr>
      <t>から</t>
    </r>
    <r>
      <rPr>
        <sz val="11"/>
        <color indexed="8"/>
        <rFont val="Arial"/>
        <family val="2"/>
      </rPr>
      <t xml:space="preserve"> 26.28</t>
    </r>
  </si>
  <si>
    <r>
      <t xml:space="preserve">-4.7905 </t>
    </r>
    <r>
      <rPr>
        <sz val="11"/>
        <color indexed="8"/>
        <rFont val="ＭＳ Ｐゴシック"/>
        <family val="3"/>
        <charset val="128"/>
      </rPr>
      <t>から</t>
    </r>
    <r>
      <rPr>
        <sz val="11"/>
        <color indexed="8"/>
        <rFont val="Arial"/>
        <family val="2"/>
      </rPr>
      <t xml:space="preserve"> 22.206</t>
    </r>
  </si>
  <si>
    <r>
      <t xml:space="preserve">-11.74 </t>
    </r>
    <r>
      <rPr>
        <sz val="11"/>
        <color indexed="8"/>
        <rFont val="ＭＳ Ｐゴシック"/>
        <family val="3"/>
        <charset val="128"/>
      </rPr>
      <t>から</t>
    </r>
    <r>
      <rPr>
        <sz val="11"/>
        <color indexed="8"/>
        <rFont val="Arial"/>
        <family val="2"/>
      </rPr>
      <t xml:space="preserve"> 15.257</t>
    </r>
  </si>
  <si>
    <r>
      <t xml:space="preserve">-2.4752 </t>
    </r>
    <r>
      <rPr>
        <sz val="11"/>
        <color indexed="8"/>
        <rFont val="ＭＳ Ｐゴシック"/>
        <family val="3"/>
        <charset val="128"/>
      </rPr>
      <t>から</t>
    </r>
    <r>
      <rPr>
        <sz val="11"/>
        <color indexed="8"/>
        <rFont val="Arial"/>
        <family val="2"/>
      </rPr>
      <t xml:space="preserve"> 24.522</t>
    </r>
  </si>
  <si>
    <r>
      <t xml:space="preserve">-6.5492 </t>
    </r>
    <r>
      <rPr>
        <sz val="11"/>
        <color indexed="8"/>
        <rFont val="ＭＳ Ｐゴシック"/>
        <family val="3"/>
        <charset val="128"/>
      </rPr>
      <t>から</t>
    </r>
    <r>
      <rPr>
        <sz val="11"/>
        <color indexed="8"/>
        <rFont val="Arial"/>
        <family val="2"/>
      </rPr>
      <t xml:space="preserve"> 20.448</t>
    </r>
  </si>
  <si>
    <r>
      <t xml:space="preserve">-9.4245 </t>
    </r>
    <r>
      <rPr>
        <sz val="11"/>
        <color indexed="8"/>
        <rFont val="ＭＳ Ｐゴシック"/>
        <family val="3"/>
        <charset val="128"/>
      </rPr>
      <t>から</t>
    </r>
    <r>
      <rPr>
        <sz val="11"/>
        <color indexed="8"/>
        <rFont val="Arial"/>
        <family val="2"/>
      </rPr>
      <t xml:space="preserve"> 17.572</t>
    </r>
  </si>
  <si>
    <t>ANOVA</t>
    <phoneticPr fontId="3"/>
  </si>
  <si>
    <t>degrees of freedom</t>
  </si>
  <si>
    <t>sum of squares</t>
  </si>
  <si>
    <t>mean square</t>
  </si>
  <si>
    <t>F Value</t>
    <phoneticPr fontId="3"/>
  </si>
  <si>
    <t>p Value</t>
    <phoneticPr fontId="3"/>
  </si>
  <si>
    <t>Sum</t>
    <phoneticPr fontId="3"/>
  </si>
  <si>
    <t xml:space="preserve"> residual</t>
  </si>
  <si>
    <t>Tukey multiple pairwise comparison</t>
    <phoneticPr fontId="3"/>
  </si>
  <si>
    <t>Comparison</t>
    <phoneticPr fontId="3"/>
  </si>
  <si>
    <t>mean difference</t>
  </si>
  <si>
    <t>95% confidence limit</t>
    <phoneticPr fontId="3"/>
  </si>
  <si>
    <t>B vs E</t>
    <phoneticPr fontId="3"/>
  </si>
  <si>
    <t>B vs M</t>
    <phoneticPr fontId="3"/>
  </si>
  <si>
    <t>B vs D</t>
    <phoneticPr fontId="3"/>
  </si>
  <si>
    <r>
      <t>B vs</t>
    </r>
    <r>
      <rPr>
        <sz val="11"/>
        <color indexed="8"/>
        <rFont val="Arial"/>
        <family val="2"/>
      </rPr>
      <t xml:space="preserve"> A</t>
    </r>
    <phoneticPr fontId="3"/>
  </si>
  <si>
    <t>B vs C</t>
    <phoneticPr fontId="3"/>
  </si>
  <si>
    <t>B vs I</t>
    <phoneticPr fontId="3"/>
  </si>
  <si>
    <t>B vs L</t>
    <phoneticPr fontId="3"/>
  </si>
  <si>
    <t>B vs G</t>
    <phoneticPr fontId="3"/>
  </si>
  <si>
    <t>B vs K</t>
    <phoneticPr fontId="3"/>
  </si>
  <si>
    <t>B vs J</t>
    <phoneticPr fontId="3"/>
  </si>
  <si>
    <t>B vs H</t>
    <phoneticPr fontId="3"/>
  </si>
  <si>
    <t>B vs F</t>
    <phoneticPr fontId="3"/>
  </si>
  <si>
    <t>F vs E</t>
    <phoneticPr fontId="3"/>
  </si>
  <si>
    <t>F vs M</t>
    <phoneticPr fontId="3"/>
  </si>
  <si>
    <t>F vs D</t>
    <phoneticPr fontId="3"/>
  </si>
  <si>
    <t>M vs E</t>
    <phoneticPr fontId="3"/>
  </si>
  <si>
    <t>D vs M</t>
    <phoneticPr fontId="3"/>
  </si>
  <si>
    <t>D vs E</t>
    <phoneticPr fontId="3"/>
  </si>
  <si>
    <t>A vs D</t>
    <phoneticPr fontId="3"/>
  </si>
  <si>
    <t>A vs M</t>
    <phoneticPr fontId="3"/>
  </si>
  <si>
    <t>A vs E</t>
    <phoneticPr fontId="3"/>
  </si>
  <si>
    <t>C vs A</t>
    <phoneticPr fontId="3"/>
  </si>
  <si>
    <t>C vs D</t>
    <phoneticPr fontId="3"/>
  </si>
  <si>
    <t>C vs M</t>
    <phoneticPr fontId="3"/>
  </si>
  <si>
    <t>C vs E</t>
    <phoneticPr fontId="3"/>
  </si>
  <si>
    <t>I vs C</t>
    <phoneticPr fontId="3"/>
  </si>
  <si>
    <t>I vs A</t>
    <phoneticPr fontId="3"/>
  </si>
  <si>
    <t>I vs D</t>
    <phoneticPr fontId="3"/>
  </si>
  <si>
    <t>I vs M</t>
    <phoneticPr fontId="3"/>
  </si>
  <si>
    <t>I vs E</t>
    <phoneticPr fontId="3"/>
  </si>
  <si>
    <t>L vs I</t>
    <phoneticPr fontId="3"/>
  </si>
  <si>
    <t>L vs C</t>
    <phoneticPr fontId="3"/>
  </si>
  <si>
    <t>L vs D</t>
    <phoneticPr fontId="3"/>
  </si>
  <si>
    <t>L vs E</t>
    <phoneticPr fontId="3"/>
  </si>
  <si>
    <t>G vs L</t>
    <phoneticPr fontId="3"/>
  </si>
  <si>
    <t>G vs I</t>
    <phoneticPr fontId="3"/>
  </si>
  <si>
    <t>G vs A</t>
    <phoneticPr fontId="3"/>
  </si>
  <si>
    <t>G vs D</t>
    <phoneticPr fontId="3"/>
  </si>
  <si>
    <t>G vs M</t>
    <phoneticPr fontId="3"/>
  </si>
  <si>
    <t>F vs A</t>
    <phoneticPr fontId="3"/>
  </si>
  <si>
    <t>F vs C</t>
    <phoneticPr fontId="3"/>
  </si>
  <si>
    <t>F vs I</t>
    <phoneticPr fontId="3"/>
  </si>
  <si>
    <t>F vs L</t>
    <phoneticPr fontId="3"/>
  </si>
  <si>
    <t>F vs G</t>
    <phoneticPr fontId="3"/>
  </si>
  <si>
    <t>F vs K</t>
    <phoneticPr fontId="3"/>
  </si>
  <si>
    <t>F vs J</t>
    <phoneticPr fontId="3"/>
  </si>
  <si>
    <t>F vs H</t>
    <phoneticPr fontId="3"/>
  </si>
  <si>
    <t>H vs E</t>
    <phoneticPr fontId="3"/>
  </si>
  <si>
    <t>H vs M</t>
    <phoneticPr fontId="3"/>
  </si>
  <si>
    <t>H vs D</t>
    <phoneticPr fontId="3"/>
  </si>
  <si>
    <t>H vs A</t>
    <phoneticPr fontId="3"/>
  </si>
  <si>
    <t>H vs C</t>
    <phoneticPr fontId="3"/>
  </si>
  <si>
    <t>H vs I</t>
    <phoneticPr fontId="3"/>
  </si>
  <si>
    <t>H vs L</t>
    <phoneticPr fontId="3"/>
  </si>
  <si>
    <t>H vs G</t>
    <phoneticPr fontId="3"/>
  </si>
  <si>
    <t>H vs K</t>
    <phoneticPr fontId="3"/>
  </si>
  <si>
    <t>H vs J</t>
    <phoneticPr fontId="3"/>
  </si>
  <si>
    <t>J vs E</t>
    <phoneticPr fontId="3"/>
  </si>
  <si>
    <t>J vs M</t>
    <phoneticPr fontId="3"/>
  </si>
  <si>
    <t>J vs D</t>
    <phoneticPr fontId="3"/>
  </si>
  <si>
    <t>J vs A</t>
    <phoneticPr fontId="3"/>
  </si>
  <si>
    <t>J vs C</t>
    <phoneticPr fontId="3"/>
  </si>
  <si>
    <t>K vs A</t>
    <phoneticPr fontId="3"/>
  </si>
  <si>
    <t>K vs C</t>
    <phoneticPr fontId="3"/>
  </si>
  <si>
    <t>c</t>
    <phoneticPr fontId="3"/>
  </si>
  <si>
    <t>G vs C</t>
    <phoneticPr fontId="3"/>
  </si>
  <si>
    <t>L vs M</t>
    <phoneticPr fontId="3"/>
  </si>
  <si>
    <t>L vs E</t>
    <phoneticPr fontId="3"/>
  </si>
  <si>
    <t>a</t>
    <phoneticPr fontId="3"/>
  </si>
  <si>
    <t>f</t>
    <phoneticPr fontId="3"/>
  </si>
  <si>
    <t>Lvs A</t>
    <phoneticPr fontId="3"/>
  </si>
  <si>
    <t>J vs I</t>
    <phoneticPr fontId="3"/>
  </si>
  <si>
    <t>J vs L</t>
    <phoneticPr fontId="3"/>
  </si>
  <si>
    <t>J vs G</t>
    <phoneticPr fontId="3"/>
  </si>
  <si>
    <t>J vs K</t>
    <phoneticPr fontId="3"/>
  </si>
  <si>
    <t>K vs E</t>
    <phoneticPr fontId="3"/>
  </si>
  <si>
    <t>K vs M</t>
    <phoneticPr fontId="3"/>
  </si>
  <si>
    <t>K vs D</t>
    <phoneticPr fontId="3"/>
  </si>
  <si>
    <t>K vs A</t>
    <phoneticPr fontId="3"/>
  </si>
  <si>
    <t>K vs I</t>
    <phoneticPr fontId="3"/>
  </si>
  <si>
    <t>K vs L</t>
    <phoneticPr fontId="3"/>
  </si>
  <si>
    <t>K vs G</t>
    <phoneticPr fontId="3"/>
  </si>
  <si>
    <t>G vs E</t>
    <phoneticPr fontId="3"/>
  </si>
  <si>
    <t>A</t>
    <phoneticPr fontId="3"/>
  </si>
  <si>
    <t>B</t>
    <phoneticPr fontId="3"/>
  </si>
  <si>
    <t>C</t>
    <phoneticPr fontId="3"/>
  </si>
  <si>
    <t>D</t>
    <phoneticPr fontId="3"/>
  </si>
  <si>
    <t>E</t>
    <phoneticPr fontId="3"/>
  </si>
  <si>
    <t>F</t>
    <phoneticPr fontId="3"/>
  </si>
  <si>
    <t>G</t>
    <phoneticPr fontId="3"/>
  </si>
  <si>
    <t>H</t>
    <phoneticPr fontId="3"/>
  </si>
  <si>
    <t>I</t>
    <phoneticPr fontId="3"/>
  </si>
  <si>
    <t>J</t>
    <phoneticPr fontId="3"/>
  </si>
  <si>
    <t>K</t>
    <phoneticPr fontId="3"/>
  </si>
  <si>
    <t>L</t>
    <phoneticPr fontId="3"/>
  </si>
  <si>
    <t>M</t>
    <phoneticPr fontId="3"/>
  </si>
  <si>
    <t>d</t>
    <phoneticPr fontId="3"/>
  </si>
  <si>
    <t>g</t>
    <phoneticPr fontId="3"/>
  </si>
  <si>
    <t>b</t>
    <phoneticPr fontId="3"/>
  </si>
  <si>
    <t>e</t>
    <phoneticPr fontId="3"/>
  </si>
  <si>
    <t>60 ± 8.6 a,b</t>
    <phoneticPr fontId="4"/>
  </si>
  <si>
    <t>96 ± 3.3 c</t>
    <phoneticPr fontId="4"/>
  </si>
  <si>
    <t>75 ± 6.8 a,d,e</t>
    <phoneticPr fontId="4"/>
  </si>
  <si>
    <t>57 ± 6.8 a,b</t>
    <phoneticPr fontId="4"/>
  </si>
  <si>
    <t>38 ± 5.2 b</t>
    <phoneticPr fontId="4"/>
  </si>
  <si>
    <t>92 ± 3.3 c</t>
    <phoneticPr fontId="4"/>
  </si>
  <si>
    <t>86 ± 7.7 c,d</t>
    <phoneticPr fontId="4"/>
  </si>
  <si>
    <t>93 ± 2.0 c,f</t>
    <phoneticPr fontId="4"/>
  </si>
  <si>
    <t>92 ± 5.7 c,f</t>
    <phoneticPr fontId="4"/>
  </si>
  <si>
    <t>98 ± 10.5 c,e</t>
    <phoneticPr fontId="4"/>
  </si>
  <si>
    <t>77 ± 8.9 a,d,e,f</t>
    <phoneticPr fontId="4"/>
  </si>
  <si>
    <t>78 ± 7.7 a,d,e,f</t>
    <phoneticPr fontId="4"/>
  </si>
  <si>
    <t>45 ± 8.9 b,g</t>
    <phoneticPr fontId="4"/>
  </si>
  <si>
    <r>
      <t xml:space="preserve">15.751 </t>
    </r>
    <r>
      <rPr>
        <sz val="11"/>
        <color indexed="8"/>
        <rFont val="ＭＳ Ｐゴシック"/>
        <family val="3"/>
        <charset val="128"/>
      </rPr>
      <t>から</t>
    </r>
    <r>
      <rPr>
        <sz val="11"/>
        <color indexed="8"/>
        <rFont val="Arial"/>
        <family val="2"/>
      </rPr>
      <t xml:space="preserve"> 36.942</t>
    </r>
  </si>
  <si>
    <r>
      <t xml:space="preserve">12.345 </t>
    </r>
    <r>
      <rPr>
        <sz val="11"/>
        <color indexed="8"/>
        <rFont val="ＭＳ Ｐゴシック"/>
        <family val="3"/>
        <charset val="128"/>
      </rPr>
      <t>から</t>
    </r>
    <r>
      <rPr>
        <sz val="11"/>
        <color indexed="8"/>
        <rFont val="Arial"/>
        <family val="2"/>
      </rPr>
      <t xml:space="preserve"> 33.536</t>
    </r>
  </si>
  <si>
    <r>
      <t xml:space="preserve">9.8117 </t>
    </r>
    <r>
      <rPr>
        <sz val="11"/>
        <color indexed="8"/>
        <rFont val="ＭＳ Ｐゴシック"/>
        <family val="3"/>
        <charset val="128"/>
      </rPr>
      <t>から</t>
    </r>
    <r>
      <rPr>
        <sz val="11"/>
        <color indexed="8"/>
        <rFont val="Arial"/>
        <family val="2"/>
      </rPr>
      <t xml:space="preserve"> 31.002</t>
    </r>
  </si>
  <si>
    <r>
      <t xml:space="preserve">9.5989 </t>
    </r>
    <r>
      <rPr>
        <sz val="11"/>
        <color indexed="8"/>
        <rFont val="ＭＳ Ｐゴシック"/>
        <family val="3"/>
        <charset val="128"/>
      </rPr>
      <t>から</t>
    </r>
    <r>
      <rPr>
        <sz val="11"/>
        <color indexed="8"/>
        <rFont val="Arial"/>
        <family val="2"/>
      </rPr>
      <t xml:space="preserve"> 30.789</t>
    </r>
  </si>
  <si>
    <r>
      <t xml:space="preserve">7.3324 </t>
    </r>
    <r>
      <rPr>
        <sz val="11"/>
        <color indexed="8"/>
        <rFont val="ＭＳ Ｐゴシック"/>
        <family val="3"/>
        <charset val="128"/>
      </rPr>
      <t>から</t>
    </r>
    <r>
      <rPr>
        <sz val="11"/>
        <color indexed="8"/>
        <rFont val="Arial"/>
        <family val="2"/>
      </rPr>
      <t xml:space="preserve"> 28.523</t>
    </r>
  </si>
  <si>
    <r>
      <t xml:space="preserve">0.43969 </t>
    </r>
    <r>
      <rPr>
        <sz val="11"/>
        <color indexed="8"/>
        <rFont val="ＭＳ Ｐゴシック"/>
        <family val="3"/>
        <charset val="128"/>
      </rPr>
      <t>から</t>
    </r>
    <r>
      <rPr>
        <sz val="11"/>
        <color indexed="8"/>
        <rFont val="Arial"/>
        <family val="2"/>
      </rPr>
      <t xml:space="preserve"> 21.63</t>
    </r>
  </si>
  <si>
    <r>
      <t xml:space="preserve">-4.6741 </t>
    </r>
    <r>
      <rPr>
        <sz val="11"/>
        <color indexed="8"/>
        <rFont val="ＭＳ Ｐゴシック"/>
        <family val="3"/>
        <charset val="128"/>
      </rPr>
      <t>から</t>
    </r>
    <r>
      <rPr>
        <sz val="11"/>
        <color indexed="8"/>
        <rFont val="Arial"/>
        <family val="2"/>
      </rPr>
      <t xml:space="preserve"> 16.516</t>
    </r>
  </si>
  <si>
    <r>
      <t xml:space="preserve">-5.7152 </t>
    </r>
    <r>
      <rPr>
        <sz val="11"/>
        <color indexed="8"/>
        <rFont val="ＭＳ Ｐゴシック"/>
        <family val="3"/>
        <charset val="128"/>
      </rPr>
      <t>から</t>
    </r>
    <r>
      <rPr>
        <sz val="11"/>
        <color indexed="8"/>
        <rFont val="Arial"/>
        <family val="2"/>
      </rPr>
      <t xml:space="preserve"> 15.475</t>
    </r>
  </si>
  <si>
    <r>
      <t xml:space="preserve">-5.8899 </t>
    </r>
    <r>
      <rPr>
        <sz val="11"/>
        <color indexed="8"/>
        <rFont val="ＭＳ Ｐゴシック"/>
        <family val="3"/>
        <charset val="128"/>
      </rPr>
      <t>から</t>
    </r>
    <r>
      <rPr>
        <sz val="11"/>
        <color indexed="8"/>
        <rFont val="Arial"/>
        <family val="2"/>
      </rPr>
      <t xml:space="preserve"> 15.3</t>
    </r>
  </si>
  <si>
    <r>
      <t xml:space="preserve">-7.6359 </t>
    </r>
    <r>
      <rPr>
        <sz val="11"/>
        <color indexed="8"/>
        <rFont val="ＭＳ Ｐゴシック"/>
        <family val="3"/>
        <charset val="128"/>
      </rPr>
      <t>から</t>
    </r>
    <r>
      <rPr>
        <sz val="11"/>
        <color indexed="8"/>
        <rFont val="Arial"/>
        <family val="2"/>
      </rPr>
      <t xml:space="preserve"> 13.554</t>
    </r>
  </si>
  <si>
    <r>
      <t xml:space="preserve">-10.02 </t>
    </r>
    <r>
      <rPr>
        <sz val="11"/>
        <color indexed="8"/>
        <rFont val="ＭＳ Ｐゴシック"/>
        <family val="3"/>
        <charset val="128"/>
      </rPr>
      <t>から</t>
    </r>
    <r>
      <rPr>
        <sz val="11"/>
        <color indexed="8"/>
        <rFont val="Arial"/>
        <family val="2"/>
      </rPr>
      <t xml:space="preserve"> 11.17</t>
    </r>
  </si>
  <si>
    <r>
      <t xml:space="preserve">15.177 </t>
    </r>
    <r>
      <rPr>
        <sz val="11"/>
        <color indexed="8"/>
        <rFont val="ＭＳ Ｐゴシック"/>
        <family val="3"/>
        <charset val="128"/>
      </rPr>
      <t>から</t>
    </r>
    <r>
      <rPr>
        <sz val="11"/>
        <color indexed="8"/>
        <rFont val="Arial"/>
        <family val="2"/>
      </rPr>
      <t xml:space="preserve"> 36.367</t>
    </r>
  </si>
  <si>
    <r>
      <t xml:space="preserve">11.771 </t>
    </r>
    <r>
      <rPr>
        <sz val="11"/>
        <color indexed="8"/>
        <rFont val="ＭＳ Ｐゴシック"/>
        <family val="3"/>
        <charset val="128"/>
      </rPr>
      <t>から</t>
    </r>
    <r>
      <rPr>
        <sz val="11"/>
        <color indexed="8"/>
        <rFont val="Arial"/>
        <family val="2"/>
      </rPr>
      <t xml:space="preserve"> 32.961</t>
    </r>
  </si>
  <si>
    <r>
      <t xml:space="preserve">9.2367 </t>
    </r>
    <r>
      <rPr>
        <sz val="11"/>
        <color indexed="8"/>
        <rFont val="ＭＳ Ｐゴシック"/>
        <family val="3"/>
        <charset val="128"/>
      </rPr>
      <t>から</t>
    </r>
    <r>
      <rPr>
        <sz val="11"/>
        <color indexed="8"/>
        <rFont val="Arial"/>
        <family val="2"/>
      </rPr>
      <t xml:space="preserve"> 30.427</t>
    </r>
  </si>
  <si>
    <r>
      <t xml:space="preserve">9.024 </t>
    </r>
    <r>
      <rPr>
        <sz val="11"/>
        <color indexed="8"/>
        <rFont val="ＭＳ Ｐゴシック"/>
        <family val="3"/>
        <charset val="128"/>
      </rPr>
      <t>から</t>
    </r>
    <r>
      <rPr>
        <sz val="11"/>
        <color indexed="8"/>
        <rFont val="Arial"/>
        <family val="2"/>
      </rPr>
      <t xml:space="preserve"> 30.214</t>
    </r>
  </si>
  <si>
    <r>
      <t xml:space="preserve">6.7575 </t>
    </r>
    <r>
      <rPr>
        <sz val="11"/>
        <color indexed="8"/>
        <rFont val="ＭＳ Ｐゴシック"/>
        <family val="3"/>
        <charset val="128"/>
      </rPr>
      <t>から</t>
    </r>
    <r>
      <rPr>
        <sz val="11"/>
        <color indexed="8"/>
        <rFont val="Arial"/>
        <family val="2"/>
      </rPr>
      <t xml:space="preserve"> 27.948</t>
    </r>
  </si>
  <si>
    <r>
      <t xml:space="preserve">-0.13526 </t>
    </r>
    <r>
      <rPr>
        <sz val="11"/>
        <color indexed="8"/>
        <rFont val="ＭＳ Ｐゴシック"/>
        <family val="3"/>
        <charset val="128"/>
      </rPr>
      <t>から</t>
    </r>
    <r>
      <rPr>
        <sz val="11"/>
        <color indexed="8"/>
        <rFont val="Arial"/>
        <family val="2"/>
      </rPr>
      <t xml:space="preserve"> 21.055</t>
    </r>
  </si>
  <si>
    <r>
      <t xml:space="preserve">-5.249 </t>
    </r>
    <r>
      <rPr>
        <sz val="11"/>
        <color indexed="8"/>
        <rFont val="ＭＳ Ｐゴシック"/>
        <family val="3"/>
        <charset val="128"/>
      </rPr>
      <t>から</t>
    </r>
    <r>
      <rPr>
        <sz val="11"/>
        <color indexed="8"/>
        <rFont val="Arial"/>
        <family val="2"/>
      </rPr>
      <t xml:space="preserve"> 15.941</t>
    </r>
  </si>
  <si>
    <r>
      <t xml:space="preserve">-6.2902 </t>
    </r>
    <r>
      <rPr>
        <sz val="11"/>
        <color indexed="8"/>
        <rFont val="ＭＳ Ｐゴシック"/>
        <family val="3"/>
        <charset val="128"/>
      </rPr>
      <t>から</t>
    </r>
    <r>
      <rPr>
        <sz val="11"/>
        <color indexed="8"/>
        <rFont val="Arial"/>
        <family val="2"/>
      </rPr>
      <t xml:space="preserve"> 14.9</t>
    </r>
  </si>
  <si>
    <r>
      <t xml:space="preserve">-6.4649 </t>
    </r>
    <r>
      <rPr>
        <sz val="11"/>
        <color indexed="8"/>
        <rFont val="ＭＳ Ｐゴシック"/>
        <family val="3"/>
        <charset val="128"/>
      </rPr>
      <t>から</t>
    </r>
    <r>
      <rPr>
        <sz val="11"/>
        <color indexed="8"/>
        <rFont val="Arial"/>
        <family val="2"/>
      </rPr>
      <t xml:space="preserve"> 14.725</t>
    </r>
  </si>
  <si>
    <r>
      <t xml:space="preserve">-8.2109 </t>
    </r>
    <r>
      <rPr>
        <sz val="11"/>
        <color indexed="8"/>
        <rFont val="ＭＳ Ｐゴシック"/>
        <family val="3"/>
        <charset val="128"/>
      </rPr>
      <t>から</t>
    </r>
    <r>
      <rPr>
        <sz val="11"/>
        <color indexed="8"/>
        <rFont val="Arial"/>
        <family val="2"/>
      </rPr>
      <t xml:space="preserve"> 12.979</t>
    </r>
  </si>
  <si>
    <r>
      <t xml:space="preserve">12.792 </t>
    </r>
    <r>
      <rPr>
        <sz val="11"/>
        <color indexed="8"/>
        <rFont val="ＭＳ Ｐゴシック"/>
        <family val="3"/>
        <charset val="128"/>
      </rPr>
      <t>から</t>
    </r>
    <r>
      <rPr>
        <sz val="11"/>
        <color indexed="8"/>
        <rFont val="Arial"/>
        <family val="2"/>
      </rPr>
      <t xml:space="preserve"> 33.982</t>
    </r>
  </si>
  <si>
    <r>
      <t xml:space="preserve">9.3863 </t>
    </r>
    <r>
      <rPr>
        <sz val="11"/>
        <color indexed="8"/>
        <rFont val="ＭＳ Ｐゴシック"/>
        <family val="3"/>
        <charset val="128"/>
      </rPr>
      <t>から</t>
    </r>
    <r>
      <rPr>
        <sz val="11"/>
        <color indexed="8"/>
        <rFont val="Arial"/>
        <family val="2"/>
      </rPr>
      <t xml:space="preserve"> 30.576</t>
    </r>
  </si>
  <si>
    <r>
      <t xml:space="preserve">6.8526 </t>
    </r>
    <r>
      <rPr>
        <sz val="11"/>
        <color indexed="8"/>
        <rFont val="ＭＳ Ｐゴシック"/>
        <family val="3"/>
        <charset val="128"/>
      </rPr>
      <t>から</t>
    </r>
    <r>
      <rPr>
        <sz val="11"/>
        <color indexed="8"/>
        <rFont val="Arial"/>
        <family val="2"/>
      </rPr>
      <t xml:space="preserve"> 28.043</t>
    </r>
  </si>
  <si>
    <r>
      <t xml:space="preserve">6.6398 </t>
    </r>
    <r>
      <rPr>
        <sz val="11"/>
        <color indexed="8"/>
        <rFont val="ＭＳ Ｐゴシック"/>
        <family val="3"/>
        <charset val="128"/>
      </rPr>
      <t>から</t>
    </r>
    <r>
      <rPr>
        <sz val="11"/>
        <color indexed="8"/>
        <rFont val="Arial"/>
        <family val="2"/>
      </rPr>
      <t xml:space="preserve"> 27.83</t>
    </r>
  </si>
  <si>
    <r>
      <t xml:space="preserve">4.3733 </t>
    </r>
    <r>
      <rPr>
        <sz val="11"/>
        <color indexed="8"/>
        <rFont val="ＭＳ Ｐゴシック"/>
        <family val="3"/>
        <charset val="128"/>
      </rPr>
      <t>から</t>
    </r>
    <r>
      <rPr>
        <sz val="11"/>
        <color indexed="8"/>
        <rFont val="Arial"/>
        <family val="2"/>
      </rPr>
      <t xml:space="preserve"> 25.563</t>
    </r>
  </si>
  <si>
    <r>
      <t xml:space="preserve">-2.5194 </t>
    </r>
    <r>
      <rPr>
        <sz val="11"/>
        <color indexed="8"/>
        <rFont val="ＭＳ Ｐゴシック"/>
        <family val="3"/>
        <charset val="128"/>
      </rPr>
      <t>から</t>
    </r>
    <r>
      <rPr>
        <sz val="11"/>
        <color indexed="8"/>
        <rFont val="Arial"/>
        <family val="2"/>
      </rPr>
      <t xml:space="preserve"> 18.671</t>
    </r>
  </si>
  <si>
    <r>
      <t xml:space="preserve">-7.6332 </t>
    </r>
    <r>
      <rPr>
        <sz val="11"/>
        <color indexed="8"/>
        <rFont val="ＭＳ Ｐゴシック"/>
        <family val="3"/>
        <charset val="128"/>
      </rPr>
      <t>から</t>
    </r>
    <r>
      <rPr>
        <sz val="11"/>
        <color indexed="8"/>
        <rFont val="Arial"/>
        <family val="2"/>
      </rPr>
      <t xml:space="preserve"> 13.557</t>
    </r>
  </si>
  <si>
    <r>
      <t xml:space="preserve">-8.6743 </t>
    </r>
    <r>
      <rPr>
        <sz val="11"/>
        <color indexed="8"/>
        <rFont val="ＭＳ Ｐゴシック"/>
        <family val="3"/>
        <charset val="128"/>
      </rPr>
      <t>から</t>
    </r>
    <r>
      <rPr>
        <sz val="11"/>
        <color indexed="8"/>
        <rFont val="Arial"/>
        <family val="2"/>
      </rPr>
      <t xml:space="preserve"> 12.516</t>
    </r>
  </si>
  <si>
    <r>
      <t xml:space="preserve">-8.8491 </t>
    </r>
    <r>
      <rPr>
        <sz val="11"/>
        <color indexed="8"/>
        <rFont val="ＭＳ Ｐゴシック"/>
        <family val="3"/>
        <charset val="128"/>
      </rPr>
      <t>から</t>
    </r>
    <r>
      <rPr>
        <sz val="11"/>
        <color indexed="8"/>
        <rFont val="Arial"/>
        <family val="2"/>
      </rPr>
      <t xml:space="preserve"> 12.341</t>
    </r>
  </si>
  <si>
    <r>
      <t xml:space="preserve">11.046 </t>
    </r>
    <r>
      <rPr>
        <sz val="11"/>
        <color indexed="8"/>
        <rFont val="ＭＳ Ｐゴシック"/>
        <family val="3"/>
        <charset val="128"/>
      </rPr>
      <t>から</t>
    </r>
    <r>
      <rPr>
        <sz val="11"/>
        <color indexed="8"/>
        <rFont val="Arial"/>
        <family val="2"/>
      </rPr>
      <t xml:space="preserve"> 32.236</t>
    </r>
  </si>
  <si>
    <r>
      <t xml:space="preserve">7.6404 </t>
    </r>
    <r>
      <rPr>
        <sz val="11"/>
        <color indexed="8"/>
        <rFont val="ＭＳ Ｐゴシック"/>
        <family val="3"/>
        <charset val="128"/>
      </rPr>
      <t>から</t>
    </r>
    <r>
      <rPr>
        <sz val="11"/>
        <color indexed="8"/>
        <rFont val="Arial"/>
        <family val="2"/>
      </rPr>
      <t xml:space="preserve"> 28.83</t>
    </r>
  </si>
  <si>
    <r>
      <t xml:space="preserve">5.1066 </t>
    </r>
    <r>
      <rPr>
        <sz val="11"/>
        <color indexed="8"/>
        <rFont val="ＭＳ Ｐゴシック"/>
        <family val="3"/>
        <charset val="128"/>
      </rPr>
      <t>から</t>
    </r>
    <r>
      <rPr>
        <sz val="11"/>
        <color indexed="8"/>
        <rFont val="Arial"/>
        <family val="2"/>
      </rPr>
      <t xml:space="preserve"> 26.297</t>
    </r>
  </si>
  <si>
    <r>
      <t xml:space="preserve">4.8938 </t>
    </r>
    <r>
      <rPr>
        <sz val="11"/>
        <color indexed="8"/>
        <rFont val="ＭＳ Ｐゴシック"/>
        <family val="3"/>
        <charset val="128"/>
      </rPr>
      <t>から</t>
    </r>
    <r>
      <rPr>
        <sz val="11"/>
        <color indexed="8"/>
        <rFont val="Arial"/>
        <family val="2"/>
      </rPr>
      <t xml:space="preserve"> 26.084</t>
    </r>
  </si>
  <si>
    <r>
      <t xml:space="preserve">2.6273 </t>
    </r>
    <r>
      <rPr>
        <sz val="11"/>
        <color indexed="8"/>
        <rFont val="ＭＳ Ｐゴシック"/>
        <family val="3"/>
        <charset val="128"/>
      </rPr>
      <t>から</t>
    </r>
    <r>
      <rPr>
        <sz val="11"/>
        <color indexed="8"/>
        <rFont val="Arial"/>
        <family val="2"/>
      </rPr>
      <t xml:space="preserve"> 23.817</t>
    </r>
  </si>
  <si>
    <r>
      <t xml:space="preserve">-4.2654 </t>
    </r>
    <r>
      <rPr>
        <sz val="11"/>
        <color indexed="8"/>
        <rFont val="ＭＳ Ｐゴシック"/>
        <family val="3"/>
        <charset val="128"/>
      </rPr>
      <t>から</t>
    </r>
    <r>
      <rPr>
        <sz val="11"/>
        <color indexed="8"/>
        <rFont val="Arial"/>
        <family val="2"/>
      </rPr>
      <t xml:space="preserve"> 16.925</t>
    </r>
  </si>
  <si>
    <r>
      <t xml:space="preserve">-9.3792 </t>
    </r>
    <r>
      <rPr>
        <sz val="11"/>
        <color indexed="8"/>
        <rFont val="ＭＳ Ｐゴシック"/>
        <family val="3"/>
        <charset val="128"/>
      </rPr>
      <t>から</t>
    </r>
    <r>
      <rPr>
        <sz val="11"/>
        <color indexed="8"/>
        <rFont val="Arial"/>
        <family val="2"/>
      </rPr>
      <t xml:space="preserve"> 11.811</t>
    </r>
  </si>
  <si>
    <r>
      <t xml:space="preserve">-10.42 </t>
    </r>
    <r>
      <rPr>
        <sz val="11"/>
        <color indexed="8"/>
        <rFont val="ＭＳ Ｐゴシック"/>
        <family val="3"/>
        <charset val="128"/>
      </rPr>
      <t>から</t>
    </r>
    <r>
      <rPr>
        <sz val="11"/>
        <color indexed="8"/>
        <rFont val="Arial"/>
        <family val="2"/>
      </rPr>
      <t xml:space="preserve"> 10.77</t>
    </r>
  </si>
  <si>
    <r>
      <t xml:space="preserve">-10.595 </t>
    </r>
    <r>
      <rPr>
        <sz val="11"/>
        <color indexed="8"/>
        <rFont val="ＭＳ Ｐゴシック"/>
        <family val="3"/>
        <charset val="128"/>
      </rPr>
      <t>から</t>
    </r>
    <r>
      <rPr>
        <sz val="11"/>
        <color indexed="8"/>
        <rFont val="Arial"/>
        <family val="2"/>
      </rPr>
      <t xml:space="preserve"> 10.595</t>
    </r>
  </si>
  <si>
    <r>
      <t xml:space="preserve">10.872 </t>
    </r>
    <r>
      <rPr>
        <sz val="11"/>
        <color indexed="8"/>
        <rFont val="ＭＳ Ｐゴシック"/>
        <family val="3"/>
        <charset val="128"/>
      </rPr>
      <t>から</t>
    </r>
    <r>
      <rPr>
        <sz val="11"/>
        <color indexed="8"/>
        <rFont val="Arial"/>
        <family val="2"/>
      </rPr>
      <t xml:space="preserve"> 32.062</t>
    </r>
  </si>
  <si>
    <r>
      <t xml:space="preserve">7.4656 </t>
    </r>
    <r>
      <rPr>
        <sz val="11"/>
        <color indexed="8"/>
        <rFont val="ＭＳ Ｐゴシック"/>
        <family val="3"/>
        <charset val="128"/>
      </rPr>
      <t>から</t>
    </r>
    <r>
      <rPr>
        <sz val="11"/>
        <color indexed="8"/>
        <rFont val="Arial"/>
        <family val="2"/>
      </rPr>
      <t xml:space="preserve"> 28.656</t>
    </r>
  </si>
  <si>
    <r>
      <t xml:space="preserve">4.9319 </t>
    </r>
    <r>
      <rPr>
        <sz val="11"/>
        <color indexed="8"/>
        <rFont val="ＭＳ Ｐゴシック"/>
        <family val="3"/>
        <charset val="128"/>
      </rPr>
      <t>から</t>
    </r>
    <r>
      <rPr>
        <sz val="11"/>
        <color indexed="8"/>
        <rFont val="Arial"/>
        <family val="2"/>
      </rPr>
      <t xml:space="preserve"> 26.122</t>
    </r>
  </si>
  <si>
    <r>
      <t xml:space="preserve">4.7191 </t>
    </r>
    <r>
      <rPr>
        <sz val="11"/>
        <color indexed="8"/>
        <rFont val="ＭＳ Ｐゴシック"/>
        <family val="3"/>
        <charset val="128"/>
      </rPr>
      <t>から</t>
    </r>
    <r>
      <rPr>
        <sz val="11"/>
        <color indexed="8"/>
        <rFont val="Arial"/>
        <family val="2"/>
      </rPr>
      <t xml:space="preserve"> 25.909</t>
    </r>
  </si>
  <si>
    <r>
      <t xml:space="preserve">2.4526 </t>
    </r>
    <r>
      <rPr>
        <sz val="11"/>
        <color indexed="8"/>
        <rFont val="ＭＳ Ｐゴシック"/>
        <family val="3"/>
        <charset val="128"/>
      </rPr>
      <t>から</t>
    </r>
    <r>
      <rPr>
        <sz val="11"/>
        <color indexed="8"/>
        <rFont val="Arial"/>
        <family val="2"/>
      </rPr>
      <t xml:space="preserve"> 23.643</t>
    </r>
  </si>
  <si>
    <r>
      <t xml:space="preserve">-4.4402 </t>
    </r>
    <r>
      <rPr>
        <sz val="11"/>
        <color indexed="8"/>
        <rFont val="ＭＳ Ｐゴシック"/>
        <family val="3"/>
        <charset val="128"/>
      </rPr>
      <t>から</t>
    </r>
    <r>
      <rPr>
        <sz val="11"/>
        <color indexed="8"/>
        <rFont val="Arial"/>
        <family val="2"/>
      </rPr>
      <t xml:space="preserve"> 16.75</t>
    </r>
  </si>
  <si>
    <r>
      <t xml:space="preserve">-9.5539 </t>
    </r>
    <r>
      <rPr>
        <sz val="11"/>
        <color indexed="8"/>
        <rFont val="ＭＳ Ｐゴシック"/>
        <family val="3"/>
        <charset val="128"/>
      </rPr>
      <t>から</t>
    </r>
    <r>
      <rPr>
        <sz val="11"/>
        <color indexed="8"/>
        <rFont val="Arial"/>
        <family val="2"/>
      </rPr>
      <t xml:space="preserve"> 11.636</t>
    </r>
  </si>
  <si>
    <r>
      <t xml:space="preserve">9.8305 </t>
    </r>
    <r>
      <rPr>
        <sz val="11"/>
        <color indexed="8"/>
        <rFont val="ＭＳ Ｐゴシック"/>
        <family val="3"/>
        <charset val="128"/>
      </rPr>
      <t>から</t>
    </r>
    <r>
      <rPr>
        <sz val="11"/>
        <color indexed="8"/>
        <rFont val="Arial"/>
        <family val="2"/>
      </rPr>
      <t xml:space="preserve"> 31.021</t>
    </r>
  </si>
  <si>
    <r>
      <t xml:space="preserve">6.4245 </t>
    </r>
    <r>
      <rPr>
        <sz val="11"/>
        <color indexed="8"/>
        <rFont val="ＭＳ Ｐゴシック"/>
        <family val="3"/>
        <charset val="128"/>
      </rPr>
      <t>から</t>
    </r>
    <r>
      <rPr>
        <sz val="11"/>
        <color indexed="8"/>
        <rFont val="Arial"/>
        <family val="2"/>
      </rPr>
      <t xml:space="preserve"> 27.615</t>
    </r>
  </si>
  <si>
    <r>
      <t xml:space="preserve">3.8907 </t>
    </r>
    <r>
      <rPr>
        <sz val="11"/>
        <color indexed="8"/>
        <rFont val="ＭＳ Ｐゴシック"/>
        <family val="3"/>
        <charset val="128"/>
      </rPr>
      <t>から</t>
    </r>
    <r>
      <rPr>
        <sz val="11"/>
        <color indexed="8"/>
        <rFont val="Arial"/>
        <family val="2"/>
      </rPr>
      <t xml:space="preserve"> 25.081</t>
    </r>
  </si>
  <si>
    <r>
      <t xml:space="preserve">3.678 </t>
    </r>
    <r>
      <rPr>
        <sz val="11"/>
        <color indexed="8"/>
        <rFont val="ＭＳ Ｐゴシック"/>
        <family val="3"/>
        <charset val="128"/>
      </rPr>
      <t>から</t>
    </r>
    <r>
      <rPr>
        <sz val="11"/>
        <color indexed="8"/>
        <rFont val="Arial"/>
        <family val="2"/>
      </rPr>
      <t xml:space="preserve"> 24.868</t>
    </r>
  </si>
  <si>
    <r>
      <t xml:space="preserve">1.4115 </t>
    </r>
    <r>
      <rPr>
        <sz val="11"/>
        <color indexed="8"/>
        <rFont val="ＭＳ Ｐゴシック"/>
        <family val="3"/>
        <charset val="128"/>
      </rPr>
      <t>から</t>
    </r>
    <r>
      <rPr>
        <sz val="11"/>
        <color indexed="8"/>
        <rFont val="Arial"/>
        <family val="2"/>
      </rPr>
      <t xml:space="preserve"> 22.602</t>
    </r>
  </si>
  <si>
    <r>
      <t xml:space="preserve">-5.4813 </t>
    </r>
    <r>
      <rPr>
        <sz val="11"/>
        <color indexed="8"/>
        <rFont val="ＭＳ Ｐゴシック"/>
        <family val="3"/>
        <charset val="128"/>
      </rPr>
      <t>から</t>
    </r>
    <r>
      <rPr>
        <sz val="11"/>
        <color indexed="8"/>
        <rFont val="Arial"/>
        <family val="2"/>
      </rPr>
      <t xml:space="preserve"> 15.709</t>
    </r>
  </si>
  <si>
    <r>
      <t xml:space="preserve">4.7167 </t>
    </r>
    <r>
      <rPr>
        <sz val="11"/>
        <color indexed="8"/>
        <rFont val="ＭＳ Ｐゴシック"/>
        <family val="3"/>
        <charset val="128"/>
      </rPr>
      <t>から</t>
    </r>
    <r>
      <rPr>
        <sz val="11"/>
        <color indexed="8"/>
        <rFont val="Arial"/>
        <family val="2"/>
      </rPr>
      <t xml:space="preserve"> 25.907</t>
    </r>
  </si>
  <si>
    <r>
      <t xml:space="preserve">1.3107 </t>
    </r>
    <r>
      <rPr>
        <sz val="11"/>
        <color indexed="8"/>
        <rFont val="ＭＳ Ｐゴシック"/>
        <family val="3"/>
        <charset val="128"/>
      </rPr>
      <t>から</t>
    </r>
    <r>
      <rPr>
        <sz val="11"/>
        <color indexed="8"/>
        <rFont val="Arial"/>
        <family val="2"/>
      </rPr>
      <t xml:space="preserve"> 22.501</t>
    </r>
  </si>
  <si>
    <r>
      <t xml:space="preserve">-1.223 </t>
    </r>
    <r>
      <rPr>
        <sz val="11"/>
        <color indexed="8"/>
        <rFont val="ＭＳ Ｐゴシック"/>
        <family val="3"/>
        <charset val="128"/>
      </rPr>
      <t>から</t>
    </r>
    <r>
      <rPr>
        <sz val="11"/>
        <color indexed="8"/>
        <rFont val="Arial"/>
        <family val="2"/>
      </rPr>
      <t xml:space="preserve"> 19.967</t>
    </r>
  </si>
  <si>
    <r>
      <t xml:space="preserve">-1.4358 </t>
    </r>
    <r>
      <rPr>
        <sz val="11"/>
        <color indexed="8"/>
        <rFont val="ＭＳ Ｐゴシック"/>
        <family val="3"/>
        <charset val="128"/>
      </rPr>
      <t>から</t>
    </r>
    <r>
      <rPr>
        <sz val="11"/>
        <color indexed="8"/>
        <rFont val="Arial"/>
        <family val="2"/>
      </rPr>
      <t xml:space="preserve"> 19.754</t>
    </r>
  </si>
  <si>
    <r>
      <t xml:space="preserve">-3.7023 </t>
    </r>
    <r>
      <rPr>
        <sz val="11"/>
        <color indexed="8"/>
        <rFont val="ＭＳ Ｐゴシック"/>
        <family val="3"/>
        <charset val="128"/>
      </rPr>
      <t>から</t>
    </r>
    <r>
      <rPr>
        <sz val="11"/>
        <color indexed="8"/>
        <rFont val="Arial"/>
        <family val="2"/>
      </rPr>
      <t xml:space="preserve"> 17.488</t>
    </r>
  </si>
  <si>
    <r>
      <t xml:space="preserve">-2.176 </t>
    </r>
    <r>
      <rPr>
        <sz val="11"/>
        <color indexed="8"/>
        <rFont val="ＭＳ Ｐゴシック"/>
        <family val="3"/>
        <charset val="128"/>
      </rPr>
      <t>から</t>
    </r>
    <r>
      <rPr>
        <sz val="11"/>
        <color indexed="8"/>
        <rFont val="Arial"/>
        <family val="2"/>
      </rPr>
      <t xml:space="preserve"> 19.014</t>
    </r>
  </si>
  <si>
    <r>
      <t xml:space="preserve">-5.582 </t>
    </r>
    <r>
      <rPr>
        <sz val="11"/>
        <color indexed="8"/>
        <rFont val="ＭＳ Ｐゴシック"/>
        <family val="3"/>
        <charset val="128"/>
      </rPr>
      <t>から</t>
    </r>
    <r>
      <rPr>
        <sz val="11"/>
        <color indexed="8"/>
        <rFont val="Arial"/>
        <family val="2"/>
      </rPr>
      <t xml:space="preserve"> 15.608</t>
    </r>
  </si>
  <si>
    <r>
      <t xml:space="preserve">-8.1158 </t>
    </r>
    <r>
      <rPr>
        <sz val="11"/>
        <color indexed="8"/>
        <rFont val="ＭＳ Ｐゴシック"/>
        <family val="3"/>
        <charset val="128"/>
      </rPr>
      <t>から</t>
    </r>
    <r>
      <rPr>
        <sz val="11"/>
        <color indexed="8"/>
        <rFont val="Arial"/>
        <family val="2"/>
      </rPr>
      <t xml:space="preserve"> 13.074</t>
    </r>
  </si>
  <si>
    <r>
      <t xml:space="preserve">-8.3285 </t>
    </r>
    <r>
      <rPr>
        <sz val="11"/>
        <color indexed="8"/>
        <rFont val="ＭＳ Ｐゴシック"/>
        <family val="3"/>
        <charset val="128"/>
      </rPr>
      <t>から</t>
    </r>
    <r>
      <rPr>
        <sz val="11"/>
        <color indexed="8"/>
        <rFont val="Arial"/>
        <family val="2"/>
      </rPr>
      <t xml:space="preserve"> 12.862</t>
    </r>
  </si>
  <si>
    <r>
      <t xml:space="preserve">-4.4425 </t>
    </r>
    <r>
      <rPr>
        <sz val="11"/>
        <color indexed="8"/>
        <rFont val="ＭＳ Ｐゴシック"/>
        <family val="3"/>
        <charset val="128"/>
      </rPr>
      <t>から</t>
    </r>
    <r>
      <rPr>
        <sz val="11"/>
        <color indexed="8"/>
        <rFont val="Arial"/>
        <family val="2"/>
      </rPr>
      <t xml:space="preserve"> 16.748</t>
    </r>
  </si>
  <si>
    <r>
      <t xml:space="preserve">-7.8485 </t>
    </r>
    <r>
      <rPr>
        <sz val="11"/>
        <color indexed="8"/>
        <rFont val="ＭＳ Ｐゴシック"/>
        <family val="3"/>
        <charset val="128"/>
      </rPr>
      <t>から</t>
    </r>
    <r>
      <rPr>
        <sz val="11"/>
        <color indexed="8"/>
        <rFont val="Arial"/>
        <family val="2"/>
      </rPr>
      <t xml:space="preserve"> 13.342</t>
    </r>
  </si>
  <si>
    <r>
      <t xml:space="preserve">-10.382 </t>
    </r>
    <r>
      <rPr>
        <sz val="11"/>
        <color indexed="8"/>
        <rFont val="ＭＳ Ｐゴシック"/>
        <family val="3"/>
        <charset val="128"/>
      </rPr>
      <t>から</t>
    </r>
    <r>
      <rPr>
        <sz val="11"/>
        <color indexed="8"/>
        <rFont val="Arial"/>
        <family val="2"/>
      </rPr>
      <t xml:space="preserve"> 10.808</t>
    </r>
  </si>
  <si>
    <r>
      <t xml:space="preserve">-4.6553 </t>
    </r>
    <r>
      <rPr>
        <sz val="11"/>
        <color indexed="8"/>
        <rFont val="ＭＳ Ｐゴシック"/>
        <family val="3"/>
        <charset val="128"/>
      </rPr>
      <t>から</t>
    </r>
    <r>
      <rPr>
        <sz val="11"/>
        <color indexed="8"/>
        <rFont val="Arial"/>
        <family val="2"/>
      </rPr>
      <t xml:space="preserve"> 16.535</t>
    </r>
  </si>
  <si>
    <r>
      <t xml:space="preserve">-8.0613 </t>
    </r>
    <r>
      <rPr>
        <sz val="11"/>
        <color indexed="8"/>
        <rFont val="ＭＳ Ｐゴシック"/>
        <family val="3"/>
        <charset val="128"/>
      </rPr>
      <t>から</t>
    </r>
    <r>
      <rPr>
        <sz val="11"/>
        <color indexed="8"/>
        <rFont val="Arial"/>
        <family val="2"/>
      </rPr>
      <t xml:space="preserve"> 13.129</t>
    </r>
  </si>
  <si>
    <r>
      <t xml:space="preserve">-7.1891 </t>
    </r>
    <r>
      <rPr>
        <sz val="11"/>
        <color indexed="8"/>
        <rFont val="ＭＳ Ｐゴシック"/>
        <family val="3"/>
        <charset val="128"/>
      </rPr>
      <t>から</t>
    </r>
    <r>
      <rPr>
        <sz val="11"/>
        <color indexed="8"/>
        <rFont val="Arial"/>
        <family val="2"/>
      </rPr>
      <t xml:space="preserve"> 14.001</t>
    </r>
  </si>
  <si>
    <t>D vs B</t>
    <phoneticPr fontId="3"/>
  </si>
  <si>
    <t>D vs A</t>
    <phoneticPr fontId="3"/>
  </si>
  <si>
    <t>D vs F</t>
    <phoneticPr fontId="3"/>
  </si>
  <si>
    <t>D vs J</t>
    <phoneticPr fontId="3"/>
  </si>
  <si>
    <t>D vs K</t>
    <phoneticPr fontId="3"/>
  </si>
  <si>
    <t>D vs G</t>
    <phoneticPr fontId="3"/>
  </si>
  <si>
    <t>D vs E</t>
    <phoneticPr fontId="3"/>
  </si>
  <si>
    <t>D vs L</t>
    <phoneticPr fontId="3"/>
  </si>
  <si>
    <t>D vs I</t>
    <phoneticPr fontId="3"/>
  </si>
  <si>
    <t>D vs H</t>
    <phoneticPr fontId="3"/>
  </si>
  <si>
    <t>A vs B</t>
    <phoneticPr fontId="3"/>
  </si>
  <si>
    <t>F vs B</t>
    <phoneticPr fontId="3"/>
  </si>
  <si>
    <t>J vs F</t>
    <phoneticPr fontId="3"/>
  </si>
  <si>
    <t>J vs B</t>
    <phoneticPr fontId="3"/>
  </si>
  <si>
    <t>K vs J</t>
    <phoneticPr fontId="3"/>
  </si>
  <si>
    <t>K vs F</t>
    <phoneticPr fontId="3"/>
  </si>
  <si>
    <t>K vs B</t>
    <phoneticPr fontId="3"/>
  </si>
  <si>
    <t>G vs K</t>
    <phoneticPr fontId="3"/>
  </si>
  <si>
    <t>G vs J</t>
    <phoneticPr fontId="3"/>
  </si>
  <si>
    <t>D vs C</t>
    <phoneticPr fontId="3"/>
  </si>
  <si>
    <t>C vs B</t>
    <phoneticPr fontId="3"/>
  </si>
  <si>
    <t>C vs F</t>
    <phoneticPr fontId="3"/>
  </si>
  <si>
    <t>C vs J</t>
    <phoneticPr fontId="3"/>
  </si>
  <si>
    <t>C vs K</t>
    <phoneticPr fontId="3"/>
  </si>
  <si>
    <t>C vs G</t>
    <phoneticPr fontId="3"/>
  </si>
  <si>
    <t>L vs B</t>
    <phoneticPr fontId="3"/>
  </si>
  <si>
    <t>L vs A</t>
    <phoneticPr fontId="3"/>
  </si>
  <si>
    <t>L vs F</t>
    <phoneticPr fontId="3"/>
  </si>
  <si>
    <t>C s E</t>
    <phoneticPr fontId="3"/>
  </si>
  <si>
    <t>C vs L</t>
    <phoneticPr fontId="3"/>
  </si>
  <si>
    <t>C vs I</t>
    <phoneticPr fontId="3"/>
  </si>
  <si>
    <t>G vs F</t>
    <phoneticPr fontId="3"/>
  </si>
  <si>
    <t>Gvs B</t>
    <phoneticPr fontId="3"/>
  </si>
  <si>
    <t>E vs G</t>
    <phoneticPr fontId="3"/>
  </si>
  <si>
    <t>E vs K</t>
    <phoneticPr fontId="3"/>
  </si>
  <si>
    <t>E vs J</t>
    <phoneticPr fontId="3"/>
  </si>
  <si>
    <t>E vs F</t>
    <phoneticPr fontId="3"/>
  </si>
  <si>
    <t>E vs A</t>
    <phoneticPr fontId="3"/>
  </si>
  <si>
    <t>E vs B</t>
    <phoneticPr fontId="3"/>
  </si>
  <si>
    <t>L vs G</t>
    <phoneticPr fontId="3"/>
  </si>
  <si>
    <t>L vs K</t>
    <phoneticPr fontId="3"/>
  </si>
  <si>
    <t>L vs J</t>
    <phoneticPr fontId="3"/>
  </si>
  <si>
    <t>I vs L</t>
    <phoneticPr fontId="3"/>
  </si>
  <si>
    <t>I vs G</t>
    <phoneticPr fontId="3"/>
  </si>
  <si>
    <t>I vs K</t>
    <phoneticPr fontId="3"/>
  </si>
  <si>
    <t>I vs J</t>
    <phoneticPr fontId="3"/>
  </si>
  <si>
    <t>I vs F</t>
    <phoneticPr fontId="3"/>
  </si>
  <si>
    <t>I vs B</t>
    <phoneticPr fontId="3"/>
  </si>
  <si>
    <t>Hvs L</t>
    <phoneticPr fontId="3"/>
  </si>
  <si>
    <t>H vs E</t>
    <phoneticPr fontId="3"/>
  </si>
  <si>
    <t>C vs H</t>
    <phoneticPr fontId="3"/>
  </si>
  <si>
    <t>M vs B</t>
    <phoneticPr fontId="3"/>
  </si>
  <si>
    <t>M vs A</t>
    <phoneticPr fontId="3"/>
  </si>
  <si>
    <t>M vs F</t>
    <phoneticPr fontId="3"/>
  </si>
  <si>
    <t>M vs J</t>
    <phoneticPr fontId="3"/>
  </si>
  <si>
    <t>M vs K</t>
    <phoneticPr fontId="3"/>
  </si>
  <si>
    <t>M vs G</t>
    <phoneticPr fontId="3"/>
  </si>
  <si>
    <t>M vs L</t>
    <phoneticPr fontId="3"/>
  </si>
  <si>
    <t>M vs I</t>
    <phoneticPr fontId="3"/>
  </si>
  <si>
    <t>M vs H</t>
    <phoneticPr fontId="3"/>
  </si>
  <si>
    <t>H vs B</t>
    <phoneticPr fontId="3"/>
  </si>
  <si>
    <t>H vs A</t>
    <phoneticPr fontId="3"/>
  </si>
  <si>
    <t>H vs F</t>
    <phoneticPr fontId="3"/>
  </si>
  <si>
    <t>SD</t>
    <phoneticPr fontId="3"/>
  </si>
  <si>
    <t>NAA</t>
    <phoneticPr fontId="3"/>
  </si>
  <si>
    <t>IBA</t>
    <phoneticPr fontId="3"/>
  </si>
  <si>
    <t>IAA</t>
    <phoneticPr fontId="3"/>
  </si>
  <si>
    <t>Average</t>
    <phoneticPr fontId="3"/>
  </si>
  <si>
    <t>replicate</t>
    <phoneticPr fontId="3"/>
  </si>
  <si>
    <t>Number of roots</t>
  </si>
  <si>
    <t>Number of roots</t>
    <phoneticPr fontId="3"/>
  </si>
  <si>
    <r>
      <t xml:space="preserve">0.62422 </t>
    </r>
    <r>
      <rPr>
        <sz val="11"/>
        <color indexed="8"/>
        <rFont val="ＭＳ Ｐゴシック"/>
        <family val="3"/>
        <charset val="128"/>
      </rPr>
      <t>から</t>
    </r>
    <r>
      <rPr>
        <sz val="11"/>
        <color indexed="8"/>
        <rFont val="Arial"/>
        <family val="2"/>
      </rPr>
      <t xml:space="preserve"> 3.1536</t>
    </r>
  </si>
  <si>
    <r>
      <t xml:space="preserve">0.64593 </t>
    </r>
    <r>
      <rPr>
        <sz val="11"/>
        <color indexed="8"/>
        <rFont val="ＭＳ Ｐゴシック"/>
        <family val="3"/>
        <charset val="128"/>
      </rPr>
      <t>から</t>
    </r>
    <r>
      <rPr>
        <sz val="11"/>
        <color indexed="8"/>
        <rFont val="Arial"/>
        <family val="2"/>
      </rPr>
      <t xml:space="preserve"> 2.7291</t>
    </r>
  </si>
  <si>
    <r>
      <t xml:space="preserve">0.48695 </t>
    </r>
    <r>
      <rPr>
        <sz val="11"/>
        <color indexed="8"/>
        <rFont val="ＭＳ Ｐゴシック"/>
        <family val="3"/>
        <charset val="128"/>
      </rPr>
      <t>から</t>
    </r>
    <r>
      <rPr>
        <sz val="11"/>
        <color indexed="8"/>
        <rFont val="Arial"/>
        <family val="2"/>
      </rPr>
      <t xml:space="preserve"> 2.3464</t>
    </r>
  </si>
  <si>
    <r>
      <t xml:space="preserve">0.47982 </t>
    </r>
    <r>
      <rPr>
        <sz val="11"/>
        <color indexed="8"/>
        <rFont val="ＭＳ Ｐゴシック"/>
        <family val="3"/>
        <charset val="128"/>
      </rPr>
      <t>から</t>
    </r>
    <r>
      <rPr>
        <sz val="11"/>
        <color indexed="8"/>
        <rFont val="Arial"/>
        <family val="2"/>
      </rPr>
      <t xml:space="preserve"> 2.3202</t>
    </r>
  </si>
  <si>
    <r>
      <t xml:space="preserve">0.35982 </t>
    </r>
    <r>
      <rPr>
        <sz val="11"/>
        <color indexed="8"/>
        <rFont val="ＭＳ Ｐゴシック"/>
        <family val="3"/>
        <charset val="128"/>
      </rPr>
      <t>から</t>
    </r>
    <r>
      <rPr>
        <sz val="11"/>
        <color indexed="8"/>
        <rFont val="Arial"/>
        <family val="2"/>
      </rPr>
      <t xml:space="preserve"> 2.2002</t>
    </r>
  </si>
  <si>
    <r>
      <t xml:space="preserve">0.31982 </t>
    </r>
    <r>
      <rPr>
        <sz val="11"/>
        <color indexed="8"/>
        <rFont val="ＭＳ Ｐゴシック"/>
        <family val="3"/>
        <charset val="128"/>
      </rPr>
      <t>から</t>
    </r>
    <r>
      <rPr>
        <sz val="11"/>
        <color indexed="8"/>
        <rFont val="Arial"/>
        <family val="2"/>
      </rPr>
      <t xml:space="preserve"> 2.1602</t>
    </r>
  </si>
  <si>
    <r>
      <t xml:space="preserve">0.024137 </t>
    </r>
    <r>
      <rPr>
        <sz val="11"/>
        <color indexed="8"/>
        <rFont val="ＭＳ Ｐゴシック"/>
        <family val="3"/>
        <charset val="128"/>
      </rPr>
      <t>から</t>
    </r>
    <r>
      <rPr>
        <sz val="11"/>
        <color indexed="8"/>
        <rFont val="Arial"/>
        <family val="2"/>
      </rPr>
      <t xml:space="preserve"> 2.3092</t>
    </r>
  </si>
  <si>
    <r>
      <t xml:space="preserve">0.23695 </t>
    </r>
    <r>
      <rPr>
        <sz val="11"/>
        <color indexed="8"/>
        <rFont val="ＭＳ Ｐゴシック"/>
        <family val="3"/>
        <charset val="128"/>
      </rPr>
      <t>から</t>
    </r>
    <r>
      <rPr>
        <sz val="11"/>
        <color indexed="8"/>
        <rFont val="Arial"/>
        <family val="2"/>
      </rPr>
      <t xml:space="preserve"> 2.0964</t>
    </r>
  </si>
  <si>
    <r>
      <t xml:space="preserve">0.004136 </t>
    </r>
    <r>
      <rPr>
        <sz val="11"/>
        <color indexed="8"/>
        <rFont val="ＭＳ Ｐゴシック"/>
        <family val="3"/>
        <charset val="128"/>
      </rPr>
      <t>から</t>
    </r>
    <r>
      <rPr>
        <sz val="11"/>
        <color indexed="8"/>
        <rFont val="Arial"/>
        <family val="2"/>
      </rPr>
      <t xml:space="preserve"> 2.1292</t>
    </r>
  </si>
  <si>
    <r>
      <t xml:space="preserve">-0.22586 </t>
    </r>
    <r>
      <rPr>
        <sz val="11"/>
        <color indexed="8"/>
        <rFont val="ＭＳ Ｐゴシック"/>
        <family val="3"/>
        <charset val="128"/>
      </rPr>
      <t>から</t>
    </r>
    <r>
      <rPr>
        <sz val="11"/>
        <color indexed="8"/>
        <rFont val="Arial"/>
        <family val="2"/>
      </rPr>
      <t xml:space="preserve"> 2.0592</t>
    </r>
  </si>
  <si>
    <r>
      <t xml:space="preserve">-0.040179 </t>
    </r>
    <r>
      <rPr>
        <sz val="11"/>
        <color indexed="8"/>
        <rFont val="ＭＳ Ｐゴシック"/>
        <family val="3"/>
        <charset val="128"/>
      </rPr>
      <t>から</t>
    </r>
    <r>
      <rPr>
        <sz val="11"/>
        <color indexed="8"/>
        <rFont val="Arial"/>
        <family val="2"/>
      </rPr>
      <t xml:space="preserve"> 1.8002</t>
    </r>
  </si>
  <si>
    <r>
      <t xml:space="preserve">-0.44018 </t>
    </r>
    <r>
      <rPr>
        <sz val="11"/>
        <color indexed="8"/>
        <rFont val="ＭＳ Ｐゴシック"/>
        <family val="3"/>
        <charset val="128"/>
      </rPr>
      <t>から</t>
    </r>
    <r>
      <rPr>
        <sz val="11"/>
        <color indexed="8"/>
        <rFont val="Arial"/>
        <family val="2"/>
      </rPr>
      <t xml:space="preserve"> 1.4002</t>
    </r>
  </si>
  <si>
    <r>
      <t xml:space="preserve">0.14422 </t>
    </r>
    <r>
      <rPr>
        <sz val="11"/>
        <color indexed="8"/>
        <rFont val="ＭＳ Ｐゴシック"/>
        <family val="3"/>
        <charset val="128"/>
      </rPr>
      <t>から</t>
    </r>
    <r>
      <rPr>
        <sz val="11"/>
        <color indexed="8"/>
        <rFont val="Arial"/>
        <family val="2"/>
      </rPr>
      <t xml:space="preserve"> 2.6736</t>
    </r>
  </si>
  <si>
    <r>
      <t xml:space="preserve">0.16593 </t>
    </r>
    <r>
      <rPr>
        <sz val="11"/>
        <color indexed="8"/>
        <rFont val="ＭＳ Ｐゴシック"/>
        <family val="3"/>
        <charset val="128"/>
      </rPr>
      <t>から</t>
    </r>
    <r>
      <rPr>
        <sz val="11"/>
        <color indexed="8"/>
        <rFont val="Arial"/>
        <family val="2"/>
      </rPr>
      <t xml:space="preserve"> 2.2491</t>
    </r>
  </si>
  <si>
    <r>
      <t xml:space="preserve">0.0069524 </t>
    </r>
    <r>
      <rPr>
        <sz val="11"/>
        <color indexed="8"/>
        <rFont val="ＭＳ Ｐゴシック"/>
        <family val="3"/>
        <charset val="128"/>
      </rPr>
      <t>から</t>
    </r>
    <r>
      <rPr>
        <sz val="11"/>
        <color indexed="8"/>
        <rFont val="Arial"/>
        <family val="2"/>
      </rPr>
      <t xml:space="preserve"> 1.8664</t>
    </r>
  </si>
  <si>
    <r>
      <t xml:space="preserve">-0.00017851 </t>
    </r>
    <r>
      <rPr>
        <sz val="11"/>
        <color indexed="8"/>
        <rFont val="ＭＳ Ｐゴシック"/>
        <family val="3"/>
        <charset val="128"/>
      </rPr>
      <t>から</t>
    </r>
    <r>
      <rPr>
        <sz val="11"/>
        <color indexed="8"/>
        <rFont val="Arial"/>
        <family val="2"/>
      </rPr>
      <t xml:space="preserve"> 1.8402</t>
    </r>
  </si>
  <si>
    <r>
      <t xml:space="preserve">-0.12018 </t>
    </r>
    <r>
      <rPr>
        <sz val="11"/>
        <color indexed="8"/>
        <rFont val="ＭＳ Ｐゴシック"/>
        <family val="3"/>
        <charset val="128"/>
      </rPr>
      <t>から</t>
    </r>
    <r>
      <rPr>
        <sz val="11"/>
        <color indexed="8"/>
        <rFont val="Arial"/>
        <family val="2"/>
      </rPr>
      <t xml:space="preserve"> 1.7202</t>
    </r>
  </si>
  <si>
    <r>
      <t xml:space="preserve">-0.16018 </t>
    </r>
    <r>
      <rPr>
        <sz val="11"/>
        <color indexed="8"/>
        <rFont val="ＭＳ Ｐゴシック"/>
        <family val="3"/>
        <charset val="128"/>
      </rPr>
      <t>から</t>
    </r>
    <r>
      <rPr>
        <sz val="11"/>
        <color indexed="8"/>
        <rFont val="Arial"/>
        <family val="2"/>
      </rPr>
      <t xml:space="preserve"> 1.6802</t>
    </r>
  </si>
  <si>
    <r>
      <t xml:space="preserve">-0.45586 </t>
    </r>
    <r>
      <rPr>
        <sz val="11"/>
        <color indexed="8"/>
        <rFont val="ＭＳ Ｐゴシック"/>
        <family val="3"/>
        <charset val="128"/>
      </rPr>
      <t>から</t>
    </r>
    <r>
      <rPr>
        <sz val="11"/>
        <color indexed="8"/>
        <rFont val="Arial"/>
        <family val="2"/>
      </rPr>
      <t xml:space="preserve"> 1.8292</t>
    </r>
  </si>
  <si>
    <r>
      <t xml:space="preserve">-0.24305 </t>
    </r>
    <r>
      <rPr>
        <sz val="11"/>
        <color indexed="8"/>
        <rFont val="ＭＳ Ｐゴシック"/>
        <family val="3"/>
        <charset val="128"/>
      </rPr>
      <t>から</t>
    </r>
    <r>
      <rPr>
        <sz val="11"/>
        <color indexed="8"/>
        <rFont val="Arial"/>
        <family val="2"/>
      </rPr>
      <t xml:space="preserve"> 1.6164</t>
    </r>
  </si>
  <si>
    <r>
      <t xml:space="preserve">-0.47586 </t>
    </r>
    <r>
      <rPr>
        <sz val="11"/>
        <color indexed="8"/>
        <rFont val="ＭＳ Ｐゴシック"/>
        <family val="3"/>
        <charset val="128"/>
      </rPr>
      <t>から</t>
    </r>
    <r>
      <rPr>
        <sz val="11"/>
        <color indexed="8"/>
        <rFont val="Arial"/>
        <family val="2"/>
      </rPr>
      <t xml:space="preserve"> 1.6492</t>
    </r>
  </si>
  <si>
    <r>
      <t xml:space="preserve">-0.70586 </t>
    </r>
    <r>
      <rPr>
        <sz val="11"/>
        <color indexed="8"/>
        <rFont val="ＭＳ Ｐゴシック"/>
        <family val="3"/>
        <charset val="128"/>
      </rPr>
      <t>から</t>
    </r>
    <r>
      <rPr>
        <sz val="11"/>
        <color indexed="8"/>
        <rFont val="Arial"/>
        <family val="2"/>
      </rPr>
      <t xml:space="preserve"> 1.5792</t>
    </r>
  </si>
  <si>
    <r>
      <t xml:space="preserve">-0.52018 </t>
    </r>
    <r>
      <rPr>
        <sz val="11"/>
        <color indexed="8"/>
        <rFont val="ＭＳ Ｐゴシック"/>
        <family val="3"/>
        <charset val="128"/>
      </rPr>
      <t>から</t>
    </r>
    <r>
      <rPr>
        <sz val="11"/>
        <color indexed="8"/>
        <rFont val="Arial"/>
        <family val="2"/>
      </rPr>
      <t xml:space="preserve"> 1.3202</t>
    </r>
  </si>
  <si>
    <r>
      <t xml:space="preserve">-0.25578 </t>
    </r>
    <r>
      <rPr>
        <sz val="11"/>
        <color indexed="8"/>
        <rFont val="ＭＳ Ｐゴシック"/>
        <family val="3"/>
        <charset val="128"/>
      </rPr>
      <t>から</t>
    </r>
    <r>
      <rPr>
        <sz val="11"/>
        <color indexed="8"/>
        <rFont val="Arial"/>
        <family val="2"/>
      </rPr>
      <t xml:space="preserve"> 2.2736</t>
    </r>
  </si>
  <si>
    <r>
      <t xml:space="preserve">-0.23407 </t>
    </r>
    <r>
      <rPr>
        <sz val="11"/>
        <color indexed="8"/>
        <rFont val="ＭＳ Ｐゴシック"/>
        <family val="3"/>
        <charset val="128"/>
      </rPr>
      <t>から</t>
    </r>
    <r>
      <rPr>
        <sz val="11"/>
        <color indexed="8"/>
        <rFont val="Arial"/>
        <family val="2"/>
      </rPr>
      <t xml:space="preserve"> 1.8491</t>
    </r>
  </si>
  <si>
    <r>
      <t xml:space="preserve">-0.39305 </t>
    </r>
    <r>
      <rPr>
        <sz val="11"/>
        <color indexed="8"/>
        <rFont val="ＭＳ Ｐゴシック"/>
        <family val="3"/>
        <charset val="128"/>
      </rPr>
      <t>から</t>
    </r>
    <r>
      <rPr>
        <sz val="11"/>
        <color indexed="8"/>
        <rFont val="Arial"/>
        <family val="2"/>
      </rPr>
      <t xml:space="preserve"> 1.4664</t>
    </r>
  </si>
  <si>
    <r>
      <t xml:space="preserve">-0.40018 </t>
    </r>
    <r>
      <rPr>
        <sz val="11"/>
        <color indexed="8"/>
        <rFont val="ＭＳ Ｐゴシック"/>
        <family val="3"/>
        <charset val="128"/>
      </rPr>
      <t>から</t>
    </r>
    <r>
      <rPr>
        <sz val="11"/>
        <color indexed="8"/>
        <rFont val="Arial"/>
        <family val="2"/>
      </rPr>
      <t xml:space="preserve"> 1.4402</t>
    </r>
  </si>
  <si>
    <r>
      <t xml:space="preserve">-0.56018 </t>
    </r>
    <r>
      <rPr>
        <sz val="11"/>
        <color indexed="8"/>
        <rFont val="ＭＳ Ｐゴシック"/>
        <family val="3"/>
        <charset val="128"/>
      </rPr>
      <t>から</t>
    </r>
    <r>
      <rPr>
        <sz val="11"/>
        <color indexed="8"/>
        <rFont val="Arial"/>
        <family val="2"/>
      </rPr>
      <t xml:space="preserve"> 1.2802</t>
    </r>
  </si>
  <si>
    <r>
      <t xml:space="preserve">-0.85586 </t>
    </r>
    <r>
      <rPr>
        <sz val="11"/>
        <color indexed="8"/>
        <rFont val="ＭＳ Ｐゴシック"/>
        <family val="3"/>
        <charset val="128"/>
      </rPr>
      <t>から</t>
    </r>
    <r>
      <rPr>
        <sz val="11"/>
        <color indexed="8"/>
        <rFont val="Arial"/>
        <family val="2"/>
      </rPr>
      <t xml:space="preserve"> 1.4292</t>
    </r>
  </si>
  <si>
    <r>
      <t xml:space="preserve">-0.64305 </t>
    </r>
    <r>
      <rPr>
        <sz val="11"/>
        <color indexed="8"/>
        <rFont val="ＭＳ Ｐゴシック"/>
        <family val="3"/>
        <charset val="128"/>
      </rPr>
      <t>から</t>
    </r>
    <r>
      <rPr>
        <sz val="11"/>
        <color indexed="8"/>
        <rFont val="Arial"/>
        <family val="2"/>
      </rPr>
      <t xml:space="preserve"> 1.2164</t>
    </r>
  </si>
  <si>
    <r>
      <t xml:space="preserve">-0.87586 </t>
    </r>
    <r>
      <rPr>
        <sz val="11"/>
        <color indexed="8"/>
        <rFont val="ＭＳ Ｐゴシック"/>
        <family val="3"/>
        <charset val="128"/>
      </rPr>
      <t>から</t>
    </r>
    <r>
      <rPr>
        <sz val="11"/>
        <color indexed="8"/>
        <rFont val="Arial"/>
        <family val="2"/>
      </rPr>
      <t xml:space="preserve"> 1.2492</t>
    </r>
  </si>
  <si>
    <r>
      <t xml:space="preserve">-1.1059 </t>
    </r>
    <r>
      <rPr>
        <sz val="11"/>
        <color indexed="8"/>
        <rFont val="ＭＳ Ｐゴシック"/>
        <family val="3"/>
        <charset val="128"/>
      </rPr>
      <t>から</t>
    </r>
    <r>
      <rPr>
        <sz val="11"/>
        <color indexed="8"/>
        <rFont val="Arial"/>
        <family val="2"/>
      </rPr>
      <t xml:space="preserve"> 1.1792</t>
    </r>
  </si>
  <si>
    <r>
      <t xml:space="preserve">-0.46236 </t>
    </r>
    <r>
      <rPr>
        <sz val="11"/>
        <color indexed="8"/>
        <rFont val="ＭＳ Ｐゴシック"/>
        <family val="3"/>
        <charset val="128"/>
      </rPr>
      <t>から</t>
    </r>
    <r>
      <rPr>
        <sz val="11"/>
        <color indexed="8"/>
        <rFont val="Arial"/>
        <family val="2"/>
      </rPr>
      <t xml:space="preserve"> 2.4068</t>
    </r>
  </si>
  <si>
    <r>
      <t xml:space="preserve">-0.47155 </t>
    </r>
    <r>
      <rPr>
        <sz val="11"/>
        <color indexed="8"/>
        <rFont val="ＭＳ Ｐゴシック"/>
        <family val="3"/>
        <charset val="128"/>
      </rPr>
      <t>から</t>
    </r>
    <r>
      <rPr>
        <sz val="11"/>
        <color indexed="8"/>
        <rFont val="Arial"/>
        <family val="2"/>
      </rPr>
      <t xml:space="preserve"> 2.0132</t>
    </r>
  </si>
  <si>
    <r>
      <t xml:space="preserve">-0.65022 </t>
    </r>
    <r>
      <rPr>
        <sz val="11"/>
        <color indexed="8"/>
        <rFont val="ＭＳ Ｐゴシック"/>
        <family val="3"/>
        <charset val="128"/>
      </rPr>
      <t>から</t>
    </r>
    <r>
      <rPr>
        <sz val="11"/>
        <color indexed="8"/>
        <rFont val="Arial"/>
        <family val="2"/>
      </rPr>
      <t xml:space="preserve"> 1.6502</t>
    </r>
  </si>
  <si>
    <r>
      <t xml:space="preserve">-0.6592 </t>
    </r>
    <r>
      <rPr>
        <sz val="11"/>
        <color indexed="8"/>
        <rFont val="ＭＳ Ｐゴシック"/>
        <family val="3"/>
        <charset val="128"/>
      </rPr>
      <t>から</t>
    </r>
    <r>
      <rPr>
        <sz val="11"/>
        <color indexed="8"/>
        <rFont val="Arial"/>
        <family val="2"/>
      </rPr>
      <t xml:space="preserve"> 1.6259</t>
    </r>
  </si>
  <si>
    <r>
      <t xml:space="preserve">-0.7792 </t>
    </r>
    <r>
      <rPr>
        <sz val="11"/>
        <color indexed="8"/>
        <rFont val="ＭＳ Ｐゴシック"/>
        <family val="3"/>
        <charset val="128"/>
      </rPr>
      <t>から</t>
    </r>
    <r>
      <rPr>
        <sz val="11"/>
        <color indexed="8"/>
        <rFont val="Arial"/>
        <family val="2"/>
      </rPr>
      <t xml:space="preserve"> 1.5059</t>
    </r>
  </si>
  <si>
    <r>
      <t xml:space="preserve">-0.8192 </t>
    </r>
    <r>
      <rPr>
        <sz val="11"/>
        <color indexed="8"/>
        <rFont val="ＭＳ Ｐゴシック"/>
        <family val="3"/>
        <charset val="128"/>
      </rPr>
      <t>から</t>
    </r>
    <r>
      <rPr>
        <sz val="11"/>
        <color indexed="8"/>
        <rFont val="Arial"/>
        <family val="2"/>
      </rPr>
      <t xml:space="preserve"> 1.4659</t>
    </r>
  </si>
  <si>
    <r>
      <t xml:space="preserve">-1.0782 </t>
    </r>
    <r>
      <rPr>
        <sz val="11"/>
        <color indexed="8"/>
        <rFont val="ＭＳ Ｐゴシック"/>
        <family val="3"/>
        <charset val="128"/>
      </rPr>
      <t>から</t>
    </r>
    <r>
      <rPr>
        <sz val="11"/>
        <color indexed="8"/>
        <rFont val="Arial"/>
        <family val="2"/>
      </rPr>
      <t xml:space="preserve"> 1.5782</t>
    </r>
  </si>
  <si>
    <r>
      <t xml:space="preserve">-0.90022 </t>
    </r>
    <r>
      <rPr>
        <sz val="11"/>
        <color indexed="8"/>
        <rFont val="ＭＳ Ｐゴシック"/>
        <family val="3"/>
        <charset val="128"/>
      </rPr>
      <t>から</t>
    </r>
    <r>
      <rPr>
        <sz val="11"/>
        <color indexed="8"/>
        <rFont val="Arial"/>
        <family val="2"/>
      </rPr>
      <t xml:space="preserve"> 1.4002</t>
    </r>
  </si>
  <si>
    <r>
      <t xml:space="preserve">-1.11 </t>
    </r>
    <r>
      <rPr>
        <sz val="11"/>
        <color indexed="8"/>
        <rFont val="ＭＳ Ｐゴシック"/>
        <family val="3"/>
        <charset val="128"/>
      </rPr>
      <t>から</t>
    </r>
    <r>
      <rPr>
        <sz val="11"/>
        <color indexed="8"/>
        <rFont val="Arial"/>
        <family val="2"/>
      </rPr>
      <t xml:space="preserve"> 1.41</t>
    </r>
  </si>
  <si>
    <r>
      <t xml:space="preserve">-0.5495 </t>
    </r>
    <r>
      <rPr>
        <sz val="11"/>
        <color indexed="8"/>
        <rFont val="ＭＳ Ｐゴシック"/>
        <family val="3"/>
        <charset val="128"/>
      </rPr>
      <t>から</t>
    </r>
    <r>
      <rPr>
        <sz val="11"/>
        <color indexed="8"/>
        <rFont val="Arial"/>
        <family val="2"/>
      </rPr>
      <t xml:space="preserve"> 2.1939</t>
    </r>
  </si>
  <si>
    <r>
      <t xml:space="preserve">-0.5484 </t>
    </r>
    <r>
      <rPr>
        <sz val="11"/>
        <color indexed="8"/>
        <rFont val="ＭＳ Ｐゴシック"/>
        <family val="3"/>
        <charset val="128"/>
      </rPr>
      <t>から</t>
    </r>
    <r>
      <rPr>
        <sz val="11"/>
        <color indexed="8"/>
        <rFont val="Arial"/>
        <family val="2"/>
      </rPr>
      <t xml:space="preserve"> 1.7901</t>
    </r>
  </si>
  <si>
    <r>
      <t xml:space="preserve">-0.7208 </t>
    </r>
    <r>
      <rPr>
        <sz val="11"/>
        <color indexed="8"/>
        <rFont val="ＭＳ Ｐゴシック"/>
        <family val="3"/>
        <charset val="128"/>
      </rPr>
      <t>から</t>
    </r>
    <r>
      <rPr>
        <sz val="11"/>
        <color indexed="8"/>
        <rFont val="Arial"/>
        <family val="2"/>
      </rPr>
      <t xml:space="preserve"> 1.4208</t>
    </r>
  </si>
  <si>
    <r>
      <t xml:space="preserve">-0.7292 </t>
    </r>
    <r>
      <rPr>
        <sz val="11"/>
        <color indexed="8"/>
        <rFont val="ＭＳ Ｐゴシック"/>
        <family val="3"/>
        <charset val="128"/>
      </rPr>
      <t>から</t>
    </r>
    <r>
      <rPr>
        <sz val="11"/>
        <color indexed="8"/>
        <rFont val="Arial"/>
        <family val="2"/>
      </rPr>
      <t xml:space="preserve"> 1.3959</t>
    </r>
  </si>
  <si>
    <r>
      <t xml:space="preserve">-0.8492 </t>
    </r>
    <r>
      <rPr>
        <sz val="11"/>
        <color indexed="8"/>
        <rFont val="ＭＳ Ｐゴシック"/>
        <family val="3"/>
        <charset val="128"/>
      </rPr>
      <t>から</t>
    </r>
    <r>
      <rPr>
        <sz val="11"/>
        <color indexed="8"/>
        <rFont val="Arial"/>
        <family val="2"/>
      </rPr>
      <t xml:space="preserve"> 1.2759</t>
    </r>
  </si>
  <si>
    <r>
      <t xml:space="preserve">-0.8892 </t>
    </r>
    <r>
      <rPr>
        <sz val="11"/>
        <color indexed="8"/>
        <rFont val="ＭＳ Ｐゴシック"/>
        <family val="3"/>
        <charset val="128"/>
      </rPr>
      <t>から</t>
    </r>
    <r>
      <rPr>
        <sz val="11"/>
        <color indexed="8"/>
        <rFont val="Arial"/>
        <family val="2"/>
      </rPr>
      <t xml:space="preserve"> 1.2359</t>
    </r>
  </si>
  <si>
    <r>
      <t xml:space="preserve">-1.16 </t>
    </r>
    <r>
      <rPr>
        <sz val="11"/>
        <color indexed="8"/>
        <rFont val="ＭＳ Ｐゴシック"/>
        <family val="3"/>
        <charset val="128"/>
      </rPr>
      <t>から</t>
    </r>
    <r>
      <rPr>
        <sz val="11"/>
        <color indexed="8"/>
        <rFont val="Arial"/>
        <family val="2"/>
      </rPr>
      <t xml:space="preserve"> 1.36</t>
    </r>
  </si>
  <si>
    <r>
      <t xml:space="preserve">-0.9708 </t>
    </r>
    <r>
      <rPr>
        <sz val="11"/>
        <color indexed="8"/>
        <rFont val="ＭＳ Ｐゴシック"/>
        <family val="3"/>
        <charset val="128"/>
      </rPr>
      <t>から</t>
    </r>
    <r>
      <rPr>
        <sz val="11"/>
        <color indexed="8"/>
        <rFont val="Arial"/>
        <family val="2"/>
      </rPr>
      <t xml:space="preserve"> 1.1708</t>
    </r>
  </si>
  <si>
    <r>
      <t xml:space="preserve">-0.5494 </t>
    </r>
    <r>
      <rPr>
        <sz val="11"/>
        <color indexed="8"/>
        <rFont val="ＭＳ Ｐゴシック"/>
        <family val="3"/>
        <charset val="128"/>
      </rPr>
      <t>から</t>
    </r>
    <r>
      <rPr>
        <sz val="11"/>
        <color indexed="8"/>
        <rFont val="Arial"/>
        <family val="2"/>
      </rPr>
      <t xml:space="preserve"> 1.9938</t>
    </r>
  </si>
  <si>
    <r>
      <t xml:space="preserve">-0.52917 </t>
    </r>
    <r>
      <rPr>
        <sz val="11"/>
        <color indexed="8"/>
        <rFont val="ＭＳ Ｐゴシック"/>
        <family val="3"/>
        <charset val="128"/>
      </rPr>
      <t>から</t>
    </r>
    <r>
      <rPr>
        <sz val="11"/>
        <color indexed="8"/>
        <rFont val="Arial"/>
        <family val="2"/>
      </rPr>
      <t xml:space="preserve"> 1.5708</t>
    </r>
  </si>
  <si>
    <r>
      <t xml:space="preserve">-0.68915 </t>
    </r>
    <r>
      <rPr>
        <sz val="11"/>
        <color indexed="8"/>
        <rFont val="ＭＳ Ｐゴシック"/>
        <family val="3"/>
        <charset val="128"/>
      </rPr>
      <t>から</t>
    </r>
    <r>
      <rPr>
        <sz val="11"/>
        <color indexed="8"/>
        <rFont val="Arial"/>
        <family val="2"/>
      </rPr>
      <t xml:space="preserve"> 1.1892</t>
    </r>
  </si>
  <si>
    <r>
      <t xml:space="preserve">-0.69638 </t>
    </r>
    <r>
      <rPr>
        <sz val="11"/>
        <color indexed="8"/>
        <rFont val="ＭＳ Ｐゴシック"/>
        <family val="3"/>
        <charset val="128"/>
      </rPr>
      <t>から</t>
    </r>
    <r>
      <rPr>
        <sz val="11"/>
        <color indexed="8"/>
        <rFont val="Arial"/>
        <family val="2"/>
      </rPr>
      <t xml:space="preserve"> 1.163</t>
    </r>
  </si>
  <si>
    <r>
      <t xml:space="preserve">-0.81638 </t>
    </r>
    <r>
      <rPr>
        <sz val="11"/>
        <color indexed="8"/>
        <rFont val="ＭＳ Ｐゴシック"/>
        <family val="3"/>
        <charset val="128"/>
      </rPr>
      <t>から</t>
    </r>
    <r>
      <rPr>
        <sz val="11"/>
        <color indexed="8"/>
        <rFont val="Arial"/>
        <family val="2"/>
      </rPr>
      <t xml:space="preserve"> 1.043</t>
    </r>
  </si>
  <si>
    <r>
      <t xml:space="preserve">-0.85638 </t>
    </r>
    <r>
      <rPr>
        <sz val="11"/>
        <color indexed="8"/>
        <rFont val="ＭＳ Ｐゴシック"/>
        <family val="3"/>
        <charset val="128"/>
      </rPr>
      <t>から</t>
    </r>
    <r>
      <rPr>
        <sz val="11"/>
        <color indexed="8"/>
        <rFont val="Arial"/>
        <family val="2"/>
      </rPr>
      <t xml:space="preserve"> 1.003</t>
    </r>
  </si>
  <si>
    <r>
      <t xml:space="preserve">-1.1502 </t>
    </r>
    <r>
      <rPr>
        <sz val="11"/>
        <color indexed="8"/>
        <rFont val="ＭＳ Ｐゴシック"/>
        <family val="3"/>
        <charset val="128"/>
      </rPr>
      <t>から</t>
    </r>
    <r>
      <rPr>
        <sz val="11"/>
        <color indexed="8"/>
        <rFont val="Arial"/>
        <family val="2"/>
      </rPr>
      <t xml:space="preserve"> 1.1502</t>
    </r>
  </si>
  <si>
    <r>
      <t xml:space="preserve">-0.71236 </t>
    </r>
    <r>
      <rPr>
        <sz val="11"/>
        <color indexed="8"/>
        <rFont val="ＭＳ Ｐゴシック"/>
        <family val="3"/>
        <charset val="128"/>
      </rPr>
      <t>から</t>
    </r>
    <r>
      <rPr>
        <sz val="11"/>
        <color indexed="8"/>
        <rFont val="Arial"/>
        <family val="2"/>
      </rPr>
      <t xml:space="preserve"> 2.1568</t>
    </r>
  </si>
  <si>
    <r>
      <t xml:space="preserve">-0.72155 </t>
    </r>
    <r>
      <rPr>
        <sz val="11"/>
        <color indexed="8"/>
        <rFont val="ＭＳ Ｐゴシック"/>
        <family val="3"/>
        <charset val="128"/>
      </rPr>
      <t>から</t>
    </r>
    <r>
      <rPr>
        <sz val="11"/>
        <color indexed="8"/>
        <rFont val="Arial"/>
        <family val="2"/>
      </rPr>
      <t xml:space="preserve"> 1.7632</t>
    </r>
  </si>
  <si>
    <r>
      <t xml:space="preserve">-0.9092 </t>
    </r>
    <r>
      <rPr>
        <sz val="11"/>
        <color indexed="8"/>
        <rFont val="ＭＳ Ｐゴシック"/>
        <family val="3"/>
        <charset val="128"/>
      </rPr>
      <t>から</t>
    </r>
    <r>
      <rPr>
        <sz val="11"/>
        <color indexed="8"/>
        <rFont val="Arial"/>
        <family val="2"/>
      </rPr>
      <t xml:space="preserve"> 1.3759</t>
    </r>
  </si>
  <si>
    <r>
      <t xml:space="preserve">-1.0292 </t>
    </r>
    <r>
      <rPr>
        <sz val="11"/>
        <color indexed="8"/>
        <rFont val="ＭＳ Ｐゴシック"/>
        <family val="3"/>
        <charset val="128"/>
      </rPr>
      <t>から</t>
    </r>
    <r>
      <rPr>
        <sz val="11"/>
        <color indexed="8"/>
        <rFont val="Arial"/>
        <family val="2"/>
      </rPr>
      <t xml:space="preserve"> 1.2559</t>
    </r>
  </si>
  <si>
    <r>
      <t xml:space="preserve">-1.0692 </t>
    </r>
    <r>
      <rPr>
        <sz val="11"/>
        <color indexed="8"/>
        <rFont val="ＭＳ Ｐゴシック"/>
        <family val="3"/>
        <charset val="128"/>
      </rPr>
      <t>から</t>
    </r>
    <r>
      <rPr>
        <sz val="11"/>
        <color indexed="8"/>
        <rFont val="Arial"/>
        <family val="2"/>
      </rPr>
      <t xml:space="preserve"> 1.2159</t>
    </r>
  </si>
  <si>
    <r>
      <t xml:space="preserve">-0.61578 </t>
    </r>
    <r>
      <rPr>
        <sz val="11"/>
        <color indexed="8"/>
        <rFont val="ＭＳ Ｐゴシック"/>
        <family val="3"/>
        <charset val="128"/>
      </rPr>
      <t>から</t>
    </r>
    <r>
      <rPr>
        <sz val="11"/>
        <color indexed="8"/>
        <rFont val="Arial"/>
        <family val="2"/>
      </rPr>
      <t xml:space="preserve"> 1.9136</t>
    </r>
  </si>
  <si>
    <r>
      <t xml:space="preserve">-0.59407 </t>
    </r>
    <r>
      <rPr>
        <sz val="11"/>
        <color indexed="8"/>
        <rFont val="ＭＳ Ｐゴシック"/>
        <family val="3"/>
        <charset val="128"/>
      </rPr>
      <t>から</t>
    </r>
    <r>
      <rPr>
        <sz val="11"/>
        <color indexed="8"/>
        <rFont val="Arial"/>
        <family val="2"/>
      </rPr>
      <t xml:space="preserve"> 1.4891</t>
    </r>
  </si>
  <si>
    <r>
      <t xml:space="preserve">-0.75305 </t>
    </r>
    <r>
      <rPr>
        <sz val="11"/>
        <color indexed="8"/>
        <rFont val="ＭＳ Ｐゴシック"/>
        <family val="3"/>
        <charset val="128"/>
      </rPr>
      <t>から</t>
    </r>
    <r>
      <rPr>
        <sz val="11"/>
        <color indexed="8"/>
        <rFont val="Arial"/>
        <family val="2"/>
      </rPr>
      <t xml:space="preserve"> 1.1064</t>
    </r>
  </si>
  <si>
    <r>
      <t xml:space="preserve">-0.76018 </t>
    </r>
    <r>
      <rPr>
        <sz val="11"/>
        <color indexed="8"/>
        <rFont val="ＭＳ Ｐゴシック"/>
        <family val="3"/>
        <charset val="128"/>
      </rPr>
      <t>から</t>
    </r>
    <r>
      <rPr>
        <sz val="11"/>
        <color indexed="8"/>
        <rFont val="Arial"/>
        <family val="2"/>
      </rPr>
      <t xml:space="preserve"> 1.0802</t>
    </r>
  </si>
  <si>
    <r>
      <t xml:space="preserve">-0.88018 </t>
    </r>
    <r>
      <rPr>
        <sz val="11"/>
        <color indexed="8"/>
        <rFont val="ＭＳ Ｐゴシック"/>
        <family val="3"/>
        <charset val="128"/>
      </rPr>
      <t>から</t>
    </r>
    <r>
      <rPr>
        <sz val="11"/>
        <color indexed="8"/>
        <rFont val="Arial"/>
        <family val="2"/>
      </rPr>
      <t xml:space="preserve"> 0.96018</t>
    </r>
  </si>
  <si>
    <r>
      <t xml:space="preserve">-0.65578 </t>
    </r>
    <r>
      <rPr>
        <sz val="11"/>
        <color indexed="8"/>
        <rFont val="ＭＳ Ｐゴシック"/>
        <family val="3"/>
        <charset val="128"/>
      </rPr>
      <t>から</t>
    </r>
    <r>
      <rPr>
        <sz val="11"/>
        <color indexed="8"/>
        <rFont val="Arial"/>
        <family val="2"/>
      </rPr>
      <t xml:space="preserve"> 1.8736</t>
    </r>
  </si>
  <si>
    <r>
      <t xml:space="preserve">-0.63407 </t>
    </r>
    <r>
      <rPr>
        <sz val="11"/>
        <color indexed="8"/>
        <rFont val="ＭＳ Ｐゴシック"/>
        <family val="3"/>
        <charset val="128"/>
      </rPr>
      <t>から</t>
    </r>
    <r>
      <rPr>
        <sz val="11"/>
        <color indexed="8"/>
        <rFont val="Arial"/>
        <family val="2"/>
      </rPr>
      <t xml:space="preserve"> 1.4491</t>
    </r>
  </si>
  <si>
    <r>
      <t xml:space="preserve">-0.79305 </t>
    </r>
    <r>
      <rPr>
        <sz val="11"/>
        <color indexed="8"/>
        <rFont val="ＭＳ Ｐゴシック"/>
        <family val="3"/>
        <charset val="128"/>
      </rPr>
      <t>から</t>
    </r>
    <r>
      <rPr>
        <sz val="11"/>
        <color indexed="8"/>
        <rFont val="Arial"/>
        <family val="2"/>
      </rPr>
      <t xml:space="preserve"> 1.0664</t>
    </r>
  </si>
  <si>
    <r>
      <t xml:space="preserve">-0.80018 </t>
    </r>
    <r>
      <rPr>
        <sz val="11"/>
        <color indexed="8"/>
        <rFont val="ＭＳ Ｐゴシック"/>
        <family val="3"/>
        <charset val="128"/>
      </rPr>
      <t>から</t>
    </r>
    <r>
      <rPr>
        <sz val="11"/>
        <color indexed="8"/>
        <rFont val="Arial"/>
        <family val="2"/>
      </rPr>
      <t xml:space="preserve"> 1.0402</t>
    </r>
  </si>
  <si>
    <r>
      <t xml:space="preserve">-0.77578 </t>
    </r>
    <r>
      <rPr>
        <sz val="11"/>
        <color indexed="8"/>
        <rFont val="ＭＳ Ｐゴシック"/>
        <family val="3"/>
        <charset val="128"/>
      </rPr>
      <t>から</t>
    </r>
    <r>
      <rPr>
        <sz val="11"/>
        <color indexed="8"/>
        <rFont val="Arial"/>
        <family val="2"/>
      </rPr>
      <t xml:space="preserve"> 1.7536</t>
    </r>
  </si>
  <si>
    <r>
      <t xml:space="preserve">-0.75407 </t>
    </r>
    <r>
      <rPr>
        <sz val="11"/>
        <color indexed="8"/>
        <rFont val="ＭＳ Ｐゴシック"/>
        <family val="3"/>
        <charset val="128"/>
      </rPr>
      <t>から</t>
    </r>
    <r>
      <rPr>
        <sz val="11"/>
        <color indexed="8"/>
        <rFont val="Arial"/>
        <family val="2"/>
      </rPr>
      <t xml:space="preserve"> 1.3291</t>
    </r>
  </si>
  <si>
    <r>
      <t xml:space="preserve">-0.91305 </t>
    </r>
    <r>
      <rPr>
        <sz val="11"/>
        <color indexed="8"/>
        <rFont val="ＭＳ Ｐゴシック"/>
        <family val="3"/>
        <charset val="128"/>
      </rPr>
      <t>から</t>
    </r>
    <r>
      <rPr>
        <sz val="11"/>
        <color indexed="8"/>
        <rFont val="Arial"/>
        <family val="2"/>
      </rPr>
      <t xml:space="preserve"> 0.94638</t>
    </r>
  </si>
  <si>
    <r>
      <t xml:space="preserve">-0.7994 </t>
    </r>
    <r>
      <rPr>
        <sz val="11"/>
        <color indexed="8"/>
        <rFont val="ＭＳ Ｐゴシック"/>
        <family val="3"/>
        <charset val="128"/>
      </rPr>
      <t>から</t>
    </r>
    <r>
      <rPr>
        <sz val="11"/>
        <color indexed="8"/>
        <rFont val="Arial"/>
        <family val="2"/>
      </rPr>
      <t xml:space="preserve"> 1.7438</t>
    </r>
  </si>
  <si>
    <r>
      <t xml:space="preserve">-0.77917 </t>
    </r>
    <r>
      <rPr>
        <sz val="11"/>
        <color indexed="8"/>
        <rFont val="ＭＳ Ｐゴシック"/>
        <family val="3"/>
        <charset val="128"/>
      </rPr>
      <t>から</t>
    </r>
    <r>
      <rPr>
        <sz val="11"/>
        <color indexed="8"/>
        <rFont val="Arial"/>
        <family val="2"/>
      </rPr>
      <t xml:space="preserve"> 1.3208</t>
    </r>
  </si>
  <si>
    <r>
      <t xml:space="preserve">-1.1542 </t>
    </r>
    <r>
      <rPr>
        <sz val="11"/>
        <color indexed="8"/>
        <rFont val="ＭＳ Ｐゴシック"/>
        <family val="3"/>
        <charset val="128"/>
      </rPr>
      <t>から</t>
    </r>
    <r>
      <rPr>
        <sz val="11"/>
        <color indexed="8"/>
        <rFont val="Arial"/>
        <family val="2"/>
      </rPr>
      <t xml:space="preserve"> 1.5569</t>
    </r>
  </si>
  <si>
    <t>M vs A</t>
    <phoneticPr fontId="3"/>
  </si>
  <si>
    <t>M vs B</t>
    <phoneticPr fontId="3"/>
  </si>
  <si>
    <t>M vs C</t>
    <phoneticPr fontId="3"/>
  </si>
  <si>
    <t>M vs I</t>
    <phoneticPr fontId="3"/>
  </si>
  <si>
    <t>M vs E</t>
    <phoneticPr fontId="3"/>
  </si>
  <si>
    <t>M vs D</t>
    <phoneticPr fontId="3"/>
  </si>
  <si>
    <t>B vs A</t>
    <phoneticPr fontId="3"/>
  </si>
  <si>
    <t>C vs B</t>
    <phoneticPr fontId="3"/>
  </si>
  <si>
    <t>C vs A</t>
    <phoneticPr fontId="3"/>
  </si>
  <si>
    <t>I vs C</t>
    <phoneticPr fontId="3"/>
  </si>
  <si>
    <t>I vs B</t>
    <phoneticPr fontId="3"/>
  </si>
  <si>
    <t>I vs A</t>
    <phoneticPr fontId="3"/>
  </si>
  <si>
    <t>E vs I</t>
    <phoneticPr fontId="3"/>
  </si>
  <si>
    <t>E vs C</t>
    <phoneticPr fontId="3"/>
  </si>
  <si>
    <t>E vs B</t>
    <phoneticPr fontId="3"/>
  </si>
  <si>
    <t>E vs A</t>
    <phoneticPr fontId="3"/>
  </si>
  <si>
    <t>D vs E</t>
    <phoneticPr fontId="3"/>
  </si>
  <si>
    <t>D vs I</t>
    <phoneticPr fontId="3"/>
  </si>
  <si>
    <t>D vs C</t>
    <phoneticPr fontId="3"/>
  </si>
  <si>
    <t>D vs B</t>
    <phoneticPr fontId="3"/>
  </si>
  <si>
    <t>D vs A</t>
    <phoneticPr fontId="3"/>
  </si>
  <si>
    <t>J vs D</t>
    <phoneticPr fontId="3"/>
  </si>
  <si>
    <t>J vs E</t>
    <phoneticPr fontId="3"/>
  </si>
  <si>
    <t>J vs I</t>
    <phoneticPr fontId="3"/>
  </si>
  <si>
    <t>J vs C</t>
    <phoneticPr fontId="3"/>
  </si>
  <si>
    <t>J vs B</t>
    <phoneticPr fontId="3"/>
  </si>
  <si>
    <t>J vs A</t>
    <phoneticPr fontId="3"/>
  </si>
  <si>
    <t>G vs J</t>
    <phoneticPr fontId="3"/>
  </si>
  <si>
    <t>G vs D</t>
    <phoneticPr fontId="3"/>
  </si>
  <si>
    <t>G vs E</t>
    <phoneticPr fontId="3"/>
  </si>
  <si>
    <t>G vs I</t>
    <phoneticPr fontId="3"/>
  </si>
  <si>
    <t>G vs C</t>
    <phoneticPr fontId="3"/>
  </si>
  <si>
    <t>G vs B</t>
    <phoneticPr fontId="3"/>
  </si>
  <si>
    <t>G vs A</t>
    <phoneticPr fontId="3"/>
  </si>
  <si>
    <t>K vs G</t>
    <phoneticPr fontId="3"/>
  </si>
  <si>
    <t>K vs J</t>
    <phoneticPr fontId="3"/>
  </si>
  <si>
    <t>K vs D</t>
    <phoneticPr fontId="3"/>
  </si>
  <si>
    <t>K vs E</t>
    <phoneticPr fontId="3"/>
  </si>
  <si>
    <t>K vs I</t>
    <phoneticPr fontId="3"/>
  </si>
  <si>
    <t>K vs C</t>
    <phoneticPr fontId="3"/>
  </si>
  <si>
    <t>K vs B</t>
    <phoneticPr fontId="3"/>
  </si>
  <si>
    <t>K vs A</t>
    <phoneticPr fontId="3"/>
  </si>
  <si>
    <t>M vs J</t>
    <phoneticPr fontId="3"/>
  </si>
  <si>
    <t>M vs G</t>
    <phoneticPr fontId="3"/>
  </si>
  <si>
    <t>M vs K</t>
    <phoneticPr fontId="3"/>
  </si>
  <si>
    <t>M vs F</t>
    <phoneticPr fontId="3"/>
  </si>
  <si>
    <t>M vs H</t>
    <phoneticPr fontId="3"/>
  </si>
  <si>
    <t>M vs L</t>
    <phoneticPr fontId="3"/>
  </si>
  <si>
    <t>L vs A</t>
    <phoneticPr fontId="3"/>
  </si>
  <si>
    <t>L vs B</t>
    <phoneticPr fontId="3"/>
  </si>
  <si>
    <t>L vs C</t>
    <phoneticPr fontId="3"/>
  </si>
  <si>
    <t>L vs I</t>
    <phoneticPr fontId="3"/>
  </si>
  <si>
    <t>L vs E</t>
    <phoneticPr fontId="3"/>
  </si>
  <si>
    <t>L vs D</t>
    <phoneticPr fontId="3"/>
  </si>
  <si>
    <t>L vs J</t>
    <phoneticPr fontId="3"/>
  </si>
  <si>
    <t>L vs G</t>
    <phoneticPr fontId="3"/>
  </si>
  <si>
    <t>L vs K</t>
    <phoneticPr fontId="3"/>
  </si>
  <si>
    <t>L vs F</t>
    <phoneticPr fontId="3"/>
  </si>
  <si>
    <t>L vs H</t>
    <phoneticPr fontId="3"/>
  </si>
  <si>
    <t>H vs A</t>
    <phoneticPr fontId="3"/>
  </si>
  <si>
    <t>H vs B</t>
    <phoneticPr fontId="3"/>
  </si>
  <si>
    <t>H vs C</t>
    <phoneticPr fontId="3"/>
  </si>
  <si>
    <t>H vs I</t>
    <phoneticPr fontId="3"/>
  </si>
  <si>
    <t>H vs E</t>
    <phoneticPr fontId="3"/>
  </si>
  <si>
    <t>H vs D</t>
    <phoneticPr fontId="3"/>
  </si>
  <si>
    <t>H vs J</t>
    <phoneticPr fontId="3"/>
  </si>
  <si>
    <t>H vs G</t>
    <phoneticPr fontId="3"/>
  </si>
  <si>
    <t>H vs K</t>
    <phoneticPr fontId="3"/>
  </si>
  <si>
    <t>H vs F</t>
    <phoneticPr fontId="3"/>
  </si>
  <si>
    <t>F vs A</t>
    <phoneticPr fontId="3"/>
  </si>
  <si>
    <t>F vs B</t>
    <phoneticPr fontId="3"/>
  </si>
  <si>
    <t>F vs C</t>
    <phoneticPr fontId="3"/>
  </si>
  <si>
    <t>F vs I</t>
    <phoneticPr fontId="3"/>
  </si>
  <si>
    <t>F vs E</t>
    <phoneticPr fontId="3"/>
  </si>
  <si>
    <t>F vs D</t>
    <phoneticPr fontId="3"/>
  </si>
  <si>
    <t>F vs J</t>
    <phoneticPr fontId="3"/>
  </si>
  <si>
    <t>F vs G</t>
    <phoneticPr fontId="3"/>
  </si>
  <si>
    <t>F vs K</t>
    <phoneticPr fontId="3"/>
  </si>
  <si>
    <t>a</t>
    <phoneticPr fontId="3"/>
  </si>
  <si>
    <t>b</t>
    <phoneticPr fontId="3"/>
  </si>
  <si>
    <t>c</t>
    <phoneticPr fontId="3"/>
  </si>
  <si>
    <t>Length of root</t>
  </si>
  <si>
    <t>b</t>
    <phoneticPr fontId="3"/>
  </si>
  <si>
    <t>c</t>
    <phoneticPr fontId="3"/>
  </si>
  <si>
    <t>a</t>
    <phoneticPr fontId="3"/>
  </si>
  <si>
    <r>
      <t xml:space="preserve">6.8065 </t>
    </r>
    <r>
      <rPr>
        <sz val="11"/>
        <color indexed="8"/>
        <rFont val="ＭＳ Ｐゴシック"/>
        <family val="3"/>
        <charset val="128"/>
      </rPr>
      <t>から</t>
    </r>
    <r>
      <rPr>
        <sz val="11"/>
        <color indexed="8"/>
        <rFont val="Arial"/>
        <family val="2"/>
      </rPr>
      <t xml:space="preserve"> 17.967</t>
    </r>
  </si>
  <si>
    <r>
      <t xml:space="preserve">6.4287 </t>
    </r>
    <r>
      <rPr>
        <sz val="11"/>
        <color indexed="8"/>
        <rFont val="ＭＳ Ｐゴシック"/>
        <family val="3"/>
        <charset val="128"/>
      </rPr>
      <t>から</t>
    </r>
    <r>
      <rPr>
        <sz val="11"/>
        <color indexed="8"/>
        <rFont val="Arial"/>
        <family val="2"/>
      </rPr>
      <t xml:space="preserve"> 16.511</t>
    </r>
  </si>
  <si>
    <r>
      <t xml:space="preserve">5.4287 </t>
    </r>
    <r>
      <rPr>
        <sz val="11"/>
        <color indexed="8"/>
        <rFont val="ＭＳ Ｐゴシック"/>
        <family val="3"/>
        <charset val="128"/>
      </rPr>
      <t>から</t>
    </r>
    <r>
      <rPr>
        <sz val="11"/>
        <color indexed="8"/>
        <rFont val="Arial"/>
        <family val="2"/>
      </rPr>
      <t xml:space="preserve"> 15.511</t>
    </r>
  </si>
  <si>
    <r>
      <t xml:space="preserve">5.2317 </t>
    </r>
    <r>
      <rPr>
        <sz val="11"/>
        <color indexed="8"/>
        <rFont val="ＭＳ Ｐゴシック"/>
        <family val="3"/>
        <charset val="128"/>
      </rPr>
      <t>から</t>
    </r>
    <r>
      <rPr>
        <sz val="11"/>
        <color indexed="8"/>
        <rFont val="Arial"/>
        <family val="2"/>
      </rPr>
      <t xml:space="preserve"> 14.608</t>
    </r>
  </si>
  <si>
    <r>
      <t xml:space="preserve">5.2844 </t>
    </r>
    <r>
      <rPr>
        <sz val="11"/>
        <color indexed="8"/>
        <rFont val="ＭＳ Ｐゴシック"/>
        <family val="3"/>
        <charset val="128"/>
      </rPr>
      <t>から</t>
    </r>
    <r>
      <rPr>
        <sz val="11"/>
        <color indexed="8"/>
        <rFont val="Arial"/>
        <family val="2"/>
      </rPr>
      <t xml:space="preserve"> 13.489</t>
    </r>
  </si>
  <si>
    <r>
      <t xml:space="preserve">4.3398 </t>
    </r>
    <r>
      <rPr>
        <sz val="11"/>
        <color indexed="8"/>
        <rFont val="ＭＳ Ｐゴシック"/>
        <family val="3"/>
        <charset val="128"/>
      </rPr>
      <t>から</t>
    </r>
    <r>
      <rPr>
        <sz val="11"/>
        <color indexed="8"/>
        <rFont val="Arial"/>
        <family val="2"/>
      </rPr>
      <t xml:space="preserve"> 12.46</t>
    </r>
  </si>
  <si>
    <r>
      <t xml:space="preserve">3.3117 </t>
    </r>
    <r>
      <rPr>
        <sz val="11"/>
        <color indexed="8"/>
        <rFont val="ＭＳ Ｐゴシック"/>
        <family val="3"/>
        <charset val="128"/>
      </rPr>
      <t>から</t>
    </r>
    <r>
      <rPr>
        <sz val="11"/>
        <color indexed="8"/>
        <rFont val="Arial"/>
        <family val="2"/>
      </rPr>
      <t xml:space="preserve"> 12.503</t>
    </r>
  </si>
  <si>
    <r>
      <t xml:space="preserve">3.3398 </t>
    </r>
    <r>
      <rPr>
        <sz val="11"/>
        <color indexed="8"/>
        <rFont val="ＭＳ Ｐゴシック"/>
        <family val="3"/>
        <charset val="128"/>
      </rPr>
      <t>から</t>
    </r>
    <r>
      <rPr>
        <sz val="11"/>
        <color indexed="8"/>
        <rFont val="Arial"/>
        <family val="2"/>
      </rPr>
      <t xml:space="preserve"> 11.46</t>
    </r>
  </si>
  <si>
    <r>
      <t xml:space="preserve">3.0198 </t>
    </r>
    <r>
      <rPr>
        <sz val="11"/>
        <color indexed="8"/>
        <rFont val="ＭＳ Ｐゴシック"/>
        <family val="3"/>
        <charset val="128"/>
      </rPr>
      <t>から</t>
    </r>
    <r>
      <rPr>
        <sz val="11"/>
        <color indexed="8"/>
        <rFont val="Arial"/>
        <family val="2"/>
      </rPr>
      <t xml:space="preserve"> 11.14</t>
    </r>
  </si>
  <si>
    <r>
      <t xml:space="preserve">2.7798 </t>
    </r>
    <r>
      <rPr>
        <sz val="11"/>
        <color indexed="8"/>
        <rFont val="ＭＳ Ｐゴシック"/>
        <family val="3"/>
        <charset val="128"/>
      </rPr>
      <t>から</t>
    </r>
    <r>
      <rPr>
        <sz val="11"/>
        <color indexed="8"/>
        <rFont val="Arial"/>
        <family val="2"/>
      </rPr>
      <t xml:space="preserve"> 10.9</t>
    </r>
  </si>
  <si>
    <r>
      <t xml:space="preserve">-0.9002 </t>
    </r>
    <r>
      <rPr>
        <sz val="11"/>
        <color indexed="8"/>
        <rFont val="ＭＳ Ｐゴシック"/>
        <family val="3"/>
        <charset val="128"/>
      </rPr>
      <t>から</t>
    </r>
    <r>
      <rPr>
        <sz val="11"/>
        <color indexed="8"/>
        <rFont val="Arial"/>
        <family val="2"/>
      </rPr>
      <t xml:space="preserve"> 7.2202</t>
    </r>
  </si>
  <si>
    <r>
      <t xml:space="preserve">-2.6602 </t>
    </r>
    <r>
      <rPr>
        <sz val="11"/>
        <color indexed="8"/>
        <rFont val="ＭＳ Ｐゴシック"/>
        <family val="3"/>
        <charset val="128"/>
      </rPr>
      <t>から</t>
    </r>
    <r>
      <rPr>
        <sz val="11"/>
        <color indexed="8"/>
        <rFont val="Arial"/>
        <family val="2"/>
      </rPr>
      <t xml:space="preserve"> 5.4602</t>
    </r>
  </si>
  <si>
    <r>
      <t xml:space="preserve">5.4065 </t>
    </r>
    <r>
      <rPr>
        <sz val="11"/>
        <color indexed="8"/>
        <rFont val="ＭＳ Ｐゴシック"/>
        <family val="3"/>
        <charset val="128"/>
      </rPr>
      <t>から</t>
    </r>
    <r>
      <rPr>
        <sz val="11"/>
        <color indexed="8"/>
        <rFont val="Arial"/>
        <family val="2"/>
      </rPr>
      <t xml:space="preserve"> 16.567</t>
    </r>
  </si>
  <si>
    <r>
      <t xml:space="preserve">5.0287 </t>
    </r>
    <r>
      <rPr>
        <sz val="11"/>
        <color indexed="8"/>
        <rFont val="ＭＳ Ｐゴシック"/>
        <family val="3"/>
        <charset val="128"/>
      </rPr>
      <t>から</t>
    </r>
    <r>
      <rPr>
        <sz val="11"/>
        <color indexed="8"/>
        <rFont val="Arial"/>
        <family val="2"/>
      </rPr>
      <t xml:space="preserve"> 15.111</t>
    </r>
  </si>
  <si>
    <r>
      <t xml:space="preserve">4.0287 </t>
    </r>
    <r>
      <rPr>
        <sz val="11"/>
        <color indexed="8"/>
        <rFont val="ＭＳ Ｐゴシック"/>
        <family val="3"/>
        <charset val="128"/>
      </rPr>
      <t>から</t>
    </r>
    <r>
      <rPr>
        <sz val="11"/>
        <color indexed="8"/>
        <rFont val="Arial"/>
        <family val="2"/>
      </rPr>
      <t xml:space="preserve"> 14.111</t>
    </r>
  </si>
  <si>
    <r>
      <t xml:space="preserve">3.8317 </t>
    </r>
    <r>
      <rPr>
        <sz val="11"/>
        <color indexed="8"/>
        <rFont val="ＭＳ Ｐゴシック"/>
        <family val="3"/>
        <charset val="128"/>
      </rPr>
      <t>から</t>
    </r>
    <r>
      <rPr>
        <sz val="11"/>
        <color indexed="8"/>
        <rFont val="Arial"/>
        <family val="2"/>
      </rPr>
      <t xml:space="preserve"> 13.208</t>
    </r>
  </si>
  <si>
    <r>
      <t xml:space="preserve">3.8844 </t>
    </r>
    <r>
      <rPr>
        <sz val="11"/>
        <color indexed="8"/>
        <rFont val="ＭＳ Ｐゴシック"/>
        <family val="3"/>
        <charset val="128"/>
      </rPr>
      <t>から</t>
    </r>
    <r>
      <rPr>
        <sz val="11"/>
        <color indexed="8"/>
        <rFont val="Arial"/>
        <family val="2"/>
      </rPr>
      <t xml:space="preserve"> 12.089</t>
    </r>
  </si>
  <si>
    <r>
      <t xml:space="preserve">2.9398 </t>
    </r>
    <r>
      <rPr>
        <sz val="11"/>
        <color indexed="8"/>
        <rFont val="ＭＳ Ｐゴシック"/>
        <family val="3"/>
        <charset val="128"/>
      </rPr>
      <t>から</t>
    </r>
    <r>
      <rPr>
        <sz val="11"/>
        <color indexed="8"/>
        <rFont val="Arial"/>
        <family val="2"/>
      </rPr>
      <t xml:space="preserve"> 11.06</t>
    </r>
  </si>
  <si>
    <r>
      <t xml:space="preserve">1.9117 </t>
    </r>
    <r>
      <rPr>
        <sz val="11"/>
        <color indexed="8"/>
        <rFont val="ＭＳ Ｐゴシック"/>
        <family val="3"/>
        <charset val="128"/>
      </rPr>
      <t>から</t>
    </r>
    <r>
      <rPr>
        <sz val="11"/>
        <color indexed="8"/>
        <rFont val="Arial"/>
        <family val="2"/>
      </rPr>
      <t xml:space="preserve"> 11.103</t>
    </r>
  </si>
  <si>
    <r>
      <t xml:space="preserve">1.9398 </t>
    </r>
    <r>
      <rPr>
        <sz val="11"/>
        <color indexed="8"/>
        <rFont val="ＭＳ Ｐゴシック"/>
        <family val="3"/>
        <charset val="128"/>
      </rPr>
      <t>から</t>
    </r>
    <r>
      <rPr>
        <sz val="11"/>
        <color indexed="8"/>
        <rFont val="Arial"/>
        <family val="2"/>
      </rPr>
      <t xml:space="preserve"> 10.06</t>
    </r>
  </si>
  <si>
    <r>
      <t xml:space="preserve">1.6198 </t>
    </r>
    <r>
      <rPr>
        <sz val="11"/>
        <color indexed="8"/>
        <rFont val="ＭＳ Ｐゴシック"/>
        <family val="3"/>
        <charset val="128"/>
      </rPr>
      <t>から</t>
    </r>
    <r>
      <rPr>
        <sz val="11"/>
        <color indexed="8"/>
        <rFont val="Arial"/>
        <family val="2"/>
      </rPr>
      <t xml:space="preserve"> 9.7402</t>
    </r>
  </si>
  <si>
    <r>
      <t xml:space="preserve">1.3798 </t>
    </r>
    <r>
      <rPr>
        <sz val="11"/>
        <color indexed="8"/>
        <rFont val="ＭＳ Ｐゴシック"/>
        <family val="3"/>
        <charset val="128"/>
      </rPr>
      <t>から</t>
    </r>
    <r>
      <rPr>
        <sz val="11"/>
        <color indexed="8"/>
        <rFont val="Arial"/>
        <family val="2"/>
      </rPr>
      <t xml:space="preserve"> 9.5002</t>
    </r>
  </si>
  <si>
    <r>
      <t xml:space="preserve">-2.3002 </t>
    </r>
    <r>
      <rPr>
        <sz val="11"/>
        <color indexed="8"/>
        <rFont val="ＭＳ Ｐゴシック"/>
        <family val="3"/>
        <charset val="128"/>
      </rPr>
      <t>から</t>
    </r>
    <r>
      <rPr>
        <sz val="11"/>
        <color indexed="8"/>
        <rFont val="Arial"/>
        <family val="2"/>
      </rPr>
      <t xml:space="preserve"> 5.8202</t>
    </r>
  </si>
  <si>
    <r>
      <t xml:space="preserve">3.6465 </t>
    </r>
    <r>
      <rPr>
        <sz val="11"/>
        <color indexed="8"/>
        <rFont val="ＭＳ Ｐゴシック"/>
        <family val="3"/>
        <charset val="128"/>
      </rPr>
      <t>から</t>
    </r>
    <r>
      <rPr>
        <sz val="11"/>
        <color indexed="8"/>
        <rFont val="Arial"/>
        <family val="2"/>
      </rPr>
      <t xml:space="preserve"> 14.807</t>
    </r>
  </si>
  <si>
    <r>
      <t xml:space="preserve">3.2687 </t>
    </r>
    <r>
      <rPr>
        <sz val="11"/>
        <color indexed="8"/>
        <rFont val="ＭＳ Ｐゴシック"/>
        <family val="3"/>
        <charset val="128"/>
      </rPr>
      <t>から</t>
    </r>
    <r>
      <rPr>
        <sz val="11"/>
        <color indexed="8"/>
        <rFont val="Arial"/>
        <family val="2"/>
      </rPr>
      <t xml:space="preserve"> 13.351</t>
    </r>
  </si>
  <si>
    <r>
      <t xml:space="preserve">2.2687 </t>
    </r>
    <r>
      <rPr>
        <sz val="11"/>
        <color indexed="8"/>
        <rFont val="ＭＳ Ｐゴシック"/>
        <family val="3"/>
        <charset val="128"/>
      </rPr>
      <t>から</t>
    </r>
    <r>
      <rPr>
        <sz val="11"/>
        <color indexed="8"/>
        <rFont val="Arial"/>
        <family val="2"/>
      </rPr>
      <t xml:space="preserve"> 12.351</t>
    </r>
  </si>
  <si>
    <r>
      <t xml:space="preserve">2.0717 </t>
    </r>
    <r>
      <rPr>
        <sz val="11"/>
        <color indexed="8"/>
        <rFont val="ＭＳ Ｐゴシック"/>
        <family val="3"/>
        <charset val="128"/>
      </rPr>
      <t>から</t>
    </r>
    <r>
      <rPr>
        <sz val="11"/>
        <color indexed="8"/>
        <rFont val="Arial"/>
        <family val="2"/>
      </rPr>
      <t xml:space="preserve"> 11.448</t>
    </r>
  </si>
  <si>
    <r>
      <t xml:space="preserve">2.1244 </t>
    </r>
    <r>
      <rPr>
        <sz val="11"/>
        <color indexed="8"/>
        <rFont val="ＭＳ Ｐゴシック"/>
        <family val="3"/>
        <charset val="128"/>
      </rPr>
      <t>から</t>
    </r>
    <r>
      <rPr>
        <sz val="11"/>
        <color indexed="8"/>
        <rFont val="Arial"/>
        <family val="2"/>
      </rPr>
      <t xml:space="preserve"> 10.329</t>
    </r>
  </si>
  <si>
    <r>
      <t xml:space="preserve">1.1798 </t>
    </r>
    <r>
      <rPr>
        <sz val="11"/>
        <color indexed="8"/>
        <rFont val="ＭＳ Ｐゴシック"/>
        <family val="3"/>
        <charset val="128"/>
      </rPr>
      <t>から</t>
    </r>
    <r>
      <rPr>
        <sz val="11"/>
        <color indexed="8"/>
        <rFont val="Arial"/>
        <family val="2"/>
      </rPr>
      <t xml:space="preserve"> 9.3002</t>
    </r>
  </si>
  <si>
    <r>
      <t xml:space="preserve">0.15167 </t>
    </r>
    <r>
      <rPr>
        <sz val="11"/>
        <color indexed="8"/>
        <rFont val="ＭＳ Ｐゴシック"/>
        <family val="3"/>
        <charset val="128"/>
      </rPr>
      <t>から</t>
    </r>
    <r>
      <rPr>
        <sz val="11"/>
        <color indexed="8"/>
        <rFont val="Arial"/>
        <family val="2"/>
      </rPr>
      <t xml:space="preserve"> 9.3433</t>
    </r>
  </si>
  <si>
    <r>
      <t xml:space="preserve">0.1798 </t>
    </r>
    <r>
      <rPr>
        <sz val="11"/>
        <color indexed="8"/>
        <rFont val="ＭＳ Ｐゴシック"/>
        <family val="3"/>
        <charset val="128"/>
      </rPr>
      <t>から</t>
    </r>
    <r>
      <rPr>
        <sz val="11"/>
        <color indexed="8"/>
        <rFont val="Arial"/>
        <family val="2"/>
      </rPr>
      <t xml:space="preserve"> 8.3002</t>
    </r>
  </si>
  <si>
    <r>
      <t xml:space="preserve">-0.1402 </t>
    </r>
    <r>
      <rPr>
        <sz val="11"/>
        <color indexed="8"/>
        <rFont val="ＭＳ Ｐゴシック"/>
        <family val="3"/>
        <charset val="128"/>
      </rPr>
      <t>から</t>
    </r>
    <r>
      <rPr>
        <sz val="11"/>
        <color indexed="8"/>
        <rFont val="Arial"/>
        <family val="2"/>
      </rPr>
      <t xml:space="preserve"> 7.9802</t>
    </r>
  </si>
  <si>
    <r>
      <t xml:space="preserve">-0.3802 </t>
    </r>
    <r>
      <rPr>
        <sz val="11"/>
        <color indexed="8"/>
        <rFont val="ＭＳ Ｐゴシック"/>
        <family val="3"/>
        <charset val="128"/>
      </rPr>
      <t>から</t>
    </r>
    <r>
      <rPr>
        <sz val="11"/>
        <color indexed="8"/>
        <rFont val="Arial"/>
        <family val="2"/>
      </rPr>
      <t xml:space="preserve"> 7.7402</t>
    </r>
  </si>
  <si>
    <r>
      <t xml:space="preserve">-0.033541 </t>
    </r>
    <r>
      <rPr>
        <sz val="11"/>
        <color indexed="8"/>
        <rFont val="ＭＳ Ｐゴシック"/>
        <family val="3"/>
        <charset val="128"/>
      </rPr>
      <t>から</t>
    </r>
    <r>
      <rPr>
        <sz val="11"/>
        <color indexed="8"/>
        <rFont val="Arial"/>
        <family val="2"/>
      </rPr>
      <t xml:space="preserve"> 11.127</t>
    </r>
  </si>
  <si>
    <r>
      <t xml:space="preserve">-0.4113 </t>
    </r>
    <r>
      <rPr>
        <sz val="11"/>
        <color indexed="8"/>
        <rFont val="ＭＳ Ｐゴシック"/>
        <family val="3"/>
        <charset val="128"/>
      </rPr>
      <t>から</t>
    </r>
    <r>
      <rPr>
        <sz val="11"/>
        <color indexed="8"/>
        <rFont val="Arial"/>
        <family val="2"/>
      </rPr>
      <t xml:space="preserve"> 9.6713</t>
    </r>
  </si>
  <si>
    <r>
      <t xml:space="preserve">-1.4113 </t>
    </r>
    <r>
      <rPr>
        <sz val="11"/>
        <color indexed="8"/>
        <rFont val="ＭＳ Ｐゴシック"/>
        <family val="3"/>
        <charset val="128"/>
      </rPr>
      <t>から</t>
    </r>
    <r>
      <rPr>
        <sz val="11"/>
        <color indexed="8"/>
        <rFont val="Arial"/>
        <family val="2"/>
      </rPr>
      <t xml:space="preserve"> 8.6713</t>
    </r>
  </si>
  <si>
    <r>
      <t xml:space="preserve">-1.6083 </t>
    </r>
    <r>
      <rPr>
        <sz val="11"/>
        <color indexed="8"/>
        <rFont val="ＭＳ Ｐゴシック"/>
        <family val="3"/>
        <charset val="128"/>
      </rPr>
      <t>から</t>
    </r>
    <r>
      <rPr>
        <sz val="11"/>
        <color indexed="8"/>
        <rFont val="Arial"/>
        <family val="2"/>
      </rPr>
      <t xml:space="preserve"> 7.7683</t>
    </r>
  </si>
  <si>
    <r>
      <t xml:space="preserve">-1.5556 </t>
    </r>
    <r>
      <rPr>
        <sz val="11"/>
        <color indexed="8"/>
        <rFont val="ＭＳ Ｐゴシック"/>
        <family val="3"/>
        <charset val="128"/>
      </rPr>
      <t>から</t>
    </r>
    <r>
      <rPr>
        <sz val="11"/>
        <color indexed="8"/>
        <rFont val="Arial"/>
        <family val="2"/>
      </rPr>
      <t xml:space="preserve"> 6.6489</t>
    </r>
  </si>
  <si>
    <r>
      <t xml:space="preserve">-2.5002 </t>
    </r>
    <r>
      <rPr>
        <sz val="11"/>
        <color indexed="8"/>
        <rFont val="ＭＳ Ｐゴシック"/>
        <family val="3"/>
        <charset val="128"/>
      </rPr>
      <t>から</t>
    </r>
    <r>
      <rPr>
        <sz val="11"/>
        <color indexed="8"/>
        <rFont val="Arial"/>
        <family val="2"/>
      </rPr>
      <t xml:space="preserve"> 5.6202</t>
    </r>
  </si>
  <si>
    <r>
      <t xml:space="preserve">-3.5283 </t>
    </r>
    <r>
      <rPr>
        <sz val="11"/>
        <color indexed="8"/>
        <rFont val="ＭＳ Ｐゴシック"/>
        <family val="3"/>
        <charset val="128"/>
      </rPr>
      <t>から</t>
    </r>
    <r>
      <rPr>
        <sz val="11"/>
        <color indexed="8"/>
        <rFont val="Arial"/>
        <family val="2"/>
      </rPr>
      <t xml:space="preserve"> 5.6633</t>
    </r>
  </si>
  <si>
    <r>
      <t xml:space="preserve">-3.5002 </t>
    </r>
    <r>
      <rPr>
        <sz val="11"/>
        <color indexed="8"/>
        <rFont val="ＭＳ Ｐゴシック"/>
        <family val="3"/>
        <charset val="128"/>
      </rPr>
      <t>から</t>
    </r>
    <r>
      <rPr>
        <sz val="11"/>
        <color indexed="8"/>
        <rFont val="Arial"/>
        <family val="2"/>
      </rPr>
      <t xml:space="preserve"> 4.6202</t>
    </r>
  </si>
  <si>
    <r>
      <t xml:space="preserve">-3.8202 </t>
    </r>
    <r>
      <rPr>
        <sz val="11"/>
        <color indexed="8"/>
        <rFont val="ＭＳ Ｐゴシック"/>
        <family val="3"/>
        <charset val="128"/>
      </rPr>
      <t>から</t>
    </r>
    <r>
      <rPr>
        <sz val="11"/>
        <color indexed="8"/>
        <rFont val="Arial"/>
        <family val="2"/>
      </rPr>
      <t xml:space="preserve"> 4.3002</t>
    </r>
  </si>
  <si>
    <r>
      <t xml:space="preserve">-0.27354 </t>
    </r>
    <r>
      <rPr>
        <sz val="11"/>
        <color indexed="8"/>
        <rFont val="ＭＳ Ｐゴシック"/>
        <family val="3"/>
        <charset val="128"/>
      </rPr>
      <t>から</t>
    </r>
    <r>
      <rPr>
        <sz val="11"/>
        <color indexed="8"/>
        <rFont val="Arial"/>
        <family val="2"/>
      </rPr>
      <t xml:space="preserve"> 10.887</t>
    </r>
  </si>
  <si>
    <r>
      <t xml:space="preserve">-0.6513 </t>
    </r>
    <r>
      <rPr>
        <sz val="11"/>
        <color indexed="8"/>
        <rFont val="ＭＳ Ｐゴシック"/>
        <family val="3"/>
        <charset val="128"/>
      </rPr>
      <t>から</t>
    </r>
    <r>
      <rPr>
        <sz val="11"/>
        <color indexed="8"/>
        <rFont val="Arial"/>
        <family val="2"/>
      </rPr>
      <t xml:space="preserve"> 9.4313</t>
    </r>
  </si>
  <si>
    <r>
      <t xml:space="preserve">-1.6513 </t>
    </r>
    <r>
      <rPr>
        <sz val="11"/>
        <color indexed="8"/>
        <rFont val="ＭＳ Ｐゴシック"/>
        <family val="3"/>
        <charset val="128"/>
      </rPr>
      <t>から</t>
    </r>
    <r>
      <rPr>
        <sz val="11"/>
        <color indexed="8"/>
        <rFont val="Arial"/>
        <family val="2"/>
      </rPr>
      <t xml:space="preserve"> 8.4313</t>
    </r>
  </si>
  <si>
    <r>
      <t xml:space="preserve">-1.8483 </t>
    </r>
    <r>
      <rPr>
        <sz val="11"/>
        <color indexed="8"/>
        <rFont val="ＭＳ Ｐゴシック"/>
        <family val="3"/>
        <charset val="128"/>
      </rPr>
      <t>から</t>
    </r>
    <r>
      <rPr>
        <sz val="11"/>
        <color indexed="8"/>
        <rFont val="Arial"/>
        <family val="2"/>
      </rPr>
      <t xml:space="preserve"> 7.5283</t>
    </r>
  </si>
  <si>
    <r>
      <t xml:space="preserve">-1.7956 </t>
    </r>
    <r>
      <rPr>
        <sz val="11"/>
        <color indexed="8"/>
        <rFont val="ＭＳ Ｐゴシック"/>
        <family val="3"/>
        <charset val="128"/>
      </rPr>
      <t>から</t>
    </r>
    <r>
      <rPr>
        <sz val="11"/>
        <color indexed="8"/>
        <rFont val="Arial"/>
        <family val="2"/>
      </rPr>
      <t xml:space="preserve"> 6.4089</t>
    </r>
  </si>
  <si>
    <r>
      <t xml:space="preserve">-2.7402 </t>
    </r>
    <r>
      <rPr>
        <sz val="11"/>
        <color indexed="8"/>
        <rFont val="ＭＳ Ｐゴシック"/>
        <family val="3"/>
        <charset val="128"/>
      </rPr>
      <t>から</t>
    </r>
    <r>
      <rPr>
        <sz val="11"/>
        <color indexed="8"/>
        <rFont val="Arial"/>
        <family val="2"/>
      </rPr>
      <t xml:space="preserve"> 5.3802</t>
    </r>
  </si>
  <si>
    <r>
      <t xml:space="preserve">-3.7683 </t>
    </r>
    <r>
      <rPr>
        <sz val="11"/>
        <color indexed="8"/>
        <rFont val="ＭＳ Ｐゴシック"/>
        <family val="3"/>
        <charset val="128"/>
      </rPr>
      <t>から</t>
    </r>
    <r>
      <rPr>
        <sz val="11"/>
        <color indexed="8"/>
        <rFont val="Arial"/>
        <family val="2"/>
      </rPr>
      <t xml:space="preserve"> 5.4233</t>
    </r>
  </si>
  <si>
    <r>
      <t xml:space="preserve">-3.7402 </t>
    </r>
    <r>
      <rPr>
        <sz val="11"/>
        <color indexed="8"/>
        <rFont val="ＭＳ Ｐゴシック"/>
        <family val="3"/>
        <charset val="128"/>
      </rPr>
      <t>から</t>
    </r>
    <r>
      <rPr>
        <sz val="11"/>
        <color indexed="8"/>
        <rFont val="Arial"/>
        <family val="2"/>
      </rPr>
      <t xml:space="preserve"> 4.3802</t>
    </r>
  </si>
  <si>
    <r>
      <t xml:space="preserve">-0.59354 </t>
    </r>
    <r>
      <rPr>
        <sz val="11"/>
        <color indexed="8"/>
        <rFont val="ＭＳ Ｐゴシック"/>
        <family val="3"/>
        <charset val="128"/>
      </rPr>
      <t>から</t>
    </r>
    <r>
      <rPr>
        <sz val="11"/>
        <color indexed="8"/>
        <rFont val="Arial"/>
        <family val="2"/>
      </rPr>
      <t xml:space="preserve"> 10.567</t>
    </r>
  </si>
  <si>
    <r>
      <t xml:space="preserve">-0.9713 </t>
    </r>
    <r>
      <rPr>
        <sz val="11"/>
        <color indexed="8"/>
        <rFont val="ＭＳ Ｐゴシック"/>
        <family val="3"/>
        <charset val="128"/>
      </rPr>
      <t>から</t>
    </r>
    <r>
      <rPr>
        <sz val="11"/>
        <color indexed="8"/>
        <rFont val="Arial"/>
        <family val="2"/>
      </rPr>
      <t xml:space="preserve"> 9.1113</t>
    </r>
  </si>
  <si>
    <r>
      <t xml:space="preserve">-1.9713 </t>
    </r>
    <r>
      <rPr>
        <sz val="11"/>
        <color indexed="8"/>
        <rFont val="ＭＳ Ｐゴシック"/>
        <family val="3"/>
        <charset val="128"/>
      </rPr>
      <t>から</t>
    </r>
    <r>
      <rPr>
        <sz val="11"/>
        <color indexed="8"/>
        <rFont val="Arial"/>
        <family val="2"/>
      </rPr>
      <t xml:space="preserve"> 8.1113</t>
    </r>
  </si>
  <si>
    <r>
      <t xml:space="preserve">-2.1683 </t>
    </r>
    <r>
      <rPr>
        <sz val="11"/>
        <color indexed="8"/>
        <rFont val="ＭＳ Ｐゴシック"/>
        <family val="3"/>
        <charset val="128"/>
      </rPr>
      <t>から</t>
    </r>
    <r>
      <rPr>
        <sz val="11"/>
        <color indexed="8"/>
        <rFont val="Arial"/>
        <family val="2"/>
      </rPr>
      <t xml:space="preserve"> 7.2083</t>
    </r>
  </si>
  <si>
    <r>
      <t xml:space="preserve">-2.1156 </t>
    </r>
    <r>
      <rPr>
        <sz val="11"/>
        <color indexed="8"/>
        <rFont val="ＭＳ Ｐゴシック"/>
        <family val="3"/>
        <charset val="128"/>
      </rPr>
      <t>から</t>
    </r>
    <r>
      <rPr>
        <sz val="11"/>
        <color indexed="8"/>
        <rFont val="Arial"/>
        <family val="2"/>
      </rPr>
      <t xml:space="preserve"> 6.0889</t>
    </r>
  </si>
  <si>
    <r>
      <t xml:space="preserve">-3.0602 </t>
    </r>
    <r>
      <rPr>
        <sz val="11"/>
        <color indexed="8"/>
        <rFont val="ＭＳ Ｐゴシック"/>
        <family val="3"/>
        <charset val="128"/>
      </rPr>
      <t>から</t>
    </r>
    <r>
      <rPr>
        <sz val="11"/>
        <color indexed="8"/>
        <rFont val="Arial"/>
        <family val="2"/>
      </rPr>
      <t xml:space="preserve"> 5.0602</t>
    </r>
  </si>
  <si>
    <r>
      <t xml:space="preserve">-4.0883 </t>
    </r>
    <r>
      <rPr>
        <sz val="11"/>
        <color indexed="8"/>
        <rFont val="ＭＳ Ｐゴシック"/>
        <family val="3"/>
        <charset val="128"/>
      </rPr>
      <t>から</t>
    </r>
    <r>
      <rPr>
        <sz val="11"/>
        <color indexed="8"/>
        <rFont val="Arial"/>
        <family val="2"/>
      </rPr>
      <t xml:space="preserve"> 5.1033</t>
    </r>
  </si>
  <si>
    <r>
      <t xml:space="preserve">-1.5021 </t>
    </r>
    <r>
      <rPr>
        <sz val="11"/>
        <color indexed="8"/>
        <rFont val="ＭＳ Ｐゴシック"/>
        <family val="3"/>
        <charset val="128"/>
      </rPr>
      <t>から</t>
    </r>
    <r>
      <rPr>
        <sz val="11"/>
        <color indexed="8"/>
        <rFont val="Arial"/>
        <family val="2"/>
      </rPr>
      <t xml:space="preserve"> 10.46</t>
    </r>
  </si>
  <si>
    <r>
      <t xml:space="preserve">-1.9194 </t>
    </r>
    <r>
      <rPr>
        <sz val="11"/>
        <color indexed="8"/>
        <rFont val="ＭＳ Ｐゴシック"/>
        <family val="3"/>
        <charset val="128"/>
      </rPr>
      <t>から</t>
    </r>
    <r>
      <rPr>
        <sz val="11"/>
        <color indexed="8"/>
        <rFont val="Arial"/>
        <family val="2"/>
      </rPr>
      <t xml:space="preserve"> 9.0444</t>
    </r>
  </si>
  <si>
    <r>
      <t xml:space="preserve">-2.9194 </t>
    </r>
    <r>
      <rPr>
        <sz val="11"/>
        <color indexed="8"/>
        <rFont val="ＭＳ Ｐゴシック"/>
        <family val="3"/>
        <charset val="128"/>
      </rPr>
      <t>から</t>
    </r>
    <r>
      <rPr>
        <sz val="11"/>
        <color indexed="8"/>
        <rFont val="Arial"/>
        <family val="2"/>
      </rPr>
      <t xml:space="preserve"> 8.0444</t>
    </r>
  </si>
  <si>
    <r>
      <t xml:space="preserve">-3.1466 </t>
    </r>
    <r>
      <rPr>
        <sz val="11"/>
        <color indexed="8"/>
        <rFont val="ＭＳ Ｐゴシック"/>
        <family val="3"/>
        <charset val="128"/>
      </rPr>
      <t>から</t>
    </r>
    <r>
      <rPr>
        <sz val="11"/>
        <color indexed="8"/>
        <rFont val="Arial"/>
        <family val="2"/>
      </rPr>
      <t xml:space="preserve"> 7.1716</t>
    </r>
  </si>
  <si>
    <r>
      <t xml:space="preserve">-3.1539 </t>
    </r>
    <r>
      <rPr>
        <sz val="11"/>
        <color indexed="8"/>
        <rFont val="ＭＳ Ｐゴシック"/>
        <family val="3"/>
        <charset val="128"/>
      </rPr>
      <t>から</t>
    </r>
    <r>
      <rPr>
        <sz val="11"/>
        <color indexed="8"/>
        <rFont val="Arial"/>
        <family val="2"/>
      </rPr>
      <t xml:space="preserve"> 6.1122</t>
    </r>
  </si>
  <si>
    <r>
      <t xml:space="preserve">-4.1033 </t>
    </r>
    <r>
      <rPr>
        <sz val="11"/>
        <color indexed="8"/>
        <rFont val="ＭＳ Ｐゴシック"/>
        <family val="3"/>
        <charset val="128"/>
      </rPr>
      <t>から</t>
    </r>
    <r>
      <rPr>
        <sz val="11"/>
        <color indexed="8"/>
        <rFont val="Arial"/>
        <family val="2"/>
      </rPr>
      <t xml:space="preserve"> 5.0883</t>
    </r>
  </si>
  <si>
    <r>
      <t xml:space="preserve">-1.5935 </t>
    </r>
    <r>
      <rPr>
        <sz val="11"/>
        <color indexed="8"/>
        <rFont val="ＭＳ Ｐゴシック"/>
        <family val="3"/>
        <charset val="128"/>
      </rPr>
      <t>から</t>
    </r>
    <r>
      <rPr>
        <sz val="11"/>
        <color indexed="8"/>
        <rFont val="Arial"/>
        <family val="2"/>
      </rPr>
      <t xml:space="preserve"> 9.5669</t>
    </r>
  </si>
  <si>
    <r>
      <t xml:space="preserve">-2.9713 </t>
    </r>
    <r>
      <rPr>
        <sz val="11"/>
        <color indexed="8"/>
        <rFont val="ＭＳ Ｐゴシック"/>
        <family val="3"/>
        <charset val="128"/>
      </rPr>
      <t>から</t>
    </r>
    <r>
      <rPr>
        <sz val="11"/>
        <color indexed="8"/>
        <rFont val="Arial"/>
        <family val="2"/>
      </rPr>
      <t xml:space="preserve"> 7.1113</t>
    </r>
  </si>
  <si>
    <r>
      <t xml:space="preserve">-3.1683 </t>
    </r>
    <r>
      <rPr>
        <sz val="11"/>
        <color indexed="8"/>
        <rFont val="ＭＳ Ｐゴシック"/>
        <family val="3"/>
        <charset val="128"/>
      </rPr>
      <t>から</t>
    </r>
    <r>
      <rPr>
        <sz val="11"/>
        <color indexed="8"/>
        <rFont val="Arial"/>
        <family val="2"/>
      </rPr>
      <t xml:space="preserve"> 6.2083</t>
    </r>
  </si>
  <si>
    <r>
      <t xml:space="preserve">-3.1156 </t>
    </r>
    <r>
      <rPr>
        <sz val="11"/>
        <color indexed="8"/>
        <rFont val="ＭＳ Ｐゴシック"/>
        <family val="3"/>
        <charset val="128"/>
      </rPr>
      <t>から</t>
    </r>
    <r>
      <rPr>
        <sz val="11"/>
        <color indexed="8"/>
        <rFont val="Arial"/>
        <family val="2"/>
      </rPr>
      <t xml:space="preserve"> 5.0889</t>
    </r>
  </si>
  <si>
    <r>
      <t xml:space="preserve">-2.6109 </t>
    </r>
    <r>
      <rPr>
        <sz val="11"/>
        <color indexed="8"/>
        <rFont val="ＭＳ Ｐゴシック"/>
        <family val="3"/>
        <charset val="128"/>
      </rPr>
      <t>から</t>
    </r>
    <r>
      <rPr>
        <sz val="11"/>
        <color indexed="8"/>
        <rFont val="Arial"/>
        <family val="2"/>
      </rPr>
      <t xml:space="preserve"> 8.6109</t>
    </r>
  </si>
  <si>
    <r>
      <t xml:space="preserve">-2.9919 </t>
    </r>
    <r>
      <rPr>
        <sz val="11"/>
        <color indexed="8"/>
        <rFont val="ＭＳ Ｐゴシック"/>
        <family val="3"/>
        <charset val="128"/>
      </rPr>
      <t>から</t>
    </r>
    <r>
      <rPr>
        <sz val="11"/>
        <color indexed="8"/>
        <rFont val="Arial"/>
        <family val="2"/>
      </rPr>
      <t xml:space="preserve"> 7.1586</t>
    </r>
  </si>
  <si>
    <r>
      <t xml:space="preserve">-3.9919 </t>
    </r>
    <r>
      <rPr>
        <sz val="11"/>
        <color indexed="8"/>
        <rFont val="ＭＳ Ｐゴシック"/>
        <family val="3"/>
        <charset val="128"/>
      </rPr>
      <t>から</t>
    </r>
    <r>
      <rPr>
        <sz val="11"/>
        <color indexed="8"/>
        <rFont val="Arial"/>
        <family val="2"/>
      </rPr>
      <t xml:space="preserve"> 6.1586</t>
    </r>
  </si>
  <si>
    <r>
      <t xml:space="preserve">-4.1915 </t>
    </r>
    <r>
      <rPr>
        <sz val="11"/>
        <color indexed="8"/>
        <rFont val="ＭＳ Ｐゴシック"/>
        <family val="3"/>
        <charset val="128"/>
      </rPr>
      <t>から</t>
    </r>
    <r>
      <rPr>
        <sz val="11"/>
        <color indexed="8"/>
        <rFont val="Arial"/>
        <family val="2"/>
      </rPr>
      <t xml:space="preserve"> 5.2581</t>
    </r>
  </si>
  <si>
    <r>
      <t xml:space="preserve">-3.5859 </t>
    </r>
    <r>
      <rPr>
        <sz val="11"/>
        <color indexed="8"/>
        <rFont val="ＭＳ Ｐゴシック"/>
        <family val="3"/>
        <charset val="128"/>
      </rPr>
      <t>から</t>
    </r>
    <r>
      <rPr>
        <sz val="11"/>
        <color indexed="8"/>
        <rFont val="Arial"/>
        <family val="2"/>
      </rPr>
      <t xml:space="preserve"> 8.5193</t>
    </r>
  </si>
  <si>
    <r>
      <t xml:space="preserve">-4.0097 </t>
    </r>
    <r>
      <rPr>
        <sz val="11"/>
        <color indexed="8"/>
        <rFont val="ＭＳ Ｐゴシック"/>
        <family val="3"/>
        <charset val="128"/>
      </rPr>
      <t>から</t>
    </r>
    <r>
      <rPr>
        <sz val="11"/>
        <color indexed="8"/>
        <rFont val="Arial"/>
        <family val="2"/>
      </rPr>
      <t xml:space="preserve"> 7.1097</t>
    </r>
  </si>
  <si>
    <r>
      <t xml:space="preserve">-5.0097 </t>
    </r>
    <r>
      <rPr>
        <sz val="11"/>
        <color indexed="8"/>
        <rFont val="ＭＳ Ｐゴシック"/>
        <family val="3"/>
        <charset val="128"/>
      </rPr>
      <t>から</t>
    </r>
    <r>
      <rPr>
        <sz val="11"/>
        <color indexed="8"/>
        <rFont val="Arial"/>
        <family val="2"/>
      </rPr>
      <t xml:space="preserve"> 6.1097</t>
    </r>
  </si>
  <si>
    <r>
      <t xml:space="preserve">-4.4133 </t>
    </r>
    <r>
      <rPr>
        <sz val="11"/>
        <color indexed="8"/>
        <rFont val="ＭＳ Ｐゴシック"/>
        <family val="3"/>
        <charset val="128"/>
      </rPr>
      <t>から</t>
    </r>
    <r>
      <rPr>
        <sz val="11"/>
        <color indexed="8"/>
        <rFont val="Arial"/>
        <family val="2"/>
      </rPr>
      <t xml:space="preserve"> 8.2466</t>
    </r>
  </si>
  <si>
    <r>
      <t xml:space="preserve">-4.8604 </t>
    </r>
    <r>
      <rPr>
        <sz val="11"/>
        <color indexed="8"/>
        <rFont val="ＭＳ Ｐゴシック"/>
        <family val="3"/>
        <charset val="128"/>
      </rPr>
      <t>から</t>
    </r>
    <r>
      <rPr>
        <sz val="11"/>
        <color indexed="8"/>
        <rFont val="Arial"/>
        <family val="2"/>
      </rPr>
      <t xml:space="preserve"> 6.8604</t>
    </r>
  </si>
  <si>
    <r>
      <t xml:space="preserve">-5.4133 </t>
    </r>
    <r>
      <rPr>
        <sz val="11"/>
        <color indexed="8"/>
        <rFont val="ＭＳ Ｐゴシック"/>
        <family val="3"/>
        <charset val="128"/>
      </rPr>
      <t>から</t>
    </r>
    <r>
      <rPr>
        <sz val="11"/>
        <color indexed="8"/>
        <rFont val="Arial"/>
        <family val="2"/>
      </rPr>
      <t xml:space="preserve"> 7.2466</t>
    </r>
  </si>
  <si>
    <t>Length  of roots</t>
    <phoneticPr fontId="3"/>
  </si>
  <si>
    <t>E vs A</t>
    <phoneticPr fontId="3"/>
  </si>
  <si>
    <t>E vs J</t>
    <phoneticPr fontId="3"/>
  </si>
  <si>
    <t>E vs F</t>
    <phoneticPr fontId="3"/>
  </si>
  <si>
    <t>E vs K</t>
    <phoneticPr fontId="3"/>
  </si>
  <si>
    <t>E vs G</t>
    <phoneticPr fontId="3"/>
  </si>
  <si>
    <t>E vs L</t>
    <phoneticPr fontId="3"/>
  </si>
  <si>
    <t>E vs B</t>
    <phoneticPr fontId="3"/>
  </si>
  <si>
    <t>E vs I</t>
    <phoneticPr fontId="3"/>
  </si>
  <si>
    <t>E vs M</t>
    <phoneticPr fontId="3"/>
  </si>
  <si>
    <t>E vs H</t>
    <phoneticPr fontId="3"/>
  </si>
  <si>
    <t>E vs C</t>
    <phoneticPr fontId="3"/>
  </si>
  <si>
    <t>E vs D</t>
    <phoneticPr fontId="3"/>
  </si>
  <si>
    <t>D vs A</t>
    <phoneticPr fontId="3"/>
  </si>
  <si>
    <t>D vs J</t>
    <phoneticPr fontId="3"/>
  </si>
  <si>
    <t>D vs F</t>
    <phoneticPr fontId="3"/>
  </si>
  <si>
    <t>D vs K</t>
    <phoneticPr fontId="3"/>
  </si>
  <si>
    <t>D vs G</t>
    <phoneticPr fontId="3"/>
  </si>
  <si>
    <t>D vs  L</t>
    <phoneticPr fontId="3"/>
  </si>
  <si>
    <t>D vs  B</t>
    <phoneticPr fontId="3"/>
  </si>
  <si>
    <t>D vs I</t>
    <phoneticPr fontId="3"/>
  </si>
  <si>
    <t>D vs M</t>
    <phoneticPr fontId="3"/>
  </si>
  <si>
    <r>
      <t>D vs</t>
    </r>
    <r>
      <rPr>
        <sz val="11"/>
        <color indexed="8"/>
        <rFont val="Arial"/>
        <family val="2"/>
      </rPr>
      <t xml:space="preserve"> H</t>
    </r>
    <phoneticPr fontId="3"/>
  </si>
  <si>
    <t>D vs C</t>
    <phoneticPr fontId="3"/>
  </si>
  <si>
    <t>C vs A</t>
    <phoneticPr fontId="3"/>
  </si>
  <si>
    <t>C vs J</t>
    <phoneticPr fontId="3"/>
  </si>
  <si>
    <t>C vs F</t>
    <phoneticPr fontId="3"/>
  </si>
  <si>
    <t>C vs K</t>
    <phoneticPr fontId="3"/>
  </si>
  <si>
    <t>C vs G</t>
    <phoneticPr fontId="3"/>
  </si>
  <si>
    <t>C vs L</t>
    <phoneticPr fontId="3"/>
  </si>
  <si>
    <t>C vs B</t>
    <phoneticPr fontId="3"/>
  </si>
  <si>
    <t>C vs I</t>
    <phoneticPr fontId="3"/>
  </si>
  <si>
    <t>C vs H</t>
    <phoneticPr fontId="3"/>
  </si>
  <si>
    <t>C vs  M</t>
    <phoneticPr fontId="3"/>
  </si>
  <si>
    <t>H vs A</t>
    <phoneticPr fontId="3"/>
  </si>
  <si>
    <t>H vs J</t>
    <phoneticPr fontId="3"/>
  </si>
  <si>
    <t>H vs F</t>
    <phoneticPr fontId="3"/>
  </si>
  <si>
    <t>H vs K</t>
    <phoneticPr fontId="3"/>
  </si>
  <si>
    <t>H vs  G</t>
    <phoneticPr fontId="3"/>
  </si>
  <si>
    <t>H vs  L</t>
    <phoneticPr fontId="3"/>
  </si>
  <si>
    <t>H vs B</t>
    <phoneticPr fontId="3"/>
  </si>
  <si>
    <t>H vs I</t>
    <phoneticPr fontId="3"/>
  </si>
  <si>
    <t>H vs M</t>
    <phoneticPr fontId="3"/>
  </si>
  <si>
    <t>M vs A</t>
    <phoneticPr fontId="3"/>
  </si>
  <si>
    <t>M vs J</t>
    <phoneticPr fontId="3"/>
  </si>
  <si>
    <t>M vs F</t>
    <phoneticPr fontId="3"/>
  </si>
  <si>
    <t>M vs K</t>
    <phoneticPr fontId="3"/>
  </si>
  <si>
    <t>M vs G</t>
    <phoneticPr fontId="3"/>
  </si>
  <si>
    <t>M vs L</t>
    <phoneticPr fontId="3"/>
  </si>
  <si>
    <t>M vs B</t>
    <phoneticPr fontId="3"/>
  </si>
  <si>
    <t>M vs I</t>
    <phoneticPr fontId="3"/>
  </si>
  <si>
    <t>I vs A</t>
    <phoneticPr fontId="3"/>
  </si>
  <si>
    <t>I vs J</t>
    <phoneticPr fontId="3"/>
  </si>
  <si>
    <t>I vs F</t>
    <phoneticPr fontId="3"/>
  </si>
  <si>
    <t>I vs K</t>
    <phoneticPr fontId="3"/>
  </si>
  <si>
    <t>I vs G</t>
    <phoneticPr fontId="3"/>
  </si>
  <si>
    <t>I vs L</t>
    <phoneticPr fontId="3"/>
  </si>
  <si>
    <t>I vs B</t>
    <phoneticPr fontId="3"/>
  </si>
  <si>
    <t>B vs A</t>
    <phoneticPr fontId="3"/>
  </si>
  <si>
    <t>B vs J</t>
    <phoneticPr fontId="3"/>
  </si>
  <si>
    <t>B vs F</t>
    <phoneticPr fontId="3"/>
  </si>
  <si>
    <t>B vs K</t>
    <phoneticPr fontId="3"/>
  </si>
  <si>
    <t>B vs L</t>
    <phoneticPr fontId="3"/>
  </si>
  <si>
    <t>B vs G</t>
    <phoneticPr fontId="3"/>
  </si>
  <si>
    <t>L vs A</t>
    <phoneticPr fontId="3"/>
  </si>
  <si>
    <t>L vs J</t>
    <phoneticPr fontId="3"/>
  </si>
  <si>
    <t>L vs F</t>
    <phoneticPr fontId="3"/>
  </si>
  <si>
    <t>L vs K</t>
    <phoneticPr fontId="3"/>
  </si>
  <si>
    <t>L vs G</t>
    <phoneticPr fontId="3"/>
  </si>
  <si>
    <t>G vs A</t>
    <phoneticPr fontId="3"/>
  </si>
  <si>
    <t>G vs J</t>
    <phoneticPr fontId="3"/>
  </si>
  <si>
    <t>G vs F</t>
    <phoneticPr fontId="3"/>
  </si>
  <si>
    <t>G vs K</t>
    <phoneticPr fontId="3"/>
  </si>
  <si>
    <t>K vs A</t>
    <phoneticPr fontId="3"/>
  </si>
  <si>
    <t>K vs J</t>
    <phoneticPr fontId="3"/>
  </si>
  <si>
    <t>K vs F</t>
    <phoneticPr fontId="3"/>
  </si>
  <si>
    <t>F vs A</t>
    <phoneticPr fontId="3"/>
  </si>
  <si>
    <t>J vs A</t>
    <phoneticPr fontId="3"/>
  </si>
  <si>
    <t>F vs J</t>
    <phoneticPr fontId="3"/>
  </si>
  <si>
    <t>without any auxin</t>
    <phoneticPr fontId="3"/>
  </si>
  <si>
    <t>Auxin concentration
(%)</t>
    <phoneticPr fontId="4"/>
  </si>
  <si>
    <r>
      <t xml:space="preserve">Please see right side for detail. </t>
    </r>
    <r>
      <rPr>
        <sz val="14"/>
        <color rgb="FFFF0000"/>
        <rFont val="ＭＳ Ｐゴシック"/>
        <family val="3"/>
        <charset val="128"/>
      </rPr>
      <t>→</t>
    </r>
    <phoneticPr fontId="3"/>
  </si>
  <si>
    <r>
      <t xml:space="preserve">Table 2. Survival and rooting percentages, average number of roots, and the length of the longest root of </t>
    </r>
    <r>
      <rPr>
        <b/>
        <i/>
        <sz val="12"/>
        <rFont val="Times New Roman"/>
        <family val="1"/>
      </rPr>
      <t>E. globulus</t>
    </r>
    <r>
      <rPr>
        <b/>
        <sz val="12"/>
        <rFont val="Times New Roman"/>
        <family val="1"/>
      </rPr>
      <t xml:space="preserve"> cuttings treated with different auxin types (IBA, NAA, and IAA) at different concentrations.</t>
    </r>
    <phoneticPr fontId="3"/>
  </si>
  <si>
    <t>Experiments were performed during the spring (between March 28 and May 23, 2011). At the end of the experimental period, survival and rooting percentages were calculated using 100 cuttings (25 cuttings × 4 replicates) from each auxin treatment. The mean ± SD values followed by a different letter within a column indicate significant differences by using Tukey’s HSD test (α = 0.05, see Materials and Methods).</t>
    <phoneticPr fontId="3"/>
  </si>
</sst>
</file>

<file path=xl/styles.xml><?xml version="1.0" encoding="utf-8"?>
<styleSheet xmlns="http://schemas.openxmlformats.org/spreadsheetml/2006/main">
  <numFmts count="5">
    <numFmt numFmtId="176" formatCode="#,##0.0"/>
    <numFmt numFmtId="177" formatCode="0.0_ "/>
    <numFmt numFmtId="178" formatCode="0.00;_"/>
    <numFmt numFmtId="179" formatCode="0.000;_"/>
    <numFmt numFmtId="180" formatCode="0.00_ "/>
  </numFmts>
  <fonts count="16">
    <font>
      <sz val="11"/>
      <color theme="1"/>
      <name val="ＭＳ Ｐゴシック"/>
      <family val="3"/>
      <charset val="128"/>
      <scheme val="minor"/>
    </font>
    <font>
      <sz val="11"/>
      <color indexed="8"/>
      <name val="ＭＳ Ｐゴシック"/>
      <family val="3"/>
      <charset val="128"/>
    </font>
    <font>
      <sz val="9"/>
      <name val="Arial"/>
      <family val="2"/>
    </font>
    <font>
      <sz val="6"/>
      <name val="ＭＳ Ｐゴシック"/>
      <family val="3"/>
      <charset val="128"/>
    </font>
    <font>
      <sz val="6"/>
      <name val="ＭＳ Ｐゴシック"/>
      <family val="3"/>
      <charset val="128"/>
    </font>
    <font>
      <b/>
      <sz val="9"/>
      <name val="Arial"/>
      <family val="2"/>
    </font>
    <font>
      <sz val="11"/>
      <name val="ＭＳ Ｐゴシック"/>
      <family val="3"/>
      <charset val="128"/>
    </font>
    <font>
      <sz val="11"/>
      <name val="Arial"/>
      <family val="2"/>
    </font>
    <font>
      <sz val="11"/>
      <color indexed="8"/>
      <name val="Arial"/>
      <family val="2"/>
    </font>
    <font>
      <sz val="12"/>
      <name val="Times New Roman"/>
      <family val="1"/>
    </font>
    <font>
      <b/>
      <sz val="12"/>
      <name val="Times New Roman"/>
      <family val="1"/>
    </font>
    <font>
      <b/>
      <i/>
      <sz val="12"/>
      <name val="Times New Roman"/>
      <family val="1"/>
    </font>
    <font>
      <b/>
      <sz val="11"/>
      <color indexed="8"/>
      <name val="Arial"/>
      <family val="2"/>
    </font>
    <font>
      <sz val="11"/>
      <color indexed="10"/>
      <name val="Arial"/>
      <family val="2"/>
    </font>
    <font>
      <sz val="14"/>
      <color rgb="FFFF0000"/>
      <name val="Arial"/>
      <family val="2"/>
    </font>
    <font>
      <sz val="14"/>
      <color rgb="FFFF0000"/>
      <name val="ＭＳ Ｐゴシック"/>
      <family val="3"/>
      <charset val="128"/>
    </font>
  </fonts>
  <fills count="6">
    <fill>
      <patternFill patternType="none"/>
    </fill>
    <fill>
      <patternFill patternType="gray125"/>
    </fill>
    <fill>
      <patternFill patternType="solid">
        <fgColor indexed="13"/>
        <bgColor indexed="64"/>
      </patternFill>
    </fill>
    <fill>
      <patternFill patternType="solid">
        <fgColor indexed="41"/>
        <bgColor indexed="64"/>
      </patternFill>
    </fill>
    <fill>
      <patternFill patternType="solid">
        <fgColor indexed="43"/>
        <bgColor indexed="64"/>
      </patternFill>
    </fill>
    <fill>
      <patternFill patternType="solid">
        <fgColor indexed="47"/>
        <bgColor indexed="64"/>
      </patternFill>
    </fill>
  </fills>
  <borders count="52">
    <border>
      <left/>
      <right/>
      <top/>
      <bottom/>
      <diagonal/>
    </border>
    <border>
      <left/>
      <right/>
      <top/>
      <bottom style="medium">
        <color indexed="64"/>
      </bottom>
      <diagonal/>
    </border>
    <border>
      <left style="medium">
        <color indexed="64"/>
      </left>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diagonal/>
    </border>
    <border>
      <left style="medium">
        <color indexed="64"/>
      </left>
      <right/>
      <top/>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diagonal/>
    </border>
    <border>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style="medium">
        <color indexed="64"/>
      </top>
      <bottom style="thin">
        <color indexed="64"/>
      </bottom>
      <diagonal/>
    </border>
  </borders>
  <cellStyleXfs count="1">
    <xf numFmtId="0" fontId="0" fillId="0" borderId="0">
      <alignment vertical="center"/>
    </xf>
  </cellStyleXfs>
  <cellXfs count="248">
    <xf numFmtId="0" fontId="0" fillId="0" borderId="0" xfId="0">
      <alignment vertical="center"/>
    </xf>
    <xf numFmtId="0" fontId="2" fillId="0" borderId="0" xfId="0" applyFont="1" applyFill="1" applyAlignment="1">
      <alignment horizontal="left" vertical="center" wrapText="1"/>
    </xf>
    <xf numFmtId="0" fontId="5" fillId="0" borderId="0" xfId="0" applyFont="1" applyFill="1">
      <alignment vertical="center"/>
    </xf>
    <xf numFmtId="176" fontId="2" fillId="0" borderId="0" xfId="0" applyNumberFormat="1" applyFont="1" applyFill="1" applyBorder="1" applyAlignment="1">
      <alignment horizontal="left" vertical="center"/>
    </xf>
    <xf numFmtId="0" fontId="2" fillId="0" borderId="0" xfId="0" applyFont="1" applyFill="1" applyBorder="1" applyAlignment="1">
      <alignment horizontal="center" vertical="center"/>
    </xf>
    <xf numFmtId="3" fontId="2" fillId="0" borderId="0" xfId="0" applyNumberFormat="1" applyFont="1" applyFill="1" applyBorder="1" applyAlignment="1">
      <alignment horizontal="left" vertical="center"/>
    </xf>
    <xf numFmtId="0" fontId="2" fillId="0" borderId="0" xfId="0" applyFont="1" applyFill="1" applyBorder="1" applyAlignment="1">
      <alignment horizontal="left" vertical="center" wrapText="1"/>
    </xf>
    <xf numFmtId="0" fontId="2" fillId="0" borderId="0" xfId="0" applyFont="1" applyFill="1" applyBorder="1" applyAlignment="1">
      <alignment horizontal="left" vertical="center"/>
    </xf>
    <xf numFmtId="0" fontId="2" fillId="0" borderId="1" xfId="0" applyFont="1" applyFill="1" applyBorder="1" applyAlignment="1">
      <alignment horizontal="left" vertical="center"/>
    </xf>
    <xf numFmtId="0" fontId="7" fillId="0" borderId="2" xfId="0" applyFont="1" applyBorder="1">
      <alignment vertical="center"/>
    </xf>
    <xf numFmtId="0" fontId="0" fillId="0" borderId="3" xfId="0" applyFont="1" applyBorder="1" applyAlignment="1">
      <alignment horizontal="center" vertical="center" wrapText="1"/>
    </xf>
    <xf numFmtId="0" fontId="0" fillId="0" borderId="4" xfId="0" applyFont="1" applyFill="1" applyBorder="1" applyAlignment="1">
      <alignment horizontal="center" vertical="center" wrapText="1"/>
    </xf>
    <xf numFmtId="0" fontId="7" fillId="0" borderId="0" xfId="0" applyFont="1">
      <alignment vertical="center"/>
    </xf>
    <xf numFmtId="0" fontId="7" fillId="0" borderId="0" xfId="0" applyFont="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xf>
    <xf numFmtId="0" fontId="7" fillId="2" borderId="2"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7" fillId="0" borderId="8" xfId="0" applyFont="1" applyBorder="1" applyAlignment="1">
      <alignment vertical="center" wrapText="1"/>
    </xf>
    <xf numFmtId="0" fontId="7" fillId="0" borderId="9" xfId="0" applyFont="1" applyBorder="1" applyAlignment="1">
      <alignment vertical="center" wrapText="1"/>
    </xf>
    <xf numFmtId="0" fontId="7" fillId="2" borderId="10" xfId="0" applyFont="1" applyFill="1" applyBorder="1" applyAlignment="1">
      <alignment vertical="center" wrapText="1"/>
    </xf>
    <xf numFmtId="0" fontId="7" fillId="2" borderId="9" xfId="0" applyFont="1" applyFill="1" applyBorder="1" applyAlignment="1">
      <alignment vertical="center" wrapText="1"/>
    </xf>
    <xf numFmtId="177" fontId="7" fillId="0" borderId="8" xfId="0" applyNumberFormat="1" applyFont="1" applyBorder="1">
      <alignment vertical="center"/>
    </xf>
    <xf numFmtId="177" fontId="7" fillId="0" borderId="9" xfId="0" applyNumberFormat="1" applyFont="1" applyBorder="1">
      <alignment vertical="center"/>
    </xf>
    <xf numFmtId="10" fontId="7" fillId="0" borderId="6" xfId="0" applyNumberFormat="1" applyFont="1" applyBorder="1">
      <alignment vertical="center"/>
    </xf>
    <xf numFmtId="0" fontId="7" fillId="0" borderId="0" xfId="0" applyFont="1" applyBorder="1" applyAlignment="1">
      <alignment vertical="center" wrapText="1"/>
    </xf>
    <xf numFmtId="0" fontId="7" fillId="0" borderId="5" xfId="0" applyFont="1" applyBorder="1" applyAlignment="1">
      <alignment vertical="center" wrapText="1"/>
    </xf>
    <xf numFmtId="0" fontId="7" fillId="2" borderId="11" xfId="0" applyFont="1" applyFill="1" applyBorder="1" applyAlignment="1">
      <alignment vertical="center" wrapText="1"/>
    </xf>
    <xf numFmtId="0" fontId="7" fillId="2" borderId="12" xfId="0" applyFont="1" applyFill="1" applyBorder="1" applyAlignment="1">
      <alignment vertical="center" wrapText="1"/>
    </xf>
    <xf numFmtId="177" fontId="7" fillId="0" borderId="13" xfId="0" applyNumberFormat="1" applyFont="1" applyBorder="1">
      <alignment vertical="center"/>
    </xf>
    <xf numFmtId="177" fontId="7" fillId="0" borderId="12" xfId="0" applyNumberFormat="1" applyFont="1" applyBorder="1">
      <alignment vertical="center"/>
    </xf>
    <xf numFmtId="0" fontId="7" fillId="2" borderId="6" xfId="0" applyFont="1" applyFill="1" applyBorder="1" applyAlignment="1">
      <alignment vertical="center" wrapText="1"/>
    </xf>
    <xf numFmtId="177" fontId="7" fillId="2" borderId="5" xfId="0" applyNumberFormat="1" applyFont="1" applyFill="1" applyBorder="1" applyAlignment="1">
      <alignment vertical="center" wrapText="1"/>
    </xf>
    <xf numFmtId="177" fontId="7" fillId="0" borderId="0" xfId="0" applyNumberFormat="1" applyFont="1" applyBorder="1">
      <alignment vertical="center"/>
    </xf>
    <xf numFmtId="177" fontId="7" fillId="0" borderId="5" xfId="0" applyNumberFormat="1" applyFont="1" applyBorder="1">
      <alignment vertical="center"/>
    </xf>
    <xf numFmtId="0" fontId="7" fillId="2" borderId="5" xfId="0" applyFont="1" applyFill="1" applyBorder="1" applyAlignment="1">
      <alignment vertical="center" wrapText="1"/>
    </xf>
    <xf numFmtId="177" fontId="7" fillId="0" borderId="1" xfId="0" applyNumberFormat="1" applyFont="1" applyBorder="1">
      <alignment vertical="center"/>
    </xf>
    <xf numFmtId="177" fontId="7" fillId="0" borderId="7" xfId="0" applyNumberFormat="1" applyFont="1" applyBorder="1">
      <alignment vertical="center"/>
    </xf>
    <xf numFmtId="10" fontId="7" fillId="0" borderId="11" xfId="0" applyNumberFormat="1" applyFont="1" applyBorder="1">
      <alignment vertical="center"/>
    </xf>
    <xf numFmtId="0" fontId="7" fillId="0" borderId="13" xfId="0" applyFont="1" applyBorder="1" applyAlignment="1">
      <alignment vertical="center" wrapText="1"/>
    </xf>
    <xf numFmtId="0" fontId="7" fillId="0" borderId="12" xfId="0" applyFont="1" applyBorder="1" applyAlignment="1">
      <alignment vertical="center" wrapText="1"/>
    </xf>
    <xf numFmtId="10" fontId="7" fillId="0" borderId="2" xfId="0" applyNumberFormat="1" applyFont="1" applyBorder="1">
      <alignment vertical="center"/>
    </xf>
    <xf numFmtId="0" fontId="7" fillId="0" borderId="1" xfId="0" applyFont="1" applyBorder="1" applyAlignment="1">
      <alignment vertical="center" wrapText="1"/>
    </xf>
    <xf numFmtId="0" fontId="7" fillId="0" borderId="7" xfId="0" applyFont="1" applyBorder="1" applyAlignment="1">
      <alignment vertical="center" wrapText="1"/>
    </xf>
    <xf numFmtId="0" fontId="7" fillId="2" borderId="2" xfId="0" applyFont="1" applyFill="1" applyBorder="1" applyAlignment="1">
      <alignment vertical="center" wrapText="1"/>
    </xf>
    <xf numFmtId="0" fontId="7" fillId="2" borderId="7" xfId="0" applyFont="1" applyFill="1" applyBorder="1" applyAlignment="1">
      <alignment vertical="center" wrapText="1"/>
    </xf>
    <xf numFmtId="9" fontId="7" fillId="0" borderId="10" xfId="0" applyNumberFormat="1" applyFont="1" applyBorder="1">
      <alignment vertical="center"/>
    </xf>
    <xf numFmtId="0" fontId="7" fillId="3" borderId="14" xfId="0" applyFont="1" applyFill="1" applyBorder="1" applyAlignment="1">
      <alignment vertical="center" wrapText="1"/>
    </xf>
    <xf numFmtId="0" fontId="7" fillId="3" borderId="15" xfId="0" applyFont="1" applyFill="1" applyBorder="1" applyAlignment="1">
      <alignment vertical="center" wrapText="1"/>
    </xf>
    <xf numFmtId="0" fontId="7" fillId="3" borderId="11" xfId="0" applyFont="1" applyFill="1" applyBorder="1" applyAlignment="1">
      <alignment vertical="center" wrapText="1"/>
    </xf>
    <xf numFmtId="0" fontId="7" fillId="3" borderId="13" xfId="0" applyFont="1" applyFill="1" applyBorder="1" applyAlignment="1">
      <alignment vertical="center" wrapText="1"/>
    </xf>
    <xf numFmtId="0" fontId="7" fillId="3" borderId="12" xfId="0" applyFont="1" applyFill="1" applyBorder="1" applyAlignment="1">
      <alignment vertical="center" wrapText="1"/>
    </xf>
    <xf numFmtId="0" fontId="7" fillId="3" borderId="6" xfId="0" applyFont="1" applyFill="1" applyBorder="1" applyAlignment="1">
      <alignment vertical="center" wrapText="1"/>
    </xf>
    <xf numFmtId="0" fontId="7" fillId="3" borderId="0" xfId="0" applyFont="1" applyFill="1" applyBorder="1" applyAlignment="1">
      <alignment vertical="center" wrapText="1"/>
    </xf>
    <xf numFmtId="0" fontId="7" fillId="3" borderId="5" xfId="0" applyFont="1" applyFill="1" applyBorder="1" applyAlignment="1">
      <alignment vertical="center" wrapText="1"/>
    </xf>
    <xf numFmtId="0" fontId="7" fillId="3" borderId="2" xfId="0" applyFont="1" applyFill="1" applyBorder="1" applyAlignment="1">
      <alignment vertical="center" wrapText="1"/>
    </xf>
    <xf numFmtId="0" fontId="7" fillId="3" borderId="1" xfId="0" applyFont="1" applyFill="1" applyBorder="1" applyAlignment="1">
      <alignment vertical="center" wrapText="1"/>
    </xf>
    <xf numFmtId="0" fontId="7" fillId="3" borderId="7" xfId="0" applyFont="1" applyFill="1" applyBorder="1" applyAlignment="1">
      <alignment vertical="center" wrapText="1"/>
    </xf>
    <xf numFmtId="0" fontId="7" fillId="4" borderId="0" xfId="0" applyFont="1" applyFill="1" applyBorder="1" applyAlignment="1">
      <alignment vertical="center" wrapText="1"/>
    </xf>
    <xf numFmtId="0" fontId="7" fillId="5" borderId="0" xfId="0" applyFont="1" applyFill="1" applyBorder="1" applyAlignment="1">
      <alignment vertical="center" wrapText="1"/>
    </xf>
    <xf numFmtId="0" fontId="8" fillId="0" borderId="0" xfId="0" applyFont="1">
      <alignment vertical="center"/>
    </xf>
    <xf numFmtId="0" fontId="7" fillId="0" borderId="0" xfId="0" applyFont="1" applyFill="1" applyAlignment="1">
      <alignment horizontal="left" vertical="center"/>
    </xf>
    <xf numFmtId="0" fontId="8" fillId="3" borderId="0" xfId="0" applyFont="1" applyFill="1" applyBorder="1">
      <alignment vertical="center"/>
    </xf>
    <xf numFmtId="0" fontId="8" fillId="3" borderId="0" xfId="0" applyFont="1" applyFill="1">
      <alignment vertical="center"/>
    </xf>
    <xf numFmtId="0" fontId="8" fillId="3" borderId="0" xfId="0" applyFont="1" applyFill="1" applyAlignment="1">
      <alignment vertical="center"/>
    </xf>
    <xf numFmtId="0" fontId="8" fillId="3" borderId="16" xfId="0" applyFont="1" applyFill="1" applyBorder="1">
      <alignment vertical="center"/>
    </xf>
    <xf numFmtId="0" fontId="8" fillId="3" borderId="17" xfId="0" applyFont="1" applyFill="1" applyBorder="1">
      <alignment vertical="center"/>
    </xf>
    <xf numFmtId="0" fontId="8" fillId="0" borderId="0" xfId="0" applyFont="1" applyBorder="1">
      <alignment vertical="center"/>
    </xf>
    <xf numFmtId="10" fontId="8" fillId="3" borderId="10" xfId="0" applyNumberFormat="1" applyFont="1" applyFill="1" applyBorder="1">
      <alignment vertical="center"/>
    </xf>
    <xf numFmtId="10" fontId="8" fillId="3" borderId="8" xfId="0" applyNumberFormat="1" applyFont="1" applyFill="1" applyBorder="1">
      <alignment vertical="center"/>
    </xf>
    <xf numFmtId="10" fontId="8" fillId="3" borderId="9" xfId="0" applyNumberFormat="1" applyFont="1" applyFill="1" applyBorder="1">
      <alignment vertical="center"/>
    </xf>
    <xf numFmtId="0" fontId="8" fillId="0" borderId="6" xfId="0" applyFont="1" applyBorder="1">
      <alignment vertical="center"/>
    </xf>
    <xf numFmtId="0" fontId="8" fillId="3" borderId="14" xfId="0" applyFont="1" applyFill="1" applyBorder="1">
      <alignment vertical="center"/>
    </xf>
    <xf numFmtId="0" fontId="8" fillId="3" borderId="6" xfId="0" applyFont="1" applyFill="1" applyBorder="1">
      <alignment vertical="center"/>
    </xf>
    <xf numFmtId="0" fontId="8" fillId="3" borderId="5" xfId="0" applyFont="1" applyFill="1" applyBorder="1">
      <alignment vertical="center"/>
    </xf>
    <xf numFmtId="0" fontId="8" fillId="3" borderId="11" xfId="0" applyFont="1" applyFill="1" applyBorder="1">
      <alignment vertical="center"/>
    </xf>
    <xf numFmtId="0" fontId="8" fillId="3" borderId="13" xfId="0" applyFont="1" applyFill="1" applyBorder="1">
      <alignment vertical="center"/>
    </xf>
    <xf numFmtId="0" fontId="8" fillId="3" borderId="12" xfId="0" applyFont="1" applyFill="1" applyBorder="1">
      <alignment vertical="center"/>
    </xf>
    <xf numFmtId="0" fontId="8" fillId="3" borderId="15" xfId="0" applyFont="1" applyFill="1" applyBorder="1">
      <alignment vertical="center"/>
    </xf>
    <xf numFmtId="0" fontId="8" fillId="3" borderId="2" xfId="0" applyFont="1" applyFill="1" applyBorder="1">
      <alignment vertical="center"/>
    </xf>
    <xf numFmtId="0" fontId="8" fillId="3" borderId="1" xfId="0" applyFont="1" applyFill="1" applyBorder="1">
      <alignment vertical="center"/>
    </xf>
    <xf numFmtId="0" fontId="8" fillId="3" borderId="7" xfId="0" applyFont="1" applyFill="1" applyBorder="1">
      <alignment vertical="center"/>
    </xf>
    <xf numFmtId="0" fontId="8" fillId="4" borderId="0" xfId="0" applyFont="1" applyFill="1">
      <alignment vertical="center"/>
    </xf>
    <xf numFmtId="0" fontId="8" fillId="4" borderId="0" xfId="0" applyFont="1" applyFill="1" applyBorder="1">
      <alignment vertical="center"/>
    </xf>
    <xf numFmtId="0" fontId="8" fillId="4" borderId="16" xfId="0" applyFont="1" applyFill="1" applyBorder="1">
      <alignment vertical="center"/>
    </xf>
    <xf numFmtId="0" fontId="8" fillId="4" borderId="17" xfId="0" applyFont="1" applyFill="1" applyBorder="1">
      <alignment vertical="center"/>
    </xf>
    <xf numFmtId="10" fontId="8" fillId="4" borderId="10" xfId="0" applyNumberFormat="1" applyFont="1" applyFill="1" applyBorder="1">
      <alignment vertical="center"/>
    </xf>
    <xf numFmtId="10" fontId="8" fillId="4" borderId="8" xfId="0" applyNumberFormat="1" applyFont="1" applyFill="1" applyBorder="1">
      <alignment vertical="center"/>
    </xf>
    <xf numFmtId="10" fontId="8" fillId="4" borderId="9" xfId="0" applyNumberFormat="1" applyFont="1" applyFill="1" applyBorder="1">
      <alignment vertical="center"/>
    </xf>
    <xf numFmtId="0" fontId="8" fillId="4" borderId="14" xfId="0" applyFont="1" applyFill="1" applyBorder="1">
      <alignment vertical="center"/>
    </xf>
    <xf numFmtId="0" fontId="8" fillId="4" borderId="11" xfId="0" applyFont="1" applyFill="1" applyBorder="1">
      <alignment vertical="center"/>
    </xf>
    <xf numFmtId="0" fontId="8" fillId="4" borderId="13" xfId="0" applyFont="1" applyFill="1" applyBorder="1">
      <alignment vertical="center"/>
    </xf>
    <xf numFmtId="0" fontId="8" fillId="4" borderId="12" xfId="0" applyFont="1" applyFill="1" applyBorder="1">
      <alignment vertical="center"/>
    </xf>
    <xf numFmtId="0" fontId="8" fillId="4" borderId="6" xfId="0" applyFont="1" applyFill="1" applyBorder="1">
      <alignment vertical="center"/>
    </xf>
    <xf numFmtId="0" fontId="8" fillId="4" borderId="5" xfId="0" applyFont="1" applyFill="1" applyBorder="1">
      <alignment vertical="center"/>
    </xf>
    <xf numFmtId="0" fontId="8" fillId="4" borderId="15" xfId="0" applyFont="1" applyFill="1" applyBorder="1">
      <alignment vertical="center"/>
    </xf>
    <xf numFmtId="0" fontId="8" fillId="4" borderId="2" xfId="0" applyFont="1" applyFill="1" applyBorder="1">
      <alignment vertical="center"/>
    </xf>
    <xf numFmtId="0" fontId="8" fillId="4" borderId="1" xfId="0" applyFont="1" applyFill="1" applyBorder="1">
      <alignment vertical="center"/>
    </xf>
    <xf numFmtId="0" fontId="8" fillId="4" borderId="7" xfId="0" applyFont="1" applyFill="1" applyBorder="1">
      <alignment vertical="center"/>
    </xf>
    <xf numFmtId="0" fontId="8" fillId="5" borderId="0" xfId="0" applyFont="1" applyFill="1">
      <alignment vertical="center"/>
    </xf>
    <xf numFmtId="0" fontId="8" fillId="5" borderId="0" xfId="0" applyFont="1" applyFill="1" applyBorder="1">
      <alignment vertical="center"/>
    </xf>
    <xf numFmtId="0" fontId="8" fillId="5" borderId="16" xfId="0" applyFont="1" applyFill="1" applyBorder="1">
      <alignment vertical="center"/>
    </xf>
    <xf numFmtId="0" fontId="8" fillId="5" borderId="17" xfId="0" applyFont="1" applyFill="1" applyBorder="1">
      <alignment vertical="center"/>
    </xf>
    <xf numFmtId="0" fontId="8" fillId="5" borderId="10" xfId="0" applyFont="1" applyFill="1" applyBorder="1">
      <alignment vertical="center"/>
    </xf>
    <xf numFmtId="10" fontId="8" fillId="5" borderId="10" xfId="0" applyNumberFormat="1" applyFont="1" applyFill="1" applyBorder="1">
      <alignment vertical="center"/>
    </xf>
    <xf numFmtId="10" fontId="8" fillId="5" borderId="8" xfId="0" applyNumberFormat="1" applyFont="1" applyFill="1" applyBorder="1">
      <alignment vertical="center"/>
    </xf>
    <xf numFmtId="10" fontId="8" fillId="5" borderId="9" xfId="0" applyNumberFormat="1" applyFont="1" applyFill="1" applyBorder="1">
      <alignment vertical="center"/>
    </xf>
    <xf numFmtId="0" fontId="8" fillId="5" borderId="6" xfId="0" applyFont="1" applyFill="1" applyBorder="1">
      <alignment vertical="center"/>
    </xf>
    <xf numFmtId="0" fontId="8" fillId="5" borderId="14" xfId="0" applyFont="1" applyFill="1" applyBorder="1" applyAlignment="1">
      <alignment vertical="center"/>
    </xf>
    <xf numFmtId="0" fontId="8" fillId="5" borderId="6" xfId="0" applyFont="1" applyFill="1" applyBorder="1" applyAlignment="1">
      <alignment vertical="center"/>
    </xf>
    <xf numFmtId="0" fontId="8" fillId="5" borderId="0" xfId="0" applyFont="1" applyFill="1" applyBorder="1" applyAlignment="1">
      <alignment vertical="center"/>
    </xf>
    <xf numFmtId="0" fontId="8" fillId="5" borderId="5" xfId="0" applyFont="1" applyFill="1" applyBorder="1" applyAlignment="1">
      <alignment vertical="center"/>
    </xf>
    <xf numFmtId="0" fontId="8" fillId="5" borderId="2" xfId="0" applyFont="1" applyFill="1" applyBorder="1">
      <alignment vertical="center"/>
    </xf>
    <xf numFmtId="0" fontId="8" fillId="5" borderId="15" xfId="0" applyFont="1" applyFill="1" applyBorder="1" applyAlignment="1">
      <alignment vertical="center"/>
    </xf>
    <xf numFmtId="0" fontId="8" fillId="5" borderId="2" xfId="0" applyFont="1" applyFill="1" applyBorder="1" applyAlignment="1">
      <alignment vertical="center"/>
    </xf>
    <xf numFmtId="0" fontId="8" fillId="5" borderId="1" xfId="0" applyFont="1" applyFill="1" applyBorder="1" applyAlignment="1">
      <alignment vertical="center"/>
    </xf>
    <xf numFmtId="0" fontId="8" fillId="5" borderId="7" xfId="0" applyFont="1" applyFill="1" applyBorder="1" applyAlignment="1">
      <alignment vertical="center"/>
    </xf>
    <xf numFmtId="3" fontId="2" fillId="0" borderId="1" xfId="0" applyNumberFormat="1" applyFont="1" applyFill="1" applyBorder="1" applyAlignment="1">
      <alignment horizontal="left" vertical="center"/>
    </xf>
    <xf numFmtId="0" fontId="12" fillId="5" borderId="0" xfId="0" applyFont="1" applyFill="1">
      <alignment vertical="center"/>
    </xf>
    <xf numFmtId="0" fontId="8" fillId="0" borderId="5" xfId="0" applyFont="1" applyBorder="1">
      <alignment vertical="center"/>
    </xf>
    <xf numFmtId="0" fontId="8" fillId="0" borderId="18" xfId="0" applyFont="1" applyBorder="1">
      <alignment vertical="center"/>
    </xf>
    <xf numFmtId="0" fontId="8" fillId="0" borderId="19" xfId="0" applyFont="1" applyBorder="1" applyAlignment="1">
      <alignment vertical="center" wrapText="1"/>
    </xf>
    <xf numFmtId="0" fontId="8" fillId="0" borderId="19" xfId="0" applyFont="1" applyBorder="1">
      <alignment vertical="center"/>
    </xf>
    <xf numFmtId="0" fontId="8" fillId="0" borderId="20" xfId="0" applyFont="1" applyBorder="1">
      <alignment vertical="center"/>
    </xf>
    <xf numFmtId="0" fontId="8" fillId="0" borderId="18" xfId="0" applyFont="1" applyFill="1" applyBorder="1">
      <alignment vertical="center"/>
    </xf>
    <xf numFmtId="0" fontId="8" fillId="0" borderId="0" xfId="0" applyFont="1" applyBorder="1" applyAlignment="1">
      <alignment vertical="center" wrapText="1"/>
    </xf>
    <xf numFmtId="0" fontId="8" fillId="0" borderId="2" xfId="0" applyFont="1" applyBorder="1">
      <alignment vertical="center"/>
    </xf>
    <xf numFmtId="0" fontId="8" fillId="0" borderId="1" xfId="0" applyFont="1" applyBorder="1">
      <alignment vertical="center"/>
    </xf>
    <xf numFmtId="0" fontId="8" fillId="0" borderId="7" xfId="0" applyFont="1" applyBorder="1">
      <alignment vertical="center"/>
    </xf>
    <xf numFmtId="0" fontId="7" fillId="0" borderId="6" xfId="0" applyFont="1" applyBorder="1">
      <alignment vertical="center"/>
    </xf>
    <xf numFmtId="0" fontId="7" fillId="0" borderId="0" xfId="0" applyFont="1" applyBorder="1">
      <alignment vertical="center"/>
    </xf>
    <xf numFmtId="0" fontId="7" fillId="5" borderId="0" xfId="0" applyFont="1" applyFill="1" applyBorder="1">
      <alignment vertical="center"/>
    </xf>
    <xf numFmtId="0" fontId="13" fillId="5" borderId="0" xfId="0" applyFont="1" applyFill="1" applyBorder="1">
      <alignment vertical="center"/>
    </xf>
    <xf numFmtId="0" fontId="13" fillId="5" borderId="0" xfId="0" applyFont="1" applyFill="1" applyBorder="1" applyAlignment="1">
      <alignment vertical="center" wrapText="1"/>
    </xf>
    <xf numFmtId="0" fontId="7" fillId="0" borderId="25" xfId="0" applyFont="1" applyBorder="1">
      <alignment vertical="center"/>
    </xf>
    <xf numFmtId="0" fontId="0" fillId="0" borderId="0" xfId="0" applyFill="1" applyBorder="1">
      <alignment vertical="center"/>
    </xf>
    <xf numFmtId="0" fontId="7" fillId="0" borderId="0" xfId="0" applyFont="1" applyFill="1" applyBorder="1">
      <alignment vertical="center"/>
    </xf>
    <xf numFmtId="0" fontId="7" fillId="0" borderId="5" xfId="0" applyFont="1" applyBorder="1">
      <alignment vertical="center"/>
    </xf>
    <xf numFmtId="0" fontId="7" fillId="0" borderId="7" xfId="0" applyFont="1" applyBorder="1">
      <alignment vertical="center"/>
    </xf>
    <xf numFmtId="0" fontId="0" fillId="0" borderId="5" xfId="0" applyFill="1" applyBorder="1">
      <alignment vertical="center"/>
    </xf>
    <xf numFmtId="0" fontId="7" fillId="0" borderId="5" xfId="0" applyFont="1" applyFill="1" applyBorder="1">
      <alignment vertical="center"/>
    </xf>
    <xf numFmtId="0" fontId="0" fillId="0" borderId="19" xfId="0" applyFill="1" applyBorder="1">
      <alignment vertical="center"/>
    </xf>
    <xf numFmtId="0" fontId="0" fillId="0" borderId="20" xfId="0" applyFill="1" applyBorder="1">
      <alignment vertical="center"/>
    </xf>
    <xf numFmtId="0" fontId="7" fillId="0" borderId="12" xfId="0" applyFont="1" applyFill="1" applyBorder="1">
      <alignment vertical="center"/>
    </xf>
    <xf numFmtId="0" fontId="7" fillId="0" borderId="7" xfId="0" applyFont="1" applyFill="1" applyBorder="1">
      <alignment vertical="center"/>
    </xf>
    <xf numFmtId="178" fontId="0" fillId="0" borderId="19" xfId="0" applyNumberFormat="1" applyFill="1" applyBorder="1">
      <alignment vertical="center"/>
    </xf>
    <xf numFmtId="178" fontId="0" fillId="0" borderId="20" xfId="0" applyNumberFormat="1" applyFill="1" applyBorder="1">
      <alignment vertical="center"/>
    </xf>
    <xf numFmtId="178" fontId="0" fillId="0" borderId="33" xfId="0" applyNumberFormat="1" applyFill="1" applyBorder="1">
      <alignment vertical="center"/>
    </xf>
    <xf numFmtId="179" fontId="0" fillId="0" borderId="33" xfId="0" applyNumberFormat="1" applyFill="1" applyBorder="1">
      <alignment vertical="center"/>
    </xf>
    <xf numFmtId="178" fontId="0" fillId="0" borderId="34" xfId="0" applyNumberFormat="1" applyFill="1" applyBorder="1">
      <alignment vertical="center"/>
    </xf>
    <xf numFmtId="0" fontId="0" fillId="0" borderId="35" xfId="0" applyFill="1" applyBorder="1">
      <alignment vertical="center"/>
    </xf>
    <xf numFmtId="0" fontId="0" fillId="0" borderId="36" xfId="0" applyFill="1" applyBorder="1">
      <alignment vertical="center"/>
    </xf>
    <xf numFmtId="0" fontId="0" fillId="0" borderId="37" xfId="0" applyFill="1" applyBorder="1">
      <alignment vertical="center"/>
    </xf>
    <xf numFmtId="0" fontId="0" fillId="0" borderId="38" xfId="0" applyFill="1" applyBorder="1">
      <alignment vertical="center"/>
    </xf>
    <xf numFmtId="0" fontId="7" fillId="0" borderId="38" xfId="0" applyFont="1" applyFill="1" applyBorder="1">
      <alignment vertical="center"/>
    </xf>
    <xf numFmtId="0" fontId="7" fillId="0" borderId="39" xfId="0" applyFont="1" applyFill="1" applyBorder="1">
      <alignment vertical="center"/>
    </xf>
    <xf numFmtId="0" fontId="7" fillId="0" borderId="21" xfId="0" applyFont="1" applyFill="1" applyBorder="1">
      <alignment vertical="center"/>
    </xf>
    <xf numFmtId="0" fontId="7" fillId="0" borderId="40" xfId="0" applyFont="1" applyFill="1" applyBorder="1">
      <alignment vertical="center"/>
    </xf>
    <xf numFmtId="0" fontId="0" fillId="0" borderId="41" xfId="0" applyFill="1" applyBorder="1">
      <alignment vertical="center"/>
    </xf>
    <xf numFmtId="0" fontId="0" fillId="0" borderId="25" xfId="0" applyFill="1" applyBorder="1">
      <alignment vertical="center"/>
    </xf>
    <xf numFmtId="0" fontId="7" fillId="0" borderId="25" xfId="0" applyFont="1" applyFill="1" applyBorder="1">
      <alignment vertical="center"/>
    </xf>
    <xf numFmtId="0" fontId="7" fillId="0" borderId="42" xfId="0" applyFont="1" applyFill="1" applyBorder="1">
      <alignment vertical="center"/>
    </xf>
    <xf numFmtId="0" fontId="8" fillId="0" borderId="43" xfId="0" applyFont="1" applyFill="1" applyBorder="1">
      <alignment vertical="center"/>
    </xf>
    <xf numFmtId="0" fontId="0" fillId="0" borderId="44" xfId="0" applyFill="1" applyBorder="1">
      <alignment vertical="center"/>
    </xf>
    <xf numFmtId="0" fontId="7" fillId="0" borderId="13" xfId="0" applyFont="1" applyFill="1" applyBorder="1">
      <alignment vertical="center"/>
    </xf>
    <xf numFmtId="0" fontId="7" fillId="0" borderId="1" xfId="0" applyFont="1" applyFill="1" applyBorder="1">
      <alignment vertical="center"/>
    </xf>
    <xf numFmtId="0" fontId="0" fillId="0" borderId="46" xfId="0" applyFill="1" applyBorder="1">
      <alignment vertical="center"/>
    </xf>
    <xf numFmtId="0" fontId="0" fillId="0" borderId="47" xfId="0" applyFill="1" applyBorder="1">
      <alignment vertical="center"/>
    </xf>
    <xf numFmtId="0" fontId="0" fillId="0" borderId="11" xfId="0" applyFill="1" applyBorder="1">
      <alignment vertical="center"/>
    </xf>
    <xf numFmtId="0" fontId="0" fillId="0" borderId="13" xfId="0" applyFill="1" applyBorder="1">
      <alignment vertical="center"/>
    </xf>
    <xf numFmtId="0" fontId="0" fillId="0" borderId="12" xfId="0" applyFill="1" applyBorder="1">
      <alignment vertical="center"/>
    </xf>
    <xf numFmtId="0" fontId="0" fillId="0" borderId="6" xfId="0" applyFill="1" applyBorder="1">
      <alignment vertical="center"/>
    </xf>
    <xf numFmtId="0" fontId="7" fillId="0" borderId="1" xfId="0" applyFont="1" applyBorder="1">
      <alignment vertical="center"/>
    </xf>
    <xf numFmtId="180" fontId="0" fillId="0" borderId="22" xfId="0" applyNumberFormat="1" applyFill="1" applyBorder="1">
      <alignment vertical="center"/>
    </xf>
    <xf numFmtId="180" fontId="0" fillId="0" borderId="23" xfId="0" applyNumberFormat="1" applyFill="1" applyBorder="1">
      <alignment vertical="center"/>
    </xf>
    <xf numFmtId="180" fontId="0" fillId="0" borderId="24" xfId="0" applyNumberFormat="1" applyFill="1" applyBorder="1">
      <alignment vertical="center"/>
    </xf>
    <xf numFmtId="180" fontId="0" fillId="0" borderId="2" xfId="0" applyNumberFormat="1" applyFill="1" applyBorder="1">
      <alignment vertical="center"/>
    </xf>
    <xf numFmtId="180" fontId="0" fillId="0" borderId="1" xfId="0" applyNumberFormat="1" applyFill="1" applyBorder="1">
      <alignment vertical="center"/>
    </xf>
    <xf numFmtId="180" fontId="0" fillId="0" borderId="7" xfId="0" applyNumberFormat="1" applyFill="1" applyBorder="1">
      <alignment vertical="center"/>
    </xf>
    <xf numFmtId="0" fontId="0" fillId="0" borderId="48" xfId="0" applyFill="1" applyBorder="1">
      <alignment vertical="center"/>
    </xf>
    <xf numFmtId="0" fontId="7" fillId="0" borderId="38" xfId="0" applyFont="1" applyBorder="1">
      <alignment vertical="center"/>
    </xf>
    <xf numFmtId="0" fontId="7" fillId="0" borderId="49" xfId="0" applyFont="1" applyBorder="1">
      <alignment vertical="center"/>
    </xf>
    <xf numFmtId="180" fontId="0" fillId="0" borderId="43" xfId="0" applyNumberFormat="1" applyFill="1" applyBorder="1">
      <alignment vertical="center"/>
    </xf>
    <xf numFmtId="180" fontId="0" fillId="0" borderId="49" xfId="0" applyNumberFormat="1" applyFill="1" applyBorder="1">
      <alignment vertical="center"/>
    </xf>
    <xf numFmtId="0" fontId="0" fillId="0" borderId="26" xfId="0" applyFill="1" applyBorder="1">
      <alignment vertical="center"/>
    </xf>
    <xf numFmtId="0" fontId="7" fillId="0" borderId="50" xfId="0" applyFont="1" applyBorder="1">
      <alignment vertical="center"/>
    </xf>
    <xf numFmtId="180" fontId="0" fillId="0" borderId="51" xfId="0" applyNumberFormat="1" applyFill="1" applyBorder="1">
      <alignment vertical="center"/>
    </xf>
    <xf numFmtId="180" fontId="0" fillId="0" borderId="50" xfId="0" applyNumberFormat="1" applyFill="1" applyBorder="1">
      <alignment vertical="center"/>
    </xf>
    <xf numFmtId="0" fontId="10" fillId="0" borderId="0" xfId="0" applyFont="1" applyAlignment="1">
      <alignment vertical="justify" wrapText="1"/>
    </xf>
    <xf numFmtId="0" fontId="9" fillId="0" borderId="0" xfId="0" applyFont="1" applyAlignment="1">
      <alignment horizontal="justify" vertical="top" wrapText="1"/>
    </xf>
    <xf numFmtId="0" fontId="2" fillId="0" borderId="13"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7" fillId="0" borderId="11" xfId="0" applyFont="1" applyBorder="1" applyAlignment="1">
      <alignment horizontal="center" vertical="center"/>
    </xf>
    <xf numFmtId="0" fontId="7" fillId="0" borderId="13" xfId="0" applyFont="1" applyBorder="1" applyAlignment="1">
      <alignment horizontal="center" vertical="center"/>
    </xf>
    <xf numFmtId="0" fontId="7" fillId="0" borderId="6" xfId="0" applyFont="1" applyBorder="1" applyAlignment="1">
      <alignment horizontal="center" vertical="center"/>
    </xf>
    <xf numFmtId="0" fontId="7" fillId="0" borderId="0" xfId="0" applyFont="1" applyBorder="1" applyAlignment="1">
      <alignment horizontal="center" vertical="center"/>
    </xf>
    <xf numFmtId="0" fontId="7" fillId="0" borderId="2" xfId="0" applyFont="1" applyBorder="1" applyAlignment="1">
      <alignment horizontal="center" vertical="center"/>
    </xf>
    <xf numFmtId="0" fontId="7" fillId="0" borderId="1" xfId="0" applyFont="1" applyBorder="1" applyAlignment="1">
      <alignment horizontal="center" vertical="center"/>
    </xf>
    <xf numFmtId="0" fontId="7" fillId="0" borderId="12" xfId="0" applyFont="1" applyBorder="1" applyAlignment="1">
      <alignment horizontal="center" vertical="center"/>
    </xf>
    <xf numFmtId="0" fontId="7" fillId="0" borderId="5" xfId="0" applyFont="1" applyBorder="1" applyAlignment="1">
      <alignment horizontal="center" vertical="center"/>
    </xf>
    <xf numFmtId="0" fontId="7" fillId="0" borderId="7" xfId="0" applyFont="1" applyBorder="1" applyAlignment="1">
      <alignment horizontal="center" vertical="center"/>
    </xf>
    <xf numFmtId="0" fontId="8" fillId="2" borderId="11" xfId="0" applyFont="1" applyFill="1" applyBorder="1" applyAlignment="1">
      <alignment horizontal="center" vertical="center"/>
    </xf>
    <xf numFmtId="0" fontId="8" fillId="2" borderId="12" xfId="0" applyFont="1" applyFill="1" applyBorder="1" applyAlignment="1">
      <alignment horizontal="center" vertical="center"/>
    </xf>
    <xf numFmtId="0" fontId="8" fillId="2" borderId="2" xfId="0" applyFont="1" applyFill="1" applyBorder="1" applyAlignment="1">
      <alignment horizontal="center" vertical="center"/>
    </xf>
    <xf numFmtId="0" fontId="8" fillId="2" borderId="7" xfId="0" applyFont="1" applyFill="1" applyBorder="1" applyAlignment="1">
      <alignment horizontal="center" vertical="center"/>
    </xf>
    <xf numFmtId="0" fontId="7" fillId="0" borderId="10" xfId="0" applyFont="1" applyBorder="1" applyAlignment="1">
      <alignment horizontal="center" vertical="center"/>
    </xf>
    <xf numFmtId="0" fontId="7" fillId="0" borderId="8" xfId="0" applyFont="1" applyBorder="1" applyAlignment="1">
      <alignment horizontal="center" vertical="center"/>
    </xf>
    <xf numFmtId="0" fontId="7" fillId="0" borderId="22" xfId="0" applyFont="1" applyBorder="1" applyAlignment="1">
      <alignment horizontal="center" vertical="center"/>
    </xf>
    <xf numFmtId="0" fontId="7" fillId="0" borderId="23" xfId="0" applyFont="1" applyBorder="1" applyAlignment="1">
      <alignment horizontal="center" vertical="center"/>
    </xf>
    <xf numFmtId="0" fontId="7" fillId="0" borderId="24" xfId="0" applyFont="1" applyBorder="1" applyAlignment="1">
      <alignment horizontal="center" vertical="center"/>
    </xf>
    <xf numFmtId="0" fontId="8" fillId="0" borderId="11" xfId="0" applyFont="1" applyBorder="1" applyAlignment="1">
      <alignment horizontal="center" vertical="center"/>
    </xf>
    <xf numFmtId="0" fontId="8" fillId="0" borderId="13" xfId="0" applyFont="1" applyBorder="1" applyAlignment="1">
      <alignment horizontal="center" vertical="center"/>
    </xf>
    <xf numFmtId="0" fontId="8" fillId="0" borderId="12" xfId="0" applyFont="1" applyBorder="1" applyAlignment="1">
      <alignment horizontal="center" vertical="center"/>
    </xf>
    <xf numFmtId="0" fontId="8" fillId="0" borderId="6" xfId="0" applyFont="1" applyBorder="1" applyAlignment="1">
      <alignment horizontal="center" vertical="center"/>
    </xf>
    <xf numFmtId="0" fontId="8" fillId="0" borderId="0" xfId="0" applyFont="1" applyBorder="1" applyAlignment="1">
      <alignment horizontal="center" vertical="center"/>
    </xf>
    <xf numFmtId="0" fontId="8" fillId="0" borderId="5" xfId="0" applyFont="1" applyBorder="1" applyAlignment="1">
      <alignment horizontal="center" vertical="center"/>
    </xf>
    <xf numFmtId="0" fontId="8" fillId="5" borderId="11" xfId="0" applyFont="1" applyFill="1" applyBorder="1" applyAlignment="1">
      <alignment horizontal="center" vertical="center"/>
    </xf>
    <xf numFmtId="0" fontId="8" fillId="5" borderId="13" xfId="0" applyFont="1" applyFill="1" applyBorder="1" applyAlignment="1">
      <alignment horizontal="center" vertical="center"/>
    </xf>
    <xf numFmtId="0" fontId="8" fillId="5" borderId="12" xfId="0" applyFont="1" applyFill="1" applyBorder="1" applyAlignment="1">
      <alignment horizontal="center" vertical="center"/>
    </xf>
    <xf numFmtId="0" fontId="8" fillId="5" borderId="10" xfId="0" applyFont="1" applyFill="1" applyBorder="1" applyAlignment="1">
      <alignment horizontal="center" vertical="center"/>
    </xf>
    <xf numFmtId="0" fontId="8" fillId="5" borderId="8" xfId="0" applyFont="1" applyFill="1" applyBorder="1" applyAlignment="1">
      <alignment horizontal="center" vertical="center"/>
    </xf>
    <xf numFmtId="0" fontId="8" fillId="5" borderId="9" xfId="0" applyFont="1" applyFill="1" applyBorder="1" applyAlignment="1">
      <alignment horizontal="center" vertical="center"/>
    </xf>
    <xf numFmtId="0" fontId="8" fillId="4" borderId="10" xfId="0" applyFont="1" applyFill="1" applyBorder="1" applyAlignment="1">
      <alignment horizontal="center" vertical="center"/>
    </xf>
    <xf numFmtId="0" fontId="8" fillId="4" borderId="8" xfId="0" applyFont="1" applyFill="1" applyBorder="1" applyAlignment="1">
      <alignment horizontal="center" vertical="center"/>
    </xf>
    <xf numFmtId="0" fontId="8" fillId="4" borderId="9" xfId="0" applyFont="1" applyFill="1" applyBorder="1" applyAlignment="1">
      <alignment horizontal="center" vertical="center"/>
    </xf>
    <xf numFmtId="0" fontId="8" fillId="3" borderId="10" xfId="0" applyFont="1" applyFill="1" applyBorder="1" applyAlignment="1">
      <alignment horizontal="center" vertical="center"/>
    </xf>
    <xf numFmtId="0" fontId="8" fillId="3" borderId="8" xfId="0" applyFont="1" applyFill="1" applyBorder="1" applyAlignment="1">
      <alignment horizontal="center" vertical="center"/>
    </xf>
    <xf numFmtId="0" fontId="8" fillId="3" borderId="9" xfId="0" applyFont="1" applyFill="1" applyBorder="1" applyAlignment="1">
      <alignment horizontal="center" vertical="center"/>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6" xfId="0" applyFont="1" applyFill="1" applyBorder="1" applyAlignment="1">
      <alignment horizontal="center" vertical="center"/>
    </xf>
    <xf numFmtId="0" fontId="8" fillId="0" borderId="25" xfId="0" applyFont="1" applyFill="1" applyBorder="1" applyAlignment="1">
      <alignment horizontal="center" vertical="center"/>
    </xf>
    <xf numFmtId="0" fontId="8" fillId="0" borderId="29" xfId="0" applyFont="1" applyFill="1" applyBorder="1" applyAlignment="1">
      <alignment horizontal="center" vertical="center"/>
    </xf>
    <xf numFmtId="0" fontId="8" fillId="0" borderId="30" xfId="0" applyFont="1" applyFill="1" applyBorder="1" applyAlignment="1">
      <alignment horizontal="center" vertical="center"/>
    </xf>
    <xf numFmtId="0" fontId="8" fillId="0" borderId="31" xfId="0" applyFont="1" applyFill="1" applyBorder="1" applyAlignment="1">
      <alignment horizontal="center" vertical="center"/>
    </xf>
    <xf numFmtId="0" fontId="0" fillId="0" borderId="11" xfId="0" applyFill="1" applyBorder="1" applyAlignment="1">
      <alignment horizontal="center" vertical="center"/>
    </xf>
    <xf numFmtId="0" fontId="0" fillId="0" borderId="13" xfId="0" applyFill="1" applyBorder="1" applyAlignment="1">
      <alignment horizontal="center" vertical="center"/>
    </xf>
    <xf numFmtId="0" fontId="0" fillId="0" borderId="26" xfId="0" applyFill="1" applyBorder="1" applyAlignment="1">
      <alignment horizontal="center" vertical="center"/>
    </xf>
    <xf numFmtId="0" fontId="7" fillId="0" borderId="32" xfId="0" applyFont="1" applyFill="1" applyBorder="1" applyAlignment="1">
      <alignment horizontal="center" vertical="center"/>
    </xf>
    <xf numFmtId="0" fontId="7" fillId="0" borderId="33" xfId="0" applyFont="1" applyFill="1" applyBorder="1" applyAlignment="1">
      <alignment horizontal="center" vertical="center"/>
    </xf>
    <xf numFmtId="0" fontId="0" fillId="0" borderId="27" xfId="0" applyFill="1" applyBorder="1" applyAlignment="1">
      <alignment horizontal="center" vertical="center"/>
    </xf>
    <xf numFmtId="0" fontId="0" fillId="0" borderId="28" xfId="0" applyFill="1" applyBorder="1" applyAlignment="1">
      <alignment horizontal="center" vertical="center"/>
    </xf>
    <xf numFmtId="0" fontId="8" fillId="0" borderId="11" xfId="0" applyFont="1" applyFill="1" applyBorder="1" applyAlignment="1">
      <alignment horizontal="center" vertical="center"/>
    </xf>
    <xf numFmtId="0" fontId="8" fillId="0" borderId="26" xfId="0" applyFont="1" applyFill="1" applyBorder="1" applyAlignment="1">
      <alignment horizontal="center" vertical="center"/>
    </xf>
    <xf numFmtId="0" fontId="7" fillId="0" borderId="45" xfId="0" applyFont="1" applyFill="1" applyBorder="1" applyAlignment="1">
      <alignment horizontal="center" vertical="center"/>
    </xf>
    <xf numFmtId="0" fontId="0" fillId="0" borderId="43" xfId="0" applyFill="1" applyBorder="1" applyAlignment="1">
      <alignment horizontal="center" vertical="center"/>
    </xf>
    <xf numFmtId="0" fontId="14" fillId="0" borderId="0" xfId="0" applyFont="1">
      <alignment vertical="center"/>
    </xf>
  </cellXfs>
  <cellStyles count="1">
    <cellStyle name="標準"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C2:AT243"/>
  <sheetViews>
    <sheetView tabSelected="1" topLeftCell="A3" zoomScale="90" zoomScaleNormal="90" workbookViewId="0">
      <selection activeCell="D17" sqref="D17"/>
    </sheetView>
  </sheetViews>
  <sheetFormatPr defaultColWidth="8.875" defaultRowHeight="14.25"/>
  <cols>
    <col min="1" max="2" width="8.875" style="60"/>
    <col min="3" max="3" width="16.625" style="60" customWidth="1"/>
    <col min="4" max="7" width="15.125" style="60" customWidth="1"/>
    <col min="8" max="8" width="8.875" style="60"/>
    <col min="9" max="9" width="13.125" style="60" bestFit="1" customWidth="1"/>
    <col min="10" max="10" width="9.75" style="60" bestFit="1" customWidth="1"/>
    <col min="11" max="22" width="12.5" style="60" customWidth="1"/>
    <col min="23" max="23" width="13.125" style="60" bestFit="1" customWidth="1"/>
    <col min="24" max="24" width="11.625" style="60" bestFit="1" customWidth="1"/>
    <col min="25" max="25" width="8.875" style="60"/>
    <col min="26" max="26" width="8.25" style="60" bestFit="1" customWidth="1"/>
    <col min="27" max="27" width="12.75" style="60" bestFit="1" customWidth="1"/>
    <col min="28" max="28" width="8.5" style="60" bestFit="1" customWidth="1"/>
    <col min="29" max="29" width="13.125" style="60" bestFit="1" customWidth="1"/>
    <col min="30" max="31" width="8.875" style="60"/>
    <col min="32" max="32" width="8.25" style="60" bestFit="1" customWidth="1"/>
    <col min="33" max="33" width="11.625" style="60" bestFit="1" customWidth="1"/>
    <col min="34" max="34" width="8.5" style="60" bestFit="1" customWidth="1"/>
    <col min="35" max="35" width="7.875" style="60" bestFit="1" customWidth="1"/>
    <col min="36" max="36" width="12.875" style="60" bestFit="1" customWidth="1"/>
    <col min="37" max="37" width="11.625" style="60" customWidth="1"/>
    <col min="38" max="38" width="7.75" style="60" bestFit="1" customWidth="1"/>
    <col min="39" max="16384" width="8.875" style="60"/>
  </cols>
  <sheetData>
    <row r="2" spans="3:22" ht="51" customHeight="1">
      <c r="C2" s="188" t="s">
        <v>764</v>
      </c>
      <c r="D2" s="188"/>
      <c r="E2" s="188"/>
      <c r="F2" s="188"/>
      <c r="G2" s="188"/>
    </row>
    <row r="3" spans="3:22" ht="15" thickBot="1">
      <c r="C3" s="12"/>
      <c r="D3" s="12"/>
      <c r="E3" s="12"/>
      <c r="F3" s="12"/>
      <c r="G3" s="12"/>
    </row>
    <row r="4" spans="3:22">
      <c r="C4" s="190" t="s">
        <v>762</v>
      </c>
      <c r="D4" s="190" t="s">
        <v>4</v>
      </c>
      <c r="E4" s="190" t="s">
        <v>5</v>
      </c>
      <c r="F4" s="190" t="s">
        <v>10</v>
      </c>
      <c r="G4" s="190" t="s">
        <v>11</v>
      </c>
    </row>
    <row r="5" spans="3:22">
      <c r="C5" s="191"/>
      <c r="D5" s="191"/>
      <c r="E5" s="191"/>
      <c r="F5" s="191"/>
      <c r="G5" s="191"/>
    </row>
    <row r="6" spans="3:22">
      <c r="C6" s="1" t="s">
        <v>761</v>
      </c>
      <c r="D6" s="1" t="s">
        <v>293</v>
      </c>
      <c r="E6" s="1" t="s">
        <v>12</v>
      </c>
      <c r="F6" s="6" t="s">
        <v>13</v>
      </c>
      <c r="G6" s="1" t="s">
        <v>14</v>
      </c>
    </row>
    <row r="7" spans="3:22">
      <c r="C7" s="1"/>
      <c r="D7" s="1"/>
      <c r="E7" s="1"/>
      <c r="F7" s="6"/>
      <c r="G7" s="1"/>
    </row>
    <row r="8" spans="3:22">
      <c r="C8" s="2" t="s">
        <v>15</v>
      </c>
      <c r="D8" s="61"/>
      <c r="E8" s="61"/>
      <c r="F8" s="61"/>
      <c r="G8" s="61"/>
    </row>
    <row r="9" spans="3:22">
      <c r="C9" s="5" t="s">
        <v>0</v>
      </c>
      <c r="D9" s="7" t="s">
        <v>294</v>
      </c>
      <c r="E9" s="7" t="s">
        <v>16</v>
      </c>
      <c r="F9" s="7" t="s">
        <v>17</v>
      </c>
      <c r="G9" s="7" t="s">
        <v>18</v>
      </c>
      <c r="J9" s="12"/>
      <c r="K9" s="12"/>
      <c r="L9" s="12"/>
      <c r="M9" s="12"/>
      <c r="N9" s="12"/>
      <c r="O9" s="12"/>
      <c r="P9" s="12"/>
      <c r="Q9" s="12"/>
      <c r="R9" s="12"/>
      <c r="S9" s="12"/>
      <c r="T9" s="12"/>
      <c r="U9" s="12"/>
      <c r="V9" s="12"/>
    </row>
    <row r="10" spans="3:22">
      <c r="C10" s="5" t="s">
        <v>1</v>
      </c>
      <c r="D10" s="7" t="s">
        <v>295</v>
      </c>
      <c r="E10" s="7" t="s">
        <v>19</v>
      </c>
      <c r="F10" s="7" t="s">
        <v>20</v>
      </c>
      <c r="G10" s="7" t="s">
        <v>21</v>
      </c>
      <c r="J10" s="12"/>
      <c r="K10" s="12"/>
      <c r="L10" s="12"/>
      <c r="M10" s="12"/>
      <c r="N10" s="12"/>
      <c r="O10" s="12"/>
      <c r="P10" s="12"/>
      <c r="Q10" s="12"/>
      <c r="R10" s="12"/>
      <c r="S10" s="12"/>
      <c r="T10" s="12"/>
      <c r="U10" s="12"/>
      <c r="V10" s="12"/>
    </row>
    <row r="11" spans="3:22">
      <c r="C11" s="5" t="s">
        <v>2</v>
      </c>
      <c r="D11" s="7" t="s">
        <v>296</v>
      </c>
      <c r="E11" s="7" t="s">
        <v>22</v>
      </c>
      <c r="F11" s="7" t="s">
        <v>23</v>
      </c>
      <c r="G11" s="7" t="s">
        <v>24</v>
      </c>
      <c r="J11" s="12"/>
      <c r="K11" s="12"/>
      <c r="L11" s="12"/>
      <c r="M11" s="12"/>
      <c r="N11" s="12"/>
      <c r="O11" s="12"/>
      <c r="P11" s="12"/>
      <c r="Q11" s="12"/>
      <c r="R11" s="12"/>
      <c r="S11" s="12"/>
      <c r="T11" s="12"/>
      <c r="U11" s="12"/>
      <c r="V11" s="12"/>
    </row>
    <row r="12" spans="3:22">
      <c r="C12" s="5" t="s">
        <v>3</v>
      </c>
      <c r="D12" s="7" t="s">
        <v>297</v>
      </c>
      <c r="E12" s="7" t="s">
        <v>25</v>
      </c>
      <c r="F12" s="7" t="s">
        <v>26</v>
      </c>
      <c r="G12" s="7" t="s">
        <v>27</v>
      </c>
      <c r="J12" s="12"/>
      <c r="K12" s="12"/>
      <c r="L12" s="12"/>
      <c r="M12" s="12"/>
      <c r="N12" s="12"/>
      <c r="O12" s="12"/>
      <c r="P12" s="12"/>
      <c r="Q12" s="12"/>
      <c r="R12" s="12"/>
      <c r="S12" s="12"/>
      <c r="T12" s="12"/>
      <c r="U12" s="12"/>
      <c r="V12" s="12"/>
    </row>
    <row r="13" spans="3:22">
      <c r="C13" s="5"/>
      <c r="D13" s="7"/>
      <c r="E13" s="7"/>
      <c r="F13" s="7"/>
      <c r="G13" s="7"/>
    </row>
    <row r="14" spans="3:22">
      <c r="C14" s="2" t="s">
        <v>28</v>
      </c>
      <c r="D14" s="61"/>
      <c r="E14" s="61"/>
      <c r="F14" s="61"/>
      <c r="G14" s="61"/>
    </row>
    <row r="15" spans="3:22">
      <c r="C15" s="5" t="s">
        <v>0</v>
      </c>
      <c r="D15" s="7" t="s">
        <v>298</v>
      </c>
      <c r="E15" s="7" t="s">
        <v>29</v>
      </c>
      <c r="F15" s="7" t="s">
        <v>30</v>
      </c>
      <c r="G15" s="7" t="s">
        <v>31</v>
      </c>
    </row>
    <row r="16" spans="3:22">
      <c r="C16" s="5" t="s">
        <v>1</v>
      </c>
      <c r="D16" s="7" t="s">
        <v>299</v>
      </c>
      <c r="E16" s="7" t="s">
        <v>32</v>
      </c>
      <c r="F16" s="7" t="s">
        <v>33</v>
      </c>
      <c r="G16" s="7" t="s">
        <v>34</v>
      </c>
      <c r="I16" s="12"/>
      <c r="J16" s="12"/>
      <c r="K16" s="12"/>
      <c r="L16" s="12"/>
      <c r="M16" s="12"/>
      <c r="N16" s="12"/>
      <c r="O16" s="12"/>
      <c r="P16" s="12"/>
      <c r="Q16" s="12"/>
      <c r="R16" s="12"/>
      <c r="S16" s="12"/>
      <c r="T16" s="12"/>
      <c r="U16" s="12"/>
    </row>
    <row r="17" spans="3:38">
      <c r="C17" s="5" t="s">
        <v>2</v>
      </c>
      <c r="D17" s="7" t="s">
        <v>300</v>
      </c>
      <c r="E17" s="7" t="s">
        <v>35</v>
      </c>
      <c r="F17" s="7" t="s">
        <v>36</v>
      </c>
      <c r="G17" s="7" t="s">
        <v>37</v>
      </c>
      <c r="I17" s="12"/>
      <c r="J17" s="12"/>
      <c r="K17" s="12"/>
      <c r="L17" s="12"/>
      <c r="M17" s="12"/>
      <c r="N17" s="12"/>
      <c r="O17" s="12"/>
      <c r="P17" s="12"/>
      <c r="Q17" s="12"/>
      <c r="R17" s="12"/>
      <c r="S17" s="12"/>
      <c r="T17" s="12"/>
      <c r="U17" s="12"/>
    </row>
    <row r="18" spans="3:38">
      <c r="C18" s="5" t="s">
        <v>3</v>
      </c>
      <c r="D18" s="7" t="s">
        <v>303</v>
      </c>
      <c r="E18" s="7" t="s">
        <v>35</v>
      </c>
      <c r="F18" s="7" t="s">
        <v>38</v>
      </c>
      <c r="G18" s="7" t="s">
        <v>39</v>
      </c>
    </row>
    <row r="19" spans="3:38">
      <c r="C19" s="5"/>
      <c r="D19" s="7"/>
      <c r="E19" s="7"/>
      <c r="F19" s="7"/>
      <c r="G19" s="7"/>
    </row>
    <row r="20" spans="3:38">
      <c r="C20" s="2" t="s">
        <v>40</v>
      </c>
      <c r="D20" s="7"/>
      <c r="E20" s="7"/>
      <c r="F20" s="7"/>
      <c r="G20" s="7"/>
    </row>
    <row r="21" spans="3:38">
      <c r="C21" s="5" t="s">
        <v>0</v>
      </c>
      <c r="D21" s="7" t="s">
        <v>301</v>
      </c>
      <c r="E21" s="7" t="s">
        <v>41</v>
      </c>
      <c r="F21" s="7" t="s">
        <v>42</v>
      </c>
      <c r="G21" s="7" t="s">
        <v>43</v>
      </c>
    </row>
    <row r="22" spans="3:38">
      <c r="C22" s="5" t="s">
        <v>1</v>
      </c>
      <c r="D22" s="7" t="s">
        <v>302</v>
      </c>
      <c r="E22" s="7" t="s">
        <v>44</v>
      </c>
      <c r="F22" s="7" t="s">
        <v>45</v>
      </c>
      <c r="G22" s="7" t="s">
        <v>46</v>
      </c>
    </row>
    <row r="23" spans="3:38">
      <c r="C23" s="5" t="s">
        <v>2</v>
      </c>
      <c r="D23" s="7" t="s">
        <v>304</v>
      </c>
      <c r="E23" s="7" t="s">
        <v>47</v>
      </c>
      <c r="F23" s="7" t="s">
        <v>48</v>
      </c>
      <c r="G23" s="7" t="s">
        <v>49</v>
      </c>
    </row>
    <row r="24" spans="3:38" ht="15" thickBot="1">
      <c r="C24" s="117" t="s">
        <v>3</v>
      </c>
      <c r="D24" s="8" t="s">
        <v>305</v>
      </c>
      <c r="E24" s="8" t="s">
        <v>50</v>
      </c>
      <c r="F24" s="8" t="s">
        <v>51</v>
      </c>
      <c r="G24" s="8" t="s">
        <v>52</v>
      </c>
    </row>
    <row r="25" spans="3:38">
      <c r="C25" s="3"/>
      <c r="D25" s="4"/>
      <c r="E25" s="4"/>
      <c r="F25" s="4"/>
      <c r="G25" s="4"/>
    </row>
    <row r="26" spans="3:38" ht="105.75" customHeight="1">
      <c r="C26" s="189" t="s">
        <v>765</v>
      </c>
      <c r="D26" s="189"/>
      <c r="E26" s="189"/>
      <c r="F26" s="189"/>
      <c r="G26" s="189"/>
    </row>
    <row r="27" spans="3:38" ht="18">
      <c r="D27" s="247" t="s">
        <v>763</v>
      </c>
    </row>
    <row r="30" spans="3:38" ht="15" thickBot="1"/>
    <row r="31" spans="3:38">
      <c r="I31" s="192"/>
      <c r="J31" s="198"/>
      <c r="K31" s="207" t="s">
        <v>53</v>
      </c>
      <c r="L31" s="208"/>
      <c r="M31" s="208"/>
      <c r="N31" s="208"/>
      <c r="O31" s="208"/>
      <c r="P31" s="209"/>
      <c r="Q31" s="207" t="s">
        <v>54</v>
      </c>
      <c r="R31" s="208"/>
      <c r="S31" s="208"/>
      <c r="T31" s="208"/>
      <c r="U31" s="208"/>
      <c r="V31" s="209"/>
      <c r="W31" s="207" t="s">
        <v>55</v>
      </c>
      <c r="X31" s="208"/>
      <c r="Y31" s="208"/>
      <c r="Z31" s="208"/>
      <c r="AA31" s="208"/>
      <c r="AB31" s="209"/>
      <c r="AC31" s="207" t="s">
        <v>6</v>
      </c>
      <c r="AD31" s="208"/>
      <c r="AE31" s="208"/>
      <c r="AF31" s="208"/>
      <c r="AG31" s="208"/>
      <c r="AH31" s="209"/>
      <c r="AI31" s="201" t="s">
        <v>56</v>
      </c>
      <c r="AJ31" s="202"/>
      <c r="AK31" s="193" t="s">
        <v>57</v>
      </c>
      <c r="AL31" s="198"/>
    </row>
    <row r="32" spans="3:38" ht="15" thickBot="1">
      <c r="I32" s="194"/>
      <c r="J32" s="199"/>
      <c r="K32" s="9"/>
      <c r="L32" s="10" t="s">
        <v>58</v>
      </c>
      <c r="M32" s="10" t="s">
        <v>59</v>
      </c>
      <c r="N32" s="10" t="s">
        <v>60</v>
      </c>
      <c r="O32" s="10" t="s">
        <v>61</v>
      </c>
      <c r="P32" s="11" t="s">
        <v>62</v>
      </c>
      <c r="Q32" s="9"/>
      <c r="R32" s="10" t="s">
        <v>58</v>
      </c>
      <c r="S32" s="10" t="s">
        <v>59</v>
      </c>
      <c r="T32" s="10" t="s">
        <v>60</v>
      </c>
      <c r="U32" s="10" t="s">
        <v>61</v>
      </c>
      <c r="V32" s="11" t="s">
        <v>62</v>
      </c>
      <c r="W32" s="9"/>
      <c r="X32" s="10" t="s">
        <v>58</v>
      </c>
      <c r="Y32" s="10" t="s">
        <v>59</v>
      </c>
      <c r="Z32" s="10" t="s">
        <v>60</v>
      </c>
      <c r="AA32" s="10" t="s">
        <v>61</v>
      </c>
      <c r="AB32" s="11" t="s">
        <v>62</v>
      </c>
      <c r="AC32" s="9"/>
      <c r="AD32" s="10" t="s">
        <v>58</v>
      </c>
      <c r="AE32" s="10" t="s">
        <v>59</v>
      </c>
      <c r="AF32" s="10" t="s">
        <v>60</v>
      </c>
      <c r="AG32" s="10" t="s">
        <v>61</v>
      </c>
      <c r="AH32" s="11" t="s">
        <v>62</v>
      </c>
      <c r="AI32" s="203"/>
      <c r="AJ32" s="204"/>
      <c r="AK32" s="197"/>
      <c r="AL32" s="200"/>
    </row>
    <row r="33" spans="9:38" ht="57.75" thickBot="1">
      <c r="I33" s="196"/>
      <c r="J33" s="200"/>
      <c r="K33" s="15" t="s">
        <v>63</v>
      </c>
      <c r="L33" s="13" t="s">
        <v>64</v>
      </c>
      <c r="M33" s="13" t="s">
        <v>65</v>
      </c>
      <c r="N33" s="13" t="s">
        <v>66</v>
      </c>
      <c r="O33" s="13" t="s">
        <v>67</v>
      </c>
      <c r="P33" s="14" t="s">
        <v>68</v>
      </c>
      <c r="Q33" s="15" t="s">
        <v>63</v>
      </c>
      <c r="R33" s="13" t="s">
        <v>64</v>
      </c>
      <c r="S33" s="13" t="s">
        <v>65</v>
      </c>
      <c r="T33" s="13" t="s">
        <v>66</v>
      </c>
      <c r="U33" s="13" t="s">
        <v>67</v>
      </c>
      <c r="V33" s="14" t="s">
        <v>68</v>
      </c>
      <c r="W33" s="15" t="s">
        <v>63</v>
      </c>
      <c r="X33" s="13" t="s">
        <v>64</v>
      </c>
      <c r="Y33" s="13" t="s">
        <v>65</v>
      </c>
      <c r="Z33" s="13" t="s">
        <v>66</v>
      </c>
      <c r="AA33" s="13" t="s">
        <v>67</v>
      </c>
      <c r="AB33" s="14" t="s">
        <v>68</v>
      </c>
      <c r="AC33" s="15" t="s">
        <v>63</v>
      </c>
      <c r="AD33" s="13" t="s">
        <v>64</v>
      </c>
      <c r="AE33" s="13" t="s">
        <v>65</v>
      </c>
      <c r="AF33" s="13" t="s">
        <v>66</v>
      </c>
      <c r="AG33" s="13" t="s">
        <v>67</v>
      </c>
      <c r="AH33" s="14" t="s">
        <v>68</v>
      </c>
      <c r="AI33" s="16" t="s">
        <v>67</v>
      </c>
      <c r="AJ33" s="17" t="s">
        <v>68</v>
      </c>
      <c r="AK33" s="13" t="s">
        <v>67</v>
      </c>
      <c r="AL33" s="14" t="s">
        <v>68</v>
      </c>
    </row>
    <row r="34" spans="9:38" ht="15" thickBot="1">
      <c r="I34" s="205" t="s">
        <v>69</v>
      </c>
      <c r="J34" s="206"/>
      <c r="K34" s="46">
        <v>0</v>
      </c>
      <c r="L34" s="18">
        <v>25</v>
      </c>
      <c r="M34" s="18">
        <v>13</v>
      </c>
      <c r="N34" s="18">
        <v>2</v>
      </c>
      <c r="O34" s="18">
        <f t="shared" ref="O34:O46" si="0">M34/L34*100</f>
        <v>52</v>
      </c>
      <c r="P34" s="19">
        <f t="shared" ref="P34:P46" si="1">N34/L34*100</f>
        <v>8</v>
      </c>
      <c r="Q34" s="46">
        <v>0</v>
      </c>
      <c r="R34" s="18">
        <v>25</v>
      </c>
      <c r="S34" s="18">
        <v>18</v>
      </c>
      <c r="T34" s="18">
        <v>3</v>
      </c>
      <c r="U34" s="18">
        <f t="shared" ref="U34:U46" si="2">S34/R34*100</f>
        <v>72</v>
      </c>
      <c r="V34" s="19">
        <f t="shared" ref="V34:V46" si="3">T34/R34*100</f>
        <v>12</v>
      </c>
      <c r="W34" s="46">
        <v>0</v>
      </c>
      <c r="X34" s="18">
        <v>25</v>
      </c>
      <c r="Y34" s="18">
        <v>15</v>
      </c>
      <c r="Z34" s="18">
        <v>2</v>
      </c>
      <c r="AA34" s="18">
        <f t="shared" ref="AA34:AA46" si="4">Y34/X34*100</f>
        <v>60</v>
      </c>
      <c r="AB34" s="19">
        <f t="shared" ref="AB34:AB46" si="5">Z34/X34*100</f>
        <v>8</v>
      </c>
      <c r="AC34" s="46">
        <v>0</v>
      </c>
      <c r="AD34" s="18">
        <v>25</v>
      </c>
      <c r="AE34" s="18">
        <v>14</v>
      </c>
      <c r="AF34" s="18">
        <v>2</v>
      </c>
      <c r="AG34" s="18">
        <f t="shared" ref="AG34:AG46" si="6">AE34/AD34*100</f>
        <v>56.000000000000007</v>
      </c>
      <c r="AH34" s="18">
        <f t="shared" ref="AH34:AH46" si="7">AF34/AD34*100</f>
        <v>8</v>
      </c>
      <c r="AI34" s="20">
        <f t="shared" ref="AI34:AI46" si="8">AVERAGE(AG34,AA34,U34,O34)</f>
        <v>60</v>
      </c>
      <c r="AJ34" s="21">
        <f t="shared" ref="AJ34:AJ46" si="9">AVERAGE(AH34,AB34,V34,P34)</f>
        <v>9</v>
      </c>
      <c r="AK34" s="22">
        <f t="shared" ref="AK34:AK46" si="10">STDEV(O34,U34,AA34,AG34)</f>
        <v>8.6409875978771478</v>
      </c>
      <c r="AL34" s="23">
        <f t="shared" ref="AL34:AL46" si="11">STDEV(P34,V34,AB34,AH34)</f>
        <v>2</v>
      </c>
    </row>
    <row r="35" spans="9:38">
      <c r="I35" s="194" t="s">
        <v>70</v>
      </c>
      <c r="J35" s="195"/>
      <c r="K35" s="24">
        <v>2E-3</v>
      </c>
      <c r="L35" s="25">
        <v>25</v>
      </c>
      <c r="M35" s="25">
        <v>24</v>
      </c>
      <c r="N35" s="25">
        <v>4</v>
      </c>
      <c r="O35" s="25">
        <f t="shared" si="0"/>
        <v>96</v>
      </c>
      <c r="P35" s="26">
        <f t="shared" si="1"/>
        <v>16</v>
      </c>
      <c r="Q35" s="24">
        <v>2E-3</v>
      </c>
      <c r="R35" s="25">
        <v>25</v>
      </c>
      <c r="S35" s="25">
        <v>23</v>
      </c>
      <c r="T35" s="25">
        <v>5</v>
      </c>
      <c r="U35" s="25">
        <f t="shared" si="2"/>
        <v>92</v>
      </c>
      <c r="V35" s="26">
        <f t="shared" si="3"/>
        <v>20</v>
      </c>
      <c r="W35" s="24">
        <v>2E-3</v>
      </c>
      <c r="X35" s="25">
        <v>25</v>
      </c>
      <c r="Y35" s="25">
        <v>25</v>
      </c>
      <c r="Z35" s="25">
        <v>4</v>
      </c>
      <c r="AA35" s="25">
        <f t="shared" si="4"/>
        <v>100</v>
      </c>
      <c r="AB35" s="26">
        <f t="shared" si="5"/>
        <v>16</v>
      </c>
      <c r="AC35" s="24">
        <v>2E-3</v>
      </c>
      <c r="AD35" s="25">
        <v>25</v>
      </c>
      <c r="AE35" s="25">
        <v>24</v>
      </c>
      <c r="AF35" s="25">
        <v>3</v>
      </c>
      <c r="AG35" s="25">
        <f t="shared" si="6"/>
        <v>96</v>
      </c>
      <c r="AH35" s="25">
        <f t="shared" si="7"/>
        <v>12</v>
      </c>
      <c r="AI35" s="27">
        <f t="shared" si="8"/>
        <v>96</v>
      </c>
      <c r="AJ35" s="28">
        <f t="shared" si="9"/>
        <v>16</v>
      </c>
      <c r="AK35" s="29">
        <f t="shared" si="10"/>
        <v>3.2659863237109041</v>
      </c>
      <c r="AL35" s="30">
        <f t="shared" si="11"/>
        <v>3.2659863237109041</v>
      </c>
    </row>
    <row r="36" spans="9:38">
      <c r="I36" s="194"/>
      <c r="J36" s="195"/>
      <c r="K36" s="24">
        <v>8.0000000000000002E-3</v>
      </c>
      <c r="L36" s="25">
        <v>25</v>
      </c>
      <c r="M36" s="25">
        <v>19</v>
      </c>
      <c r="N36" s="25">
        <v>10</v>
      </c>
      <c r="O36" s="25">
        <f t="shared" si="0"/>
        <v>76</v>
      </c>
      <c r="P36" s="26">
        <f t="shared" si="1"/>
        <v>40</v>
      </c>
      <c r="Q36" s="24">
        <v>8.0000000000000002E-3</v>
      </c>
      <c r="R36" s="25">
        <v>25</v>
      </c>
      <c r="S36" s="25">
        <v>18</v>
      </c>
      <c r="T36" s="25">
        <v>15</v>
      </c>
      <c r="U36" s="25">
        <f t="shared" si="2"/>
        <v>72</v>
      </c>
      <c r="V36" s="26">
        <f t="shared" si="3"/>
        <v>60</v>
      </c>
      <c r="W36" s="24">
        <v>8.0000000000000002E-3</v>
      </c>
      <c r="X36" s="25">
        <v>25</v>
      </c>
      <c r="Y36" s="25">
        <v>21</v>
      </c>
      <c r="Z36" s="25">
        <v>13</v>
      </c>
      <c r="AA36" s="25">
        <f t="shared" si="4"/>
        <v>84</v>
      </c>
      <c r="AB36" s="26">
        <f t="shared" si="5"/>
        <v>52</v>
      </c>
      <c r="AC36" s="24">
        <v>8.0000000000000002E-3</v>
      </c>
      <c r="AD36" s="25">
        <v>25</v>
      </c>
      <c r="AE36" s="25">
        <v>17</v>
      </c>
      <c r="AF36" s="25">
        <v>14</v>
      </c>
      <c r="AG36" s="25">
        <f t="shared" si="6"/>
        <v>68</v>
      </c>
      <c r="AH36" s="25">
        <f t="shared" si="7"/>
        <v>56.000000000000007</v>
      </c>
      <c r="AI36" s="31">
        <f t="shared" si="8"/>
        <v>75</v>
      </c>
      <c r="AJ36" s="32">
        <f t="shared" si="9"/>
        <v>52</v>
      </c>
      <c r="AK36" s="33">
        <f t="shared" si="10"/>
        <v>6.831300510639732</v>
      </c>
      <c r="AL36" s="34">
        <f t="shared" si="11"/>
        <v>8.6409875978771478</v>
      </c>
    </row>
    <row r="37" spans="9:38">
      <c r="I37" s="194"/>
      <c r="J37" s="195"/>
      <c r="K37" s="24">
        <v>1.6E-2</v>
      </c>
      <c r="L37" s="25">
        <v>25</v>
      </c>
      <c r="M37" s="25">
        <v>12</v>
      </c>
      <c r="N37" s="25">
        <v>8</v>
      </c>
      <c r="O37" s="25">
        <f t="shared" si="0"/>
        <v>48</v>
      </c>
      <c r="P37" s="26">
        <f t="shared" si="1"/>
        <v>32</v>
      </c>
      <c r="Q37" s="24">
        <v>1.6E-2</v>
      </c>
      <c r="R37" s="25">
        <v>25</v>
      </c>
      <c r="S37" s="25">
        <v>15</v>
      </c>
      <c r="T37" s="25">
        <v>9</v>
      </c>
      <c r="U37" s="25">
        <f t="shared" si="2"/>
        <v>60</v>
      </c>
      <c r="V37" s="26">
        <f t="shared" si="3"/>
        <v>36</v>
      </c>
      <c r="W37" s="24">
        <v>1.6E-2</v>
      </c>
      <c r="X37" s="25">
        <v>25</v>
      </c>
      <c r="Y37" s="25">
        <v>16</v>
      </c>
      <c r="Z37" s="25">
        <v>13</v>
      </c>
      <c r="AA37" s="25">
        <f t="shared" si="4"/>
        <v>64</v>
      </c>
      <c r="AB37" s="26">
        <f t="shared" si="5"/>
        <v>52</v>
      </c>
      <c r="AC37" s="24">
        <v>1.6E-2</v>
      </c>
      <c r="AD37" s="25">
        <v>25</v>
      </c>
      <c r="AE37" s="25">
        <v>14</v>
      </c>
      <c r="AF37" s="25">
        <v>12</v>
      </c>
      <c r="AG37" s="25">
        <f t="shared" si="6"/>
        <v>56.000000000000007</v>
      </c>
      <c r="AH37" s="25">
        <f t="shared" si="7"/>
        <v>48</v>
      </c>
      <c r="AI37" s="31">
        <f t="shared" si="8"/>
        <v>57</v>
      </c>
      <c r="AJ37" s="35">
        <f t="shared" si="9"/>
        <v>42</v>
      </c>
      <c r="AK37" s="33">
        <f t="shared" si="10"/>
        <v>6.831300510639732</v>
      </c>
      <c r="AL37" s="34">
        <f t="shared" si="11"/>
        <v>9.5219045713904666</v>
      </c>
    </row>
    <row r="38" spans="9:38" ht="15" thickBot="1">
      <c r="I38" s="194"/>
      <c r="J38" s="195"/>
      <c r="K38" s="24">
        <v>3.2000000000000001E-2</v>
      </c>
      <c r="L38" s="25">
        <v>25</v>
      </c>
      <c r="M38" s="25">
        <v>8</v>
      </c>
      <c r="N38" s="25">
        <v>7</v>
      </c>
      <c r="O38" s="25">
        <f t="shared" si="0"/>
        <v>32</v>
      </c>
      <c r="P38" s="26">
        <f t="shared" si="1"/>
        <v>28.000000000000004</v>
      </c>
      <c r="Q38" s="24">
        <v>3.2000000000000001E-2</v>
      </c>
      <c r="R38" s="25">
        <v>25</v>
      </c>
      <c r="S38" s="25">
        <v>10</v>
      </c>
      <c r="T38" s="25">
        <v>9</v>
      </c>
      <c r="U38" s="25">
        <f t="shared" si="2"/>
        <v>40</v>
      </c>
      <c r="V38" s="26">
        <f t="shared" si="3"/>
        <v>36</v>
      </c>
      <c r="W38" s="24">
        <v>3.2000000000000001E-2</v>
      </c>
      <c r="X38" s="25">
        <v>25</v>
      </c>
      <c r="Y38" s="25">
        <v>11</v>
      </c>
      <c r="Z38" s="25">
        <v>9</v>
      </c>
      <c r="AA38" s="25">
        <f t="shared" si="4"/>
        <v>44</v>
      </c>
      <c r="AB38" s="26">
        <f t="shared" si="5"/>
        <v>36</v>
      </c>
      <c r="AC38" s="24">
        <v>3.2000000000000001E-2</v>
      </c>
      <c r="AD38" s="25">
        <v>25</v>
      </c>
      <c r="AE38" s="25">
        <v>9</v>
      </c>
      <c r="AF38" s="25">
        <v>7</v>
      </c>
      <c r="AG38" s="25">
        <f t="shared" si="6"/>
        <v>36</v>
      </c>
      <c r="AH38" s="25">
        <f t="shared" si="7"/>
        <v>28.000000000000004</v>
      </c>
      <c r="AI38" s="31">
        <f t="shared" si="8"/>
        <v>38</v>
      </c>
      <c r="AJ38" s="35">
        <f t="shared" si="9"/>
        <v>32</v>
      </c>
      <c r="AK38" s="36">
        <f t="shared" si="10"/>
        <v>5.1639777949432224</v>
      </c>
      <c r="AL38" s="37">
        <f t="shared" si="11"/>
        <v>4.6188021535170058</v>
      </c>
    </row>
    <row r="39" spans="9:38">
      <c r="I39" s="192" t="s">
        <v>71</v>
      </c>
      <c r="J39" s="193"/>
      <c r="K39" s="38">
        <v>2E-3</v>
      </c>
      <c r="L39" s="39">
        <v>25</v>
      </c>
      <c r="M39" s="39">
        <v>23</v>
      </c>
      <c r="N39" s="39">
        <v>5</v>
      </c>
      <c r="O39" s="39">
        <f t="shared" si="0"/>
        <v>92</v>
      </c>
      <c r="P39" s="40">
        <f t="shared" si="1"/>
        <v>20</v>
      </c>
      <c r="Q39" s="38">
        <v>2E-3</v>
      </c>
      <c r="R39" s="39">
        <v>25</v>
      </c>
      <c r="S39" s="39">
        <v>24</v>
      </c>
      <c r="T39" s="39">
        <v>3</v>
      </c>
      <c r="U39" s="39">
        <f t="shared" si="2"/>
        <v>96</v>
      </c>
      <c r="V39" s="40">
        <f t="shared" si="3"/>
        <v>12</v>
      </c>
      <c r="W39" s="38">
        <v>2E-3</v>
      </c>
      <c r="X39" s="39">
        <v>25</v>
      </c>
      <c r="Y39" s="39">
        <v>23</v>
      </c>
      <c r="Z39" s="39">
        <v>2</v>
      </c>
      <c r="AA39" s="39">
        <f t="shared" si="4"/>
        <v>92</v>
      </c>
      <c r="AB39" s="40">
        <f t="shared" si="5"/>
        <v>8</v>
      </c>
      <c r="AC39" s="38">
        <v>2E-3</v>
      </c>
      <c r="AD39" s="39">
        <v>25</v>
      </c>
      <c r="AE39" s="39">
        <v>22</v>
      </c>
      <c r="AF39" s="39">
        <v>2</v>
      </c>
      <c r="AG39" s="39">
        <f t="shared" si="6"/>
        <v>88</v>
      </c>
      <c r="AH39" s="39">
        <f t="shared" si="7"/>
        <v>8</v>
      </c>
      <c r="AI39" s="27">
        <f t="shared" si="8"/>
        <v>92</v>
      </c>
      <c r="AJ39" s="28">
        <f t="shared" si="9"/>
        <v>12</v>
      </c>
      <c r="AK39" s="29">
        <f t="shared" si="10"/>
        <v>3.2659863237109041</v>
      </c>
      <c r="AL39" s="30">
        <f t="shared" si="11"/>
        <v>5.6568542494923806</v>
      </c>
    </row>
    <row r="40" spans="9:38">
      <c r="I40" s="194"/>
      <c r="J40" s="195"/>
      <c r="K40" s="24">
        <v>8.0000000000000002E-3</v>
      </c>
      <c r="L40" s="25">
        <v>25</v>
      </c>
      <c r="M40" s="25">
        <v>23</v>
      </c>
      <c r="N40" s="25">
        <v>5</v>
      </c>
      <c r="O40" s="25">
        <f t="shared" si="0"/>
        <v>92</v>
      </c>
      <c r="P40" s="26">
        <f t="shared" si="1"/>
        <v>20</v>
      </c>
      <c r="Q40" s="24">
        <v>8.0000000000000002E-3</v>
      </c>
      <c r="R40" s="25">
        <v>25</v>
      </c>
      <c r="S40" s="25">
        <v>23</v>
      </c>
      <c r="T40" s="25">
        <v>6</v>
      </c>
      <c r="U40" s="25">
        <f t="shared" si="2"/>
        <v>92</v>
      </c>
      <c r="V40" s="26">
        <f t="shared" si="3"/>
        <v>24</v>
      </c>
      <c r="W40" s="24">
        <v>8.0000000000000002E-3</v>
      </c>
      <c r="X40" s="25">
        <v>25</v>
      </c>
      <c r="Y40" s="25">
        <v>21</v>
      </c>
      <c r="Z40" s="25">
        <v>7</v>
      </c>
      <c r="AA40" s="25">
        <f t="shared" si="4"/>
        <v>84</v>
      </c>
      <c r="AB40" s="26">
        <f t="shared" si="5"/>
        <v>28.000000000000004</v>
      </c>
      <c r="AC40" s="24">
        <v>8.0000000000000002E-3</v>
      </c>
      <c r="AD40" s="25">
        <v>25</v>
      </c>
      <c r="AE40" s="25">
        <v>19</v>
      </c>
      <c r="AF40" s="25">
        <v>6</v>
      </c>
      <c r="AG40" s="25">
        <f t="shared" si="6"/>
        <v>76</v>
      </c>
      <c r="AH40" s="25">
        <f t="shared" si="7"/>
        <v>24</v>
      </c>
      <c r="AI40" s="31">
        <f t="shared" si="8"/>
        <v>86</v>
      </c>
      <c r="AJ40" s="35">
        <f t="shared" si="9"/>
        <v>24</v>
      </c>
      <c r="AK40" s="33">
        <f t="shared" si="10"/>
        <v>7.6594168620507048</v>
      </c>
      <c r="AL40" s="34">
        <f t="shared" si="11"/>
        <v>3.2659863237109041</v>
      </c>
    </row>
    <row r="41" spans="9:38">
      <c r="I41" s="194"/>
      <c r="J41" s="195"/>
      <c r="K41" s="24">
        <v>1.6E-2</v>
      </c>
      <c r="L41" s="25">
        <v>25</v>
      </c>
      <c r="M41" s="25">
        <v>23</v>
      </c>
      <c r="N41" s="25">
        <v>8</v>
      </c>
      <c r="O41" s="25">
        <f t="shared" si="0"/>
        <v>92</v>
      </c>
      <c r="P41" s="26">
        <f t="shared" si="1"/>
        <v>32</v>
      </c>
      <c r="Q41" s="24">
        <v>1.6E-2</v>
      </c>
      <c r="R41" s="25">
        <v>25</v>
      </c>
      <c r="S41" s="25">
        <v>24</v>
      </c>
      <c r="T41" s="25">
        <v>9</v>
      </c>
      <c r="U41" s="25">
        <f t="shared" si="2"/>
        <v>96</v>
      </c>
      <c r="V41" s="26">
        <f t="shared" si="3"/>
        <v>36</v>
      </c>
      <c r="W41" s="24">
        <v>1.6E-2</v>
      </c>
      <c r="X41" s="25">
        <v>25</v>
      </c>
      <c r="Y41" s="25">
        <v>23</v>
      </c>
      <c r="Z41" s="25">
        <v>7</v>
      </c>
      <c r="AA41" s="25">
        <f t="shared" si="4"/>
        <v>92</v>
      </c>
      <c r="AB41" s="26">
        <f t="shared" si="5"/>
        <v>28.000000000000004</v>
      </c>
      <c r="AC41" s="24">
        <v>1.6E-2</v>
      </c>
      <c r="AD41" s="25">
        <v>25</v>
      </c>
      <c r="AE41" s="25">
        <v>23</v>
      </c>
      <c r="AF41" s="25">
        <v>10</v>
      </c>
      <c r="AG41" s="25">
        <f t="shared" si="6"/>
        <v>92</v>
      </c>
      <c r="AH41" s="25">
        <f t="shared" si="7"/>
        <v>40</v>
      </c>
      <c r="AI41" s="31">
        <f t="shared" si="8"/>
        <v>93</v>
      </c>
      <c r="AJ41" s="35">
        <f t="shared" si="9"/>
        <v>34</v>
      </c>
      <c r="AK41" s="33">
        <f t="shared" si="10"/>
        <v>2</v>
      </c>
      <c r="AL41" s="34">
        <f t="shared" si="11"/>
        <v>5.1639777949432224</v>
      </c>
    </row>
    <row r="42" spans="9:38" ht="15" thickBot="1">
      <c r="I42" s="196"/>
      <c r="J42" s="197"/>
      <c r="K42" s="41">
        <v>3.2000000000000001E-2</v>
      </c>
      <c r="L42" s="42">
        <v>25</v>
      </c>
      <c r="M42" s="42">
        <v>22</v>
      </c>
      <c r="N42" s="42">
        <v>10</v>
      </c>
      <c r="O42" s="42">
        <f t="shared" si="0"/>
        <v>88</v>
      </c>
      <c r="P42" s="43">
        <f t="shared" si="1"/>
        <v>40</v>
      </c>
      <c r="Q42" s="41">
        <v>3.2000000000000001E-2</v>
      </c>
      <c r="R42" s="42">
        <v>25</v>
      </c>
      <c r="S42" s="42">
        <v>20</v>
      </c>
      <c r="T42" s="42">
        <v>7</v>
      </c>
      <c r="U42" s="42">
        <f t="shared" si="2"/>
        <v>80</v>
      </c>
      <c r="V42" s="43">
        <f t="shared" si="3"/>
        <v>28.000000000000004</v>
      </c>
      <c r="W42" s="41">
        <v>3.2000000000000001E-2</v>
      </c>
      <c r="X42" s="42">
        <v>25</v>
      </c>
      <c r="Y42" s="42">
        <v>18</v>
      </c>
      <c r="Z42" s="42">
        <v>9</v>
      </c>
      <c r="AA42" s="42">
        <f t="shared" si="4"/>
        <v>72</v>
      </c>
      <c r="AB42" s="43">
        <f t="shared" si="5"/>
        <v>36</v>
      </c>
      <c r="AC42" s="41">
        <v>3.2000000000000001E-2</v>
      </c>
      <c r="AD42" s="42">
        <v>25</v>
      </c>
      <c r="AE42" s="42">
        <v>17</v>
      </c>
      <c r="AF42" s="42">
        <v>8</v>
      </c>
      <c r="AG42" s="42">
        <f t="shared" si="6"/>
        <v>68</v>
      </c>
      <c r="AH42" s="42">
        <f t="shared" si="7"/>
        <v>32</v>
      </c>
      <c r="AI42" s="44">
        <f t="shared" si="8"/>
        <v>77</v>
      </c>
      <c r="AJ42" s="45">
        <f t="shared" si="9"/>
        <v>34</v>
      </c>
      <c r="AK42" s="36">
        <f t="shared" si="10"/>
        <v>8.8694231304333808</v>
      </c>
      <c r="AL42" s="37">
        <f t="shared" si="11"/>
        <v>5.1639777949432224</v>
      </c>
    </row>
    <row r="43" spans="9:38">
      <c r="I43" s="194" t="s">
        <v>72</v>
      </c>
      <c r="J43" s="195"/>
      <c r="K43" s="24">
        <v>2E-3</v>
      </c>
      <c r="L43" s="25">
        <v>25</v>
      </c>
      <c r="M43" s="25">
        <v>24</v>
      </c>
      <c r="N43" s="25">
        <v>2</v>
      </c>
      <c r="O43" s="25">
        <f t="shared" si="0"/>
        <v>96</v>
      </c>
      <c r="P43" s="26">
        <f t="shared" si="1"/>
        <v>8</v>
      </c>
      <c r="Q43" s="24">
        <v>2E-3</v>
      </c>
      <c r="R43" s="25">
        <v>25</v>
      </c>
      <c r="S43" s="25">
        <v>24</v>
      </c>
      <c r="T43" s="25">
        <v>4</v>
      </c>
      <c r="U43" s="25">
        <f t="shared" si="2"/>
        <v>96</v>
      </c>
      <c r="V43" s="26">
        <f t="shared" si="3"/>
        <v>16</v>
      </c>
      <c r="W43" s="24">
        <v>2E-3</v>
      </c>
      <c r="X43" s="25">
        <v>25</v>
      </c>
      <c r="Y43" s="25">
        <v>21</v>
      </c>
      <c r="Z43" s="25">
        <v>3</v>
      </c>
      <c r="AA43" s="25">
        <f t="shared" si="4"/>
        <v>84</v>
      </c>
      <c r="AB43" s="26">
        <f t="shared" si="5"/>
        <v>12</v>
      </c>
      <c r="AC43" s="24">
        <v>2E-3</v>
      </c>
      <c r="AD43" s="25">
        <v>25</v>
      </c>
      <c r="AE43" s="25">
        <v>23</v>
      </c>
      <c r="AF43" s="25">
        <v>3</v>
      </c>
      <c r="AG43" s="25">
        <f t="shared" si="6"/>
        <v>92</v>
      </c>
      <c r="AH43" s="25">
        <f t="shared" si="7"/>
        <v>12</v>
      </c>
      <c r="AI43" s="31">
        <f t="shared" si="8"/>
        <v>92</v>
      </c>
      <c r="AJ43" s="35">
        <f t="shared" si="9"/>
        <v>12</v>
      </c>
      <c r="AK43" s="29">
        <f t="shared" si="10"/>
        <v>5.6568542494923806</v>
      </c>
      <c r="AL43" s="30">
        <f t="shared" si="11"/>
        <v>3.2659863237109041</v>
      </c>
    </row>
    <row r="44" spans="9:38">
      <c r="I44" s="194"/>
      <c r="J44" s="195"/>
      <c r="K44" s="24">
        <v>8.0000000000000002E-3</v>
      </c>
      <c r="L44" s="25">
        <v>25</v>
      </c>
      <c r="M44" s="25">
        <v>19</v>
      </c>
      <c r="N44" s="25">
        <v>3</v>
      </c>
      <c r="O44" s="25">
        <f t="shared" si="0"/>
        <v>76</v>
      </c>
      <c r="P44" s="26">
        <f t="shared" si="1"/>
        <v>12</v>
      </c>
      <c r="Q44" s="24">
        <v>8.0000000000000002E-3</v>
      </c>
      <c r="R44" s="25">
        <v>25</v>
      </c>
      <c r="S44" s="25">
        <v>20</v>
      </c>
      <c r="T44" s="25">
        <v>4</v>
      </c>
      <c r="U44" s="25">
        <f t="shared" si="2"/>
        <v>80</v>
      </c>
      <c r="V44" s="26">
        <f t="shared" si="3"/>
        <v>16</v>
      </c>
      <c r="W44" s="24">
        <v>8.0000000000000002E-3</v>
      </c>
      <c r="X44" s="25">
        <v>25</v>
      </c>
      <c r="Y44" s="25">
        <v>24</v>
      </c>
      <c r="Z44" s="25">
        <v>6</v>
      </c>
      <c r="AA44" s="25">
        <f t="shared" si="4"/>
        <v>96</v>
      </c>
      <c r="AB44" s="26">
        <f t="shared" si="5"/>
        <v>24</v>
      </c>
      <c r="AC44" s="24">
        <v>8.0000000000000002E-3</v>
      </c>
      <c r="AD44" s="25">
        <v>25</v>
      </c>
      <c r="AE44" s="25">
        <v>24</v>
      </c>
      <c r="AF44" s="25">
        <v>2</v>
      </c>
      <c r="AG44" s="25">
        <f t="shared" si="6"/>
        <v>96</v>
      </c>
      <c r="AH44" s="25">
        <f t="shared" si="7"/>
        <v>8</v>
      </c>
      <c r="AI44" s="31">
        <f t="shared" si="8"/>
        <v>87</v>
      </c>
      <c r="AJ44" s="35">
        <f t="shared" si="9"/>
        <v>15</v>
      </c>
      <c r="AK44" s="33">
        <f t="shared" si="10"/>
        <v>10.519822558706334</v>
      </c>
      <c r="AL44" s="34">
        <f t="shared" si="11"/>
        <v>6.831300510639732</v>
      </c>
    </row>
    <row r="45" spans="9:38">
      <c r="I45" s="194"/>
      <c r="J45" s="195"/>
      <c r="K45" s="24">
        <v>1.6E-2</v>
      </c>
      <c r="L45" s="25">
        <v>25</v>
      </c>
      <c r="M45" s="25">
        <v>18</v>
      </c>
      <c r="N45" s="25">
        <v>8</v>
      </c>
      <c r="O45" s="25">
        <f t="shared" si="0"/>
        <v>72</v>
      </c>
      <c r="P45" s="26">
        <f t="shared" si="1"/>
        <v>32</v>
      </c>
      <c r="Q45" s="24">
        <v>1.6E-2</v>
      </c>
      <c r="R45" s="25">
        <v>25</v>
      </c>
      <c r="S45" s="25">
        <v>20</v>
      </c>
      <c r="T45" s="25">
        <v>11</v>
      </c>
      <c r="U45" s="25">
        <f t="shared" si="2"/>
        <v>80</v>
      </c>
      <c r="V45" s="26">
        <f t="shared" si="3"/>
        <v>44</v>
      </c>
      <c r="W45" s="24">
        <v>1.6E-2</v>
      </c>
      <c r="X45" s="25">
        <v>25</v>
      </c>
      <c r="Y45" s="25">
        <v>18</v>
      </c>
      <c r="Z45" s="25">
        <v>10</v>
      </c>
      <c r="AA45" s="25">
        <f t="shared" si="4"/>
        <v>72</v>
      </c>
      <c r="AB45" s="26">
        <f t="shared" si="5"/>
        <v>40</v>
      </c>
      <c r="AC45" s="24">
        <v>1.6E-2</v>
      </c>
      <c r="AD45" s="25">
        <v>25</v>
      </c>
      <c r="AE45" s="25">
        <v>22</v>
      </c>
      <c r="AF45" s="25">
        <v>5</v>
      </c>
      <c r="AG45" s="25">
        <f t="shared" si="6"/>
        <v>88</v>
      </c>
      <c r="AH45" s="25">
        <f t="shared" si="7"/>
        <v>20</v>
      </c>
      <c r="AI45" s="31">
        <f t="shared" si="8"/>
        <v>78</v>
      </c>
      <c r="AJ45" s="35">
        <f t="shared" si="9"/>
        <v>34</v>
      </c>
      <c r="AK45" s="33">
        <f t="shared" si="10"/>
        <v>7.6594168620507048</v>
      </c>
      <c r="AL45" s="34">
        <f t="shared" si="11"/>
        <v>10.583005244258363</v>
      </c>
    </row>
    <row r="46" spans="9:38" ht="15" thickBot="1">
      <c r="I46" s="196"/>
      <c r="J46" s="197"/>
      <c r="K46" s="41">
        <v>3.2000000000000001E-2</v>
      </c>
      <c r="L46" s="42">
        <v>25</v>
      </c>
      <c r="M46" s="42">
        <v>10</v>
      </c>
      <c r="N46" s="42">
        <v>8</v>
      </c>
      <c r="O46" s="42">
        <f t="shared" si="0"/>
        <v>40</v>
      </c>
      <c r="P46" s="43">
        <f t="shared" si="1"/>
        <v>32</v>
      </c>
      <c r="Q46" s="41">
        <v>3.2000000000000001E-2</v>
      </c>
      <c r="R46" s="42">
        <v>25</v>
      </c>
      <c r="S46" s="42">
        <v>12</v>
      </c>
      <c r="T46" s="42">
        <v>10</v>
      </c>
      <c r="U46" s="42">
        <f t="shared" si="2"/>
        <v>48</v>
      </c>
      <c r="V46" s="43">
        <f t="shared" si="3"/>
        <v>40</v>
      </c>
      <c r="W46" s="41">
        <v>3.2000000000000001E-2</v>
      </c>
      <c r="X46" s="42">
        <v>25</v>
      </c>
      <c r="Y46" s="42">
        <v>14</v>
      </c>
      <c r="Z46" s="42">
        <v>12</v>
      </c>
      <c r="AA46" s="42">
        <f t="shared" si="4"/>
        <v>56.000000000000007</v>
      </c>
      <c r="AB46" s="43">
        <f t="shared" si="5"/>
        <v>48</v>
      </c>
      <c r="AC46" s="41">
        <v>3.2000000000000001E-2</v>
      </c>
      <c r="AD46" s="42">
        <v>25</v>
      </c>
      <c r="AE46" s="42">
        <v>9</v>
      </c>
      <c r="AF46" s="42">
        <v>7</v>
      </c>
      <c r="AG46" s="42">
        <f t="shared" si="6"/>
        <v>36</v>
      </c>
      <c r="AH46" s="42">
        <f t="shared" si="7"/>
        <v>28.000000000000004</v>
      </c>
      <c r="AI46" s="44">
        <f t="shared" si="8"/>
        <v>45</v>
      </c>
      <c r="AJ46" s="45">
        <f t="shared" si="9"/>
        <v>37</v>
      </c>
      <c r="AK46" s="36">
        <f t="shared" si="10"/>
        <v>8.8694231304333808</v>
      </c>
      <c r="AL46" s="37">
        <f t="shared" si="11"/>
        <v>8.8694231304333808</v>
      </c>
    </row>
    <row r="48" spans="9:38" ht="15" thickBot="1"/>
    <row r="49" spans="9:38" ht="15" thickBot="1">
      <c r="I49" s="62" t="s">
        <v>73</v>
      </c>
      <c r="J49" s="63"/>
      <c r="K49" s="64"/>
      <c r="L49" s="63"/>
      <c r="M49" s="63"/>
      <c r="N49" s="63"/>
      <c r="O49" s="63"/>
      <c r="P49" s="63"/>
      <c r="Q49" s="63"/>
      <c r="R49" s="63"/>
      <c r="S49" s="63"/>
      <c r="T49" s="63"/>
      <c r="U49" s="63"/>
      <c r="V49" s="63"/>
      <c r="X49" s="210" t="s">
        <v>97</v>
      </c>
      <c r="Y49" s="211"/>
      <c r="Z49" s="211"/>
      <c r="AA49" s="211"/>
      <c r="AB49" s="211"/>
      <c r="AC49" s="212"/>
      <c r="AG49" s="210" t="s">
        <v>98</v>
      </c>
      <c r="AH49" s="211"/>
      <c r="AI49" s="211"/>
      <c r="AJ49" s="211"/>
      <c r="AK49" s="211"/>
      <c r="AL49" s="212"/>
    </row>
    <row r="50" spans="9:38" ht="15" thickBot="1">
      <c r="I50" s="65"/>
      <c r="J50" s="66" t="s">
        <v>74</v>
      </c>
      <c r="K50" s="225" t="s">
        <v>75</v>
      </c>
      <c r="L50" s="226"/>
      <c r="M50" s="226"/>
      <c r="N50" s="227"/>
      <c r="O50" s="225" t="s">
        <v>76</v>
      </c>
      <c r="P50" s="226"/>
      <c r="Q50" s="226"/>
      <c r="R50" s="227"/>
      <c r="S50" s="225" t="s">
        <v>77</v>
      </c>
      <c r="T50" s="226"/>
      <c r="U50" s="226"/>
      <c r="V50" s="227"/>
      <c r="X50" s="71" t="s">
        <v>181</v>
      </c>
      <c r="Y50" s="67"/>
      <c r="Z50" s="67"/>
      <c r="AA50" s="67"/>
      <c r="AB50" s="67"/>
      <c r="AC50" s="119"/>
      <c r="AG50" s="71" t="s">
        <v>181</v>
      </c>
      <c r="AH50" s="67"/>
      <c r="AI50" s="67"/>
      <c r="AJ50" s="67"/>
      <c r="AK50" s="67"/>
      <c r="AL50" s="119"/>
    </row>
    <row r="51" spans="9:38" ht="43.5" thickBot="1">
      <c r="I51" s="66" t="s">
        <v>78</v>
      </c>
      <c r="J51" s="66">
        <v>0</v>
      </c>
      <c r="K51" s="68">
        <v>2E-3</v>
      </c>
      <c r="L51" s="69">
        <v>8.0000000000000002E-3</v>
      </c>
      <c r="M51" s="69">
        <v>1.6E-2</v>
      </c>
      <c r="N51" s="70">
        <v>3.2000000000000001E-2</v>
      </c>
      <c r="O51" s="68">
        <v>2E-3</v>
      </c>
      <c r="P51" s="69">
        <v>8.0000000000000002E-3</v>
      </c>
      <c r="Q51" s="69">
        <v>1.6E-2</v>
      </c>
      <c r="R51" s="70">
        <v>3.2000000000000001E-2</v>
      </c>
      <c r="S51" s="68">
        <v>2E-3</v>
      </c>
      <c r="T51" s="69">
        <v>8.0000000000000002E-3</v>
      </c>
      <c r="U51" s="69">
        <v>1.6E-2</v>
      </c>
      <c r="V51" s="70">
        <v>3.2000000000000001E-2</v>
      </c>
      <c r="X51" s="120"/>
      <c r="Y51" s="121" t="s">
        <v>182</v>
      </c>
      <c r="Z51" s="121" t="s">
        <v>183</v>
      </c>
      <c r="AA51" s="122" t="s">
        <v>184</v>
      </c>
      <c r="AB51" s="122" t="s">
        <v>185</v>
      </c>
      <c r="AC51" s="123" t="s">
        <v>186</v>
      </c>
      <c r="AG51" s="120"/>
      <c r="AH51" s="121" t="s">
        <v>182</v>
      </c>
      <c r="AI51" s="121" t="s">
        <v>183</v>
      </c>
      <c r="AJ51" s="122" t="s">
        <v>184</v>
      </c>
      <c r="AK51" s="122" t="s">
        <v>185</v>
      </c>
      <c r="AL51" s="123" t="s">
        <v>186</v>
      </c>
    </row>
    <row r="52" spans="9:38">
      <c r="I52" s="72" t="s">
        <v>79</v>
      </c>
      <c r="J52" s="47">
        <v>52</v>
      </c>
      <c r="K52" s="73">
        <v>96</v>
      </c>
      <c r="L52" s="62">
        <v>76</v>
      </c>
      <c r="M52" s="62">
        <v>48</v>
      </c>
      <c r="N52" s="74">
        <v>32</v>
      </c>
      <c r="O52" s="75">
        <v>92</v>
      </c>
      <c r="P52" s="76">
        <v>92</v>
      </c>
      <c r="Q52" s="76">
        <v>92</v>
      </c>
      <c r="R52" s="77">
        <v>88</v>
      </c>
      <c r="S52" s="75">
        <v>96</v>
      </c>
      <c r="T52" s="76">
        <v>76</v>
      </c>
      <c r="U52" s="76">
        <v>72</v>
      </c>
      <c r="V52" s="77">
        <v>40</v>
      </c>
      <c r="X52" s="120" t="s">
        <v>187</v>
      </c>
      <c r="Y52" s="122">
        <v>51</v>
      </c>
      <c r="Z52" s="122">
        <v>10150.003000000001</v>
      </c>
      <c r="AA52" s="122">
        <v>199.01966999999999</v>
      </c>
      <c r="AB52" s="122"/>
      <c r="AC52" s="123"/>
      <c r="AG52" s="120" t="s">
        <v>187</v>
      </c>
      <c r="AH52" s="122">
        <v>51</v>
      </c>
      <c r="AI52" s="122">
        <v>4848.5155999999997</v>
      </c>
      <c r="AJ52" s="122">
        <v>95.068933000000001</v>
      </c>
      <c r="AK52" s="122"/>
      <c r="AL52" s="123"/>
    </row>
    <row r="53" spans="9:38">
      <c r="I53" s="72" t="s">
        <v>7</v>
      </c>
      <c r="J53" s="47">
        <v>68</v>
      </c>
      <c r="K53" s="73">
        <v>92</v>
      </c>
      <c r="L53" s="62">
        <v>72</v>
      </c>
      <c r="M53" s="62">
        <v>60</v>
      </c>
      <c r="N53" s="74">
        <v>40</v>
      </c>
      <c r="O53" s="73">
        <v>96</v>
      </c>
      <c r="P53" s="62">
        <v>92</v>
      </c>
      <c r="Q53" s="62">
        <v>96</v>
      </c>
      <c r="R53" s="74">
        <v>80</v>
      </c>
      <c r="S53" s="73">
        <v>96</v>
      </c>
      <c r="T53" s="62">
        <v>80</v>
      </c>
      <c r="U53" s="62">
        <v>80</v>
      </c>
      <c r="V53" s="74">
        <v>48</v>
      </c>
      <c r="X53" s="120" t="s">
        <v>83</v>
      </c>
      <c r="Y53" s="122">
        <v>12</v>
      </c>
      <c r="Z53" s="122">
        <v>9005.9801000000007</v>
      </c>
      <c r="AA53" s="122">
        <v>750.49834999999996</v>
      </c>
      <c r="AB53" s="122">
        <v>25.58465</v>
      </c>
      <c r="AC53" s="123" t="s">
        <v>100</v>
      </c>
      <c r="AG53" s="120" t="s">
        <v>83</v>
      </c>
      <c r="AH53" s="122">
        <v>12</v>
      </c>
      <c r="AI53" s="122">
        <v>4143.7070000000003</v>
      </c>
      <c r="AJ53" s="122">
        <v>345.30892</v>
      </c>
      <c r="AK53" s="122">
        <v>19.107384</v>
      </c>
      <c r="AL53" s="123" t="s">
        <v>100</v>
      </c>
    </row>
    <row r="54" spans="9:38">
      <c r="I54" s="72" t="s">
        <v>8</v>
      </c>
      <c r="J54" s="47">
        <v>60</v>
      </c>
      <c r="K54" s="73">
        <v>100</v>
      </c>
      <c r="L54" s="62">
        <v>84</v>
      </c>
      <c r="M54" s="62">
        <v>64</v>
      </c>
      <c r="N54" s="74">
        <v>44</v>
      </c>
      <c r="O54" s="73">
        <v>96</v>
      </c>
      <c r="P54" s="62">
        <v>84</v>
      </c>
      <c r="Q54" s="62">
        <v>92</v>
      </c>
      <c r="R54" s="74">
        <v>72</v>
      </c>
      <c r="S54" s="73">
        <v>84</v>
      </c>
      <c r="T54" s="62">
        <v>96</v>
      </c>
      <c r="U54" s="62">
        <v>72</v>
      </c>
      <c r="V54" s="74">
        <v>56</v>
      </c>
      <c r="X54" s="124" t="s">
        <v>188</v>
      </c>
      <c r="Y54" s="122">
        <v>39</v>
      </c>
      <c r="Z54" s="122">
        <v>1144.0233000000001</v>
      </c>
      <c r="AA54" s="122">
        <v>29.333929999999999</v>
      </c>
      <c r="AB54" s="122"/>
      <c r="AC54" s="123"/>
      <c r="AG54" s="124" t="s">
        <v>188</v>
      </c>
      <c r="AH54" s="122">
        <v>39</v>
      </c>
      <c r="AI54" s="122">
        <v>704.80856000000006</v>
      </c>
      <c r="AJ54" s="122">
        <v>18.072013999999999</v>
      </c>
      <c r="AK54" s="122"/>
      <c r="AL54" s="123"/>
    </row>
    <row r="55" spans="9:38" ht="15" thickBot="1">
      <c r="I55" s="78" t="s">
        <v>9</v>
      </c>
      <c r="J55" s="48">
        <v>60</v>
      </c>
      <c r="K55" s="79">
        <v>96</v>
      </c>
      <c r="L55" s="80">
        <v>68</v>
      </c>
      <c r="M55" s="80">
        <v>56</v>
      </c>
      <c r="N55" s="81">
        <v>36</v>
      </c>
      <c r="O55" s="79">
        <v>96</v>
      </c>
      <c r="P55" s="80">
        <v>76</v>
      </c>
      <c r="Q55" s="80">
        <v>92</v>
      </c>
      <c r="R55" s="81">
        <v>68</v>
      </c>
      <c r="S55" s="79">
        <v>92</v>
      </c>
      <c r="T55" s="80">
        <v>96</v>
      </c>
      <c r="U55" s="80">
        <v>88</v>
      </c>
      <c r="V55" s="81">
        <v>36</v>
      </c>
      <c r="X55" s="71"/>
      <c r="Y55" s="67"/>
      <c r="Z55" s="67"/>
      <c r="AA55" s="67"/>
      <c r="AB55" s="67"/>
      <c r="AC55" s="119"/>
      <c r="AG55" s="71"/>
      <c r="AH55" s="67"/>
      <c r="AI55" s="67"/>
      <c r="AJ55" s="67"/>
      <c r="AK55" s="67"/>
      <c r="AL55" s="119"/>
    </row>
    <row r="56" spans="9:38">
      <c r="I56" s="63"/>
      <c r="J56" s="62"/>
      <c r="K56" s="62"/>
      <c r="L56" s="63"/>
      <c r="M56" s="63"/>
      <c r="N56" s="63"/>
      <c r="O56" s="63"/>
      <c r="P56" s="63"/>
      <c r="Q56" s="63"/>
      <c r="R56" s="63"/>
      <c r="S56" s="63"/>
      <c r="T56" s="63"/>
      <c r="U56" s="63"/>
      <c r="V56" s="63"/>
      <c r="X56" s="71" t="s">
        <v>99</v>
      </c>
      <c r="Y56" s="67"/>
      <c r="Z56" s="67"/>
      <c r="AA56" s="67"/>
      <c r="AB56" s="67"/>
      <c r="AC56" s="119"/>
      <c r="AG56" s="71" t="s">
        <v>99</v>
      </c>
      <c r="AH56" s="67"/>
      <c r="AI56" s="67"/>
      <c r="AJ56" s="67"/>
      <c r="AK56" s="67"/>
      <c r="AL56" s="119"/>
    </row>
    <row r="57" spans="9:38">
      <c r="I57" s="63"/>
      <c r="J57" s="62"/>
      <c r="K57" s="62"/>
      <c r="L57" s="63"/>
      <c r="M57" s="63"/>
      <c r="N57" s="63"/>
      <c r="O57" s="63"/>
      <c r="P57" s="63"/>
      <c r="Q57" s="63"/>
      <c r="R57" s="63"/>
      <c r="S57" s="63"/>
      <c r="T57" s="63"/>
      <c r="U57" s="63"/>
      <c r="V57" s="63"/>
      <c r="X57" s="213" t="s">
        <v>189</v>
      </c>
      <c r="Y57" s="214"/>
      <c r="Z57" s="214"/>
      <c r="AA57" s="214"/>
      <c r="AB57" s="214"/>
      <c r="AC57" s="215"/>
      <c r="AG57" s="213" t="s">
        <v>189</v>
      </c>
      <c r="AH57" s="214"/>
      <c r="AI57" s="214"/>
      <c r="AJ57" s="214"/>
      <c r="AK57" s="214"/>
      <c r="AL57" s="215"/>
    </row>
    <row r="58" spans="9:38" ht="43.5" thickBot="1">
      <c r="I58" s="62" t="s">
        <v>80</v>
      </c>
      <c r="J58" s="62"/>
      <c r="K58" s="62"/>
      <c r="L58" s="63"/>
      <c r="M58" s="63"/>
      <c r="N58" s="63"/>
      <c r="O58" s="62"/>
      <c r="P58" s="62"/>
      <c r="Q58" s="62"/>
      <c r="R58" s="62"/>
      <c r="S58" s="63"/>
      <c r="T58" s="63"/>
      <c r="U58" s="63"/>
      <c r="V58" s="63"/>
      <c r="X58" s="71" t="s">
        <v>190</v>
      </c>
      <c r="Y58" s="125" t="s">
        <v>191</v>
      </c>
      <c r="Z58" s="67" t="s">
        <v>101</v>
      </c>
      <c r="AA58" s="67" t="s">
        <v>102</v>
      </c>
      <c r="AB58" s="67" t="s">
        <v>192</v>
      </c>
      <c r="AC58" s="119"/>
      <c r="AG58" s="71" t="s">
        <v>190</v>
      </c>
      <c r="AH58" s="125" t="s">
        <v>191</v>
      </c>
      <c r="AI58" s="67" t="s">
        <v>101</v>
      </c>
      <c r="AJ58" s="67" t="s">
        <v>102</v>
      </c>
      <c r="AK58" s="67" t="s">
        <v>192</v>
      </c>
      <c r="AL58" s="119"/>
    </row>
    <row r="59" spans="9:38" ht="15" thickBot="1">
      <c r="I59" s="65"/>
      <c r="J59" s="66" t="s">
        <v>74</v>
      </c>
      <c r="K59" s="225" t="s">
        <v>75</v>
      </c>
      <c r="L59" s="226"/>
      <c r="M59" s="226"/>
      <c r="N59" s="227"/>
      <c r="O59" s="225" t="s">
        <v>76</v>
      </c>
      <c r="P59" s="226"/>
      <c r="Q59" s="226"/>
      <c r="R59" s="227"/>
      <c r="S59" s="225" t="s">
        <v>77</v>
      </c>
      <c r="T59" s="226"/>
      <c r="U59" s="226"/>
      <c r="V59" s="227"/>
      <c r="X59" s="71" t="s">
        <v>193</v>
      </c>
      <c r="Y59" s="67">
        <v>42.097700000000003</v>
      </c>
      <c r="Z59" s="67">
        <v>15.545500000000001</v>
      </c>
      <c r="AA59" s="67" t="s">
        <v>100</v>
      </c>
      <c r="AB59" s="67" t="s">
        <v>103</v>
      </c>
      <c r="AC59" s="119"/>
      <c r="AG59" s="71" t="s">
        <v>373</v>
      </c>
      <c r="AH59" s="67">
        <v>26.346499999999999</v>
      </c>
      <c r="AI59" s="67">
        <v>12.395099999999999</v>
      </c>
      <c r="AJ59" s="67" t="s">
        <v>100</v>
      </c>
      <c r="AK59" s="67" t="s">
        <v>306</v>
      </c>
      <c r="AL59" s="119"/>
    </row>
    <row r="60" spans="9:38" ht="15" thickBot="1">
      <c r="I60" s="66" t="s">
        <v>78</v>
      </c>
      <c r="J60" s="66">
        <v>0</v>
      </c>
      <c r="K60" s="68">
        <v>2E-3</v>
      </c>
      <c r="L60" s="69">
        <v>8.0000000000000002E-3</v>
      </c>
      <c r="M60" s="69">
        <v>1.6E-2</v>
      </c>
      <c r="N60" s="70">
        <v>3.2000000000000001E-2</v>
      </c>
      <c r="O60" s="68">
        <v>2E-3</v>
      </c>
      <c r="P60" s="69">
        <v>8.0000000000000002E-3</v>
      </c>
      <c r="Q60" s="69">
        <v>1.6E-2</v>
      </c>
      <c r="R60" s="70">
        <v>3.2000000000000001E-2</v>
      </c>
      <c r="S60" s="68">
        <v>2E-3</v>
      </c>
      <c r="T60" s="69">
        <v>8.0000000000000002E-3</v>
      </c>
      <c r="U60" s="69">
        <v>1.6E-2</v>
      </c>
      <c r="V60" s="70">
        <v>3.2000000000000001E-2</v>
      </c>
      <c r="X60" s="71" t="s">
        <v>194</v>
      </c>
      <c r="Y60" s="67">
        <v>38.023699999999998</v>
      </c>
      <c r="Z60" s="67">
        <v>14.041</v>
      </c>
      <c r="AA60" s="67" t="s">
        <v>100</v>
      </c>
      <c r="AB60" s="67" t="s">
        <v>104</v>
      </c>
      <c r="AC60" s="119"/>
      <c r="AG60" s="71" t="s">
        <v>374</v>
      </c>
      <c r="AH60" s="67">
        <v>22.9405</v>
      </c>
      <c r="AI60" s="67">
        <v>10.7927</v>
      </c>
      <c r="AJ60" s="67" t="s">
        <v>100</v>
      </c>
      <c r="AK60" s="67" t="s">
        <v>307</v>
      </c>
      <c r="AL60" s="119"/>
    </row>
    <row r="61" spans="9:38">
      <c r="I61" s="72" t="s">
        <v>79</v>
      </c>
      <c r="J61" s="49">
        <v>8</v>
      </c>
      <c r="K61" s="76">
        <v>4</v>
      </c>
      <c r="L61" s="76">
        <v>52</v>
      </c>
      <c r="M61" s="76">
        <v>32</v>
      </c>
      <c r="N61" s="77">
        <v>28</v>
      </c>
      <c r="O61" s="75">
        <v>20</v>
      </c>
      <c r="P61" s="76">
        <v>20</v>
      </c>
      <c r="Q61" s="76">
        <v>32</v>
      </c>
      <c r="R61" s="77">
        <v>40</v>
      </c>
      <c r="S61" s="49">
        <v>8</v>
      </c>
      <c r="T61" s="50">
        <v>12</v>
      </c>
      <c r="U61" s="50">
        <v>32</v>
      </c>
      <c r="V61" s="51">
        <v>32</v>
      </c>
      <c r="X61" s="71" t="s">
        <v>195</v>
      </c>
      <c r="Y61" s="67">
        <v>31.074400000000001</v>
      </c>
      <c r="Z61" s="67">
        <v>11.4749</v>
      </c>
      <c r="AA61" s="67" t="s">
        <v>100</v>
      </c>
      <c r="AB61" s="67" t="s">
        <v>105</v>
      </c>
      <c r="AC61" s="119"/>
      <c r="AG61" s="71" t="s">
        <v>375</v>
      </c>
      <c r="AH61" s="67">
        <v>20.406700000000001</v>
      </c>
      <c r="AI61" s="67">
        <v>9.6006</v>
      </c>
      <c r="AJ61" s="67" t="s">
        <v>100</v>
      </c>
      <c r="AK61" s="67" t="s">
        <v>308</v>
      </c>
      <c r="AL61" s="119"/>
    </row>
    <row r="62" spans="9:38">
      <c r="I62" s="72" t="s">
        <v>7</v>
      </c>
      <c r="J62" s="52">
        <v>12</v>
      </c>
      <c r="K62" s="62">
        <v>8</v>
      </c>
      <c r="L62" s="62">
        <v>44</v>
      </c>
      <c r="M62" s="62">
        <v>36</v>
      </c>
      <c r="N62" s="74">
        <v>36</v>
      </c>
      <c r="O62" s="73">
        <v>12</v>
      </c>
      <c r="P62" s="62">
        <v>24</v>
      </c>
      <c r="Q62" s="62">
        <v>36</v>
      </c>
      <c r="R62" s="74">
        <v>28</v>
      </c>
      <c r="S62" s="52">
        <v>16</v>
      </c>
      <c r="T62" s="53">
        <v>16</v>
      </c>
      <c r="U62" s="53">
        <v>44</v>
      </c>
      <c r="V62" s="54">
        <v>40</v>
      </c>
      <c r="X62" s="71" t="s">
        <v>196</v>
      </c>
      <c r="Y62" s="67">
        <v>29.3157</v>
      </c>
      <c r="Z62" s="67">
        <v>10.8254</v>
      </c>
      <c r="AA62" s="67" t="s">
        <v>100</v>
      </c>
      <c r="AB62" s="67" t="s">
        <v>106</v>
      </c>
      <c r="AC62" s="119"/>
      <c r="AG62" s="71" t="s">
        <v>376</v>
      </c>
      <c r="AH62" s="67">
        <v>20.193999999999999</v>
      </c>
      <c r="AI62" s="67">
        <v>9.5005000000000006</v>
      </c>
      <c r="AJ62" s="67" t="s">
        <v>100</v>
      </c>
      <c r="AK62" s="67" t="s">
        <v>309</v>
      </c>
      <c r="AL62" s="119"/>
    </row>
    <row r="63" spans="9:38">
      <c r="I63" s="72" t="s">
        <v>8</v>
      </c>
      <c r="J63" s="52">
        <v>8</v>
      </c>
      <c r="K63" s="62">
        <v>4</v>
      </c>
      <c r="L63" s="62">
        <v>36</v>
      </c>
      <c r="M63" s="62">
        <v>52</v>
      </c>
      <c r="N63" s="74">
        <v>36</v>
      </c>
      <c r="O63" s="73">
        <v>8</v>
      </c>
      <c r="P63" s="62">
        <v>28</v>
      </c>
      <c r="Q63" s="62">
        <v>28</v>
      </c>
      <c r="R63" s="74">
        <v>36</v>
      </c>
      <c r="S63" s="73">
        <v>12</v>
      </c>
      <c r="T63" s="62">
        <v>24</v>
      </c>
      <c r="U63" s="62">
        <v>40</v>
      </c>
      <c r="V63" s="74">
        <v>48</v>
      </c>
      <c r="X63" s="71" t="s">
        <v>197</v>
      </c>
      <c r="Y63" s="67">
        <v>19.951499999999999</v>
      </c>
      <c r="Z63" s="67">
        <v>7.3674999999999997</v>
      </c>
      <c r="AA63" s="67">
        <v>4.0000000000000002E-4</v>
      </c>
      <c r="AB63" s="67" t="s">
        <v>107</v>
      </c>
      <c r="AC63" s="119"/>
      <c r="AG63" s="71" t="s">
        <v>377</v>
      </c>
      <c r="AH63" s="67">
        <v>17.927499999999998</v>
      </c>
      <c r="AI63" s="67">
        <v>8.4342000000000006</v>
      </c>
      <c r="AJ63" s="67" t="s">
        <v>100</v>
      </c>
      <c r="AK63" s="67" t="s">
        <v>310</v>
      </c>
      <c r="AL63" s="119"/>
    </row>
    <row r="64" spans="9:38" ht="15" thickBot="1">
      <c r="I64" s="78" t="s">
        <v>9</v>
      </c>
      <c r="J64" s="55">
        <v>8</v>
      </c>
      <c r="K64" s="80">
        <v>8</v>
      </c>
      <c r="L64" s="80">
        <v>32</v>
      </c>
      <c r="M64" s="56">
        <v>48</v>
      </c>
      <c r="N64" s="57">
        <v>28</v>
      </c>
      <c r="O64" s="79">
        <v>8</v>
      </c>
      <c r="P64" s="80">
        <v>24</v>
      </c>
      <c r="Q64" s="80">
        <v>40</v>
      </c>
      <c r="R64" s="81">
        <v>32</v>
      </c>
      <c r="S64" s="79">
        <v>12</v>
      </c>
      <c r="T64" s="80">
        <v>8</v>
      </c>
      <c r="U64" s="80">
        <v>20</v>
      </c>
      <c r="V64" s="81">
        <v>28</v>
      </c>
      <c r="X64" s="71" t="s">
        <v>198</v>
      </c>
      <c r="Y64" s="67">
        <v>18.431799999999999</v>
      </c>
      <c r="Z64" s="67">
        <v>6.8063000000000002</v>
      </c>
      <c r="AA64" s="67">
        <v>1.4E-3</v>
      </c>
      <c r="AB64" s="67" t="s">
        <v>108</v>
      </c>
      <c r="AC64" s="119"/>
      <c r="AG64" s="71" t="s">
        <v>378</v>
      </c>
      <c r="AH64" s="67">
        <v>11.034700000000001</v>
      </c>
      <c r="AI64" s="67">
        <v>5.1913999999999998</v>
      </c>
      <c r="AJ64" s="67">
        <v>3.4599999999999999E-2</v>
      </c>
      <c r="AK64" s="67" t="s">
        <v>311</v>
      </c>
      <c r="AL64" s="119"/>
    </row>
    <row r="65" spans="9:38">
      <c r="J65" s="67"/>
      <c r="K65" s="67"/>
      <c r="M65" s="25"/>
      <c r="N65" s="25"/>
      <c r="O65" s="25"/>
      <c r="P65" s="25"/>
      <c r="Q65" s="25"/>
      <c r="R65" s="25"/>
      <c r="S65" s="25"/>
      <c r="T65" s="25"/>
      <c r="U65" s="25"/>
      <c r="V65" s="67"/>
      <c r="W65" s="67"/>
      <c r="X65" s="71" t="s">
        <v>199</v>
      </c>
      <c r="Y65" s="67">
        <v>17.8063</v>
      </c>
      <c r="Z65" s="67">
        <v>6.5753000000000004</v>
      </c>
      <c r="AA65" s="67">
        <v>2.3E-3</v>
      </c>
      <c r="AB65" s="67" t="s">
        <v>109</v>
      </c>
      <c r="AC65" s="119"/>
      <c r="AG65" s="71" t="s">
        <v>379</v>
      </c>
      <c r="AH65" s="67">
        <v>5.9209699999999996</v>
      </c>
      <c r="AI65" s="67">
        <v>2.7856000000000001</v>
      </c>
      <c r="AJ65" s="67">
        <v>0.74490000000000001</v>
      </c>
      <c r="AK65" s="67" t="s">
        <v>312</v>
      </c>
      <c r="AL65" s="119"/>
    </row>
    <row r="66" spans="9:38">
      <c r="J66" s="67"/>
      <c r="K66" s="67"/>
      <c r="M66" s="25"/>
      <c r="N66" s="25"/>
      <c r="O66" s="25"/>
      <c r="P66" s="25"/>
      <c r="Q66" s="25"/>
      <c r="R66" s="25"/>
      <c r="S66" s="25"/>
      <c r="T66" s="25"/>
      <c r="U66" s="25"/>
      <c r="V66" s="67"/>
      <c r="W66" s="67"/>
      <c r="X66" s="71" t="s">
        <v>200</v>
      </c>
      <c r="Y66" s="67">
        <v>11.567</v>
      </c>
      <c r="Z66" s="67">
        <v>4.2713999999999999</v>
      </c>
      <c r="AA66" s="67">
        <v>0.15759999999999999</v>
      </c>
      <c r="AB66" s="67" t="s">
        <v>110</v>
      </c>
      <c r="AC66" s="119"/>
      <c r="AG66" s="71" t="s">
        <v>380</v>
      </c>
      <c r="AH66" s="67">
        <v>4.8798399999999997</v>
      </c>
      <c r="AI66" s="67">
        <v>2.2957999999999998</v>
      </c>
      <c r="AJ66" s="67">
        <v>0.91149999999999998</v>
      </c>
      <c r="AK66" s="67" t="s">
        <v>313</v>
      </c>
      <c r="AL66" s="119"/>
    </row>
    <row r="67" spans="9:38">
      <c r="J67" s="67"/>
      <c r="K67" s="67"/>
      <c r="M67" s="25"/>
      <c r="N67" s="25"/>
      <c r="O67" s="25"/>
      <c r="P67" s="25"/>
      <c r="Q67" s="25"/>
      <c r="R67" s="25"/>
      <c r="S67" s="25"/>
      <c r="T67" s="25"/>
      <c r="U67" s="25"/>
      <c r="V67" s="67"/>
      <c r="W67" s="67"/>
      <c r="X67" s="71" t="s">
        <v>201</v>
      </c>
      <c r="Y67" s="67">
        <v>9.8672500000000003</v>
      </c>
      <c r="Z67" s="67">
        <v>3.6436999999999999</v>
      </c>
      <c r="AA67" s="67">
        <v>0.35720000000000002</v>
      </c>
      <c r="AB67" s="67" t="s">
        <v>111</v>
      </c>
      <c r="AC67" s="119"/>
      <c r="AG67" s="71" t="s">
        <v>381</v>
      </c>
      <c r="AH67" s="67">
        <v>4.7050999999999998</v>
      </c>
      <c r="AI67" s="67">
        <v>2.2136</v>
      </c>
      <c r="AJ67" s="67">
        <v>0.93</v>
      </c>
      <c r="AK67" s="67" t="s">
        <v>314</v>
      </c>
      <c r="AL67" s="119"/>
    </row>
    <row r="68" spans="9:38">
      <c r="I68" s="60" t="s">
        <v>81</v>
      </c>
      <c r="J68" s="67"/>
      <c r="K68" s="67"/>
      <c r="L68" s="67"/>
      <c r="M68" s="67"/>
      <c r="N68" s="67"/>
      <c r="O68" s="67"/>
      <c r="P68" s="67"/>
      <c r="Q68" s="67"/>
      <c r="R68" s="67"/>
      <c r="S68" s="67"/>
      <c r="T68" s="67"/>
      <c r="U68" s="67"/>
      <c r="V68" s="67"/>
      <c r="W68" s="67"/>
      <c r="X68" s="71" t="s">
        <v>202</v>
      </c>
      <c r="Y68" s="67">
        <v>5.8945400000000001</v>
      </c>
      <c r="Z68" s="67">
        <v>2.1766999999999999</v>
      </c>
      <c r="AA68" s="67">
        <v>0.93740000000000001</v>
      </c>
      <c r="AB68" s="67" t="s">
        <v>112</v>
      </c>
      <c r="AC68" s="119"/>
      <c r="AG68" s="71" t="s">
        <v>382</v>
      </c>
      <c r="AH68" s="67">
        <v>4.7050999999999998</v>
      </c>
      <c r="AI68" s="67">
        <v>2.2136</v>
      </c>
      <c r="AJ68" s="67">
        <v>0.93</v>
      </c>
      <c r="AK68" s="67" t="s">
        <v>314</v>
      </c>
      <c r="AL68" s="119"/>
    </row>
    <row r="69" spans="9:38" ht="15" thickBot="1">
      <c r="I69" s="83">
        <f>100</f>
        <v>100</v>
      </c>
      <c r="J69" s="82"/>
      <c r="K69" s="58"/>
      <c r="L69" s="58"/>
      <c r="M69" s="58"/>
      <c r="N69" s="83"/>
      <c r="O69" s="83"/>
      <c r="P69" s="83"/>
      <c r="Q69" s="83"/>
      <c r="R69" s="83"/>
      <c r="S69" s="83"/>
      <c r="T69" s="83"/>
      <c r="U69" s="83"/>
      <c r="V69" s="83"/>
      <c r="W69" s="67"/>
      <c r="X69" s="71" t="s">
        <v>203</v>
      </c>
      <c r="Y69" s="67">
        <v>5.33073</v>
      </c>
      <c r="Z69" s="67">
        <v>1.9684999999999999</v>
      </c>
      <c r="AA69" s="67">
        <v>0.96930000000000005</v>
      </c>
      <c r="AB69" s="67" t="s">
        <v>113</v>
      </c>
      <c r="AC69" s="119"/>
      <c r="AG69" s="71" t="s">
        <v>209</v>
      </c>
      <c r="AH69" s="67">
        <v>2.95913</v>
      </c>
      <c r="AI69" s="67">
        <v>1.3922000000000001</v>
      </c>
      <c r="AJ69" s="67">
        <v>0.99839999999999995</v>
      </c>
      <c r="AK69" s="67" t="s">
        <v>315</v>
      </c>
      <c r="AL69" s="119"/>
    </row>
    <row r="70" spans="9:38" ht="15" thickBot="1">
      <c r="I70" s="84"/>
      <c r="J70" s="85" t="s">
        <v>74</v>
      </c>
      <c r="K70" s="222" t="s">
        <v>75</v>
      </c>
      <c r="L70" s="223"/>
      <c r="M70" s="223"/>
      <c r="N70" s="224"/>
      <c r="O70" s="222" t="s">
        <v>76</v>
      </c>
      <c r="P70" s="223"/>
      <c r="Q70" s="223"/>
      <c r="R70" s="224"/>
      <c r="S70" s="222" t="s">
        <v>77</v>
      </c>
      <c r="T70" s="223"/>
      <c r="U70" s="223"/>
      <c r="V70" s="224"/>
      <c r="W70" s="67"/>
      <c r="X70" s="71" t="s">
        <v>204</v>
      </c>
      <c r="Y70" s="67">
        <v>2.8842400000000001</v>
      </c>
      <c r="Z70" s="67">
        <v>1.0650999999999999</v>
      </c>
      <c r="AA70" s="67">
        <v>0.99990000000000001</v>
      </c>
      <c r="AB70" s="67" t="s">
        <v>114</v>
      </c>
      <c r="AC70" s="119"/>
      <c r="AG70" s="71" t="s">
        <v>392</v>
      </c>
      <c r="AH70" s="67">
        <v>0.57495799999999997</v>
      </c>
      <c r="AI70" s="67">
        <v>0.27050000000000002</v>
      </c>
      <c r="AJ70" s="67">
        <v>1</v>
      </c>
      <c r="AK70" s="67" t="s">
        <v>316</v>
      </c>
      <c r="AL70" s="119"/>
    </row>
    <row r="71" spans="9:38" ht="15" thickBot="1">
      <c r="I71" s="85" t="s">
        <v>78</v>
      </c>
      <c r="J71" s="85">
        <v>0</v>
      </c>
      <c r="K71" s="86">
        <v>2E-3</v>
      </c>
      <c r="L71" s="87">
        <v>8.0000000000000002E-3</v>
      </c>
      <c r="M71" s="87">
        <v>1.6E-2</v>
      </c>
      <c r="N71" s="88">
        <v>3.2000000000000001E-2</v>
      </c>
      <c r="O71" s="86">
        <v>2E-3</v>
      </c>
      <c r="P71" s="87">
        <v>8.0000000000000002E-3</v>
      </c>
      <c r="Q71" s="87">
        <v>1.6E-2</v>
      </c>
      <c r="R71" s="88">
        <v>3.2000000000000001E-2</v>
      </c>
      <c r="S71" s="86">
        <v>2E-3</v>
      </c>
      <c r="T71" s="87">
        <v>8.0000000000000002E-3</v>
      </c>
      <c r="U71" s="87">
        <v>1.6E-2</v>
      </c>
      <c r="V71" s="88">
        <v>3.2000000000000001E-2</v>
      </c>
      <c r="W71" s="67"/>
      <c r="X71" s="71" t="s">
        <v>205</v>
      </c>
      <c r="Y71" s="67">
        <v>39.213500000000003</v>
      </c>
      <c r="Z71" s="67">
        <v>14.480399999999999</v>
      </c>
      <c r="AA71" s="67" t="s">
        <v>100</v>
      </c>
      <c r="AB71" s="67" t="s">
        <v>115</v>
      </c>
      <c r="AC71" s="119"/>
      <c r="AG71" s="71" t="s">
        <v>393</v>
      </c>
      <c r="AH71" s="67">
        <v>25.7715</v>
      </c>
      <c r="AI71" s="67">
        <v>12.124599999999999</v>
      </c>
      <c r="AJ71" s="67" t="s">
        <v>100</v>
      </c>
      <c r="AK71" s="67" t="s">
        <v>317</v>
      </c>
      <c r="AL71" s="119"/>
    </row>
    <row r="72" spans="9:38">
      <c r="I72" s="89" t="s">
        <v>79</v>
      </c>
      <c r="J72" s="84">
        <f t="shared" ref="J72:V72" si="12">J52/$I$69</f>
        <v>0.52</v>
      </c>
      <c r="K72" s="90">
        <f t="shared" si="12"/>
        <v>0.96</v>
      </c>
      <c r="L72" s="91">
        <f t="shared" si="12"/>
        <v>0.76</v>
      </c>
      <c r="M72" s="91">
        <f t="shared" si="12"/>
        <v>0.48</v>
      </c>
      <c r="N72" s="92">
        <f t="shared" si="12"/>
        <v>0.32</v>
      </c>
      <c r="O72" s="90">
        <f t="shared" si="12"/>
        <v>0.92</v>
      </c>
      <c r="P72" s="91">
        <f t="shared" si="12"/>
        <v>0.92</v>
      </c>
      <c r="Q72" s="91">
        <f t="shared" si="12"/>
        <v>0.92</v>
      </c>
      <c r="R72" s="92">
        <f t="shared" si="12"/>
        <v>0.88</v>
      </c>
      <c r="S72" s="90">
        <f t="shared" si="12"/>
        <v>0.96</v>
      </c>
      <c r="T72" s="91">
        <f t="shared" si="12"/>
        <v>0.76</v>
      </c>
      <c r="U72" s="91">
        <f t="shared" si="12"/>
        <v>0.72</v>
      </c>
      <c r="V72" s="92">
        <f t="shared" si="12"/>
        <v>0.4</v>
      </c>
      <c r="W72" s="71"/>
      <c r="X72" s="71" t="s">
        <v>206</v>
      </c>
      <c r="Y72" s="67">
        <v>35.139499999999998</v>
      </c>
      <c r="Z72" s="67">
        <v>12.976000000000001</v>
      </c>
      <c r="AA72" s="67" t="s">
        <v>100</v>
      </c>
      <c r="AB72" s="67" t="s">
        <v>116</v>
      </c>
      <c r="AC72" s="119"/>
      <c r="AG72" s="71" t="s">
        <v>214</v>
      </c>
      <c r="AH72" s="67">
        <v>22.365600000000001</v>
      </c>
      <c r="AI72" s="67">
        <v>10.5222</v>
      </c>
      <c r="AJ72" s="67" t="s">
        <v>100</v>
      </c>
      <c r="AK72" s="67" t="s">
        <v>318</v>
      </c>
      <c r="AL72" s="119"/>
    </row>
    <row r="73" spans="9:38">
      <c r="I73" s="89" t="s">
        <v>7</v>
      </c>
      <c r="J73" s="89">
        <f t="shared" ref="J73:V73" si="13">J53/$I$69</f>
        <v>0.68</v>
      </c>
      <c r="K73" s="93">
        <f t="shared" si="13"/>
        <v>0.92</v>
      </c>
      <c r="L73" s="83">
        <f t="shared" si="13"/>
        <v>0.72</v>
      </c>
      <c r="M73" s="83">
        <f t="shared" si="13"/>
        <v>0.6</v>
      </c>
      <c r="N73" s="94">
        <f t="shared" si="13"/>
        <v>0.4</v>
      </c>
      <c r="O73" s="93">
        <f t="shared" si="13"/>
        <v>0.96</v>
      </c>
      <c r="P73" s="83">
        <f t="shared" si="13"/>
        <v>0.92</v>
      </c>
      <c r="Q73" s="83">
        <f t="shared" si="13"/>
        <v>0.96</v>
      </c>
      <c r="R73" s="94">
        <f t="shared" si="13"/>
        <v>0.8</v>
      </c>
      <c r="S73" s="93">
        <f t="shared" si="13"/>
        <v>0.96</v>
      </c>
      <c r="T73" s="83">
        <f t="shared" si="13"/>
        <v>0.8</v>
      </c>
      <c r="U73" s="83">
        <f t="shared" si="13"/>
        <v>0.8</v>
      </c>
      <c r="V73" s="94">
        <f t="shared" si="13"/>
        <v>0.48</v>
      </c>
      <c r="W73" s="67"/>
      <c r="X73" s="71" t="s">
        <v>207</v>
      </c>
      <c r="Y73" s="67">
        <v>28.190200000000001</v>
      </c>
      <c r="Z73" s="67">
        <v>10.409800000000001</v>
      </c>
      <c r="AA73" s="67" t="s">
        <v>100</v>
      </c>
      <c r="AB73" s="67" t="s">
        <v>117</v>
      </c>
      <c r="AC73" s="119"/>
      <c r="AG73" s="71" t="s">
        <v>394</v>
      </c>
      <c r="AH73" s="67">
        <v>19.831800000000001</v>
      </c>
      <c r="AI73" s="67">
        <v>9.3300999999999998</v>
      </c>
      <c r="AJ73" s="67" t="s">
        <v>100</v>
      </c>
      <c r="AK73" s="67" t="s">
        <v>319</v>
      </c>
      <c r="AL73" s="119"/>
    </row>
    <row r="74" spans="9:38">
      <c r="I74" s="89" t="s">
        <v>8</v>
      </c>
      <c r="J74" s="89">
        <f t="shared" ref="J74:V74" si="14">J54/$I$69</f>
        <v>0.6</v>
      </c>
      <c r="K74" s="93">
        <f t="shared" si="14"/>
        <v>1</v>
      </c>
      <c r="L74" s="83">
        <f t="shared" si="14"/>
        <v>0.84</v>
      </c>
      <c r="M74" s="83">
        <f t="shared" si="14"/>
        <v>0.64</v>
      </c>
      <c r="N74" s="94">
        <f t="shared" si="14"/>
        <v>0.44</v>
      </c>
      <c r="O74" s="93">
        <f t="shared" si="14"/>
        <v>0.96</v>
      </c>
      <c r="P74" s="83">
        <f t="shared" si="14"/>
        <v>0.84</v>
      </c>
      <c r="Q74" s="83">
        <f t="shared" si="14"/>
        <v>0.92</v>
      </c>
      <c r="R74" s="94">
        <f t="shared" si="14"/>
        <v>0.72</v>
      </c>
      <c r="S74" s="93">
        <f t="shared" si="14"/>
        <v>0.84</v>
      </c>
      <c r="T74" s="83">
        <f t="shared" si="14"/>
        <v>0.96</v>
      </c>
      <c r="U74" s="83">
        <f t="shared" si="14"/>
        <v>0.72</v>
      </c>
      <c r="V74" s="94">
        <f t="shared" si="14"/>
        <v>0.56000000000000005</v>
      </c>
      <c r="W74" s="67"/>
      <c r="X74" s="71" t="s">
        <v>232</v>
      </c>
      <c r="Y74" s="67">
        <v>26.4315</v>
      </c>
      <c r="Z74" s="67">
        <v>9.7604000000000006</v>
      </c>
      <c r="AA74" s="67" t="s">
        <v>100</v>
      </c>
      <c r="AB74" s="67" t="s">
        <v>118</v>
      </c>
      <c r="AC74" s="119"/>
      <c r="AG74" s="71" t="s">
        <v>395</v>
      </c>
      <c r="AH74" s="67">
        <v>19.619</v>
      </c>
      <c r="AI74" s="67">
        <v>9.23</v>
      </c>
      <c r="AJ74" s="67" t="s">
        <v>100</v>
      </c>
      <c r="AK74" s="67" t="s">
        <v>320</v>
      </c>
      <c r="AL74" s="119"/>
    </row>
    <row r="75" spans="9:38" ht="15" thickBot="1">
      <c r="I75" s="95" t="s">
        <v>9</v>
      </c>
      <c r="J75" s="95">
        <f t="shared" ref="J75:V75" si="15">J55/$I$69</f>
        <v>0.6</v>
      </c>
      <c r="K75" s="96">
        <f t="shared" si="15"/>
        <v>0.96</v>
      </c>
      <c r="L75" s="97">
        <f t="shared" si="15"/>
        <v>0.68</v>
      </c>
      <c r="M75" s="97">
        <f t="shared" si="15"/>
        <v>0.56000000000000005</v>
      </c>
      <c r="N75" s="98">
        <f t="shared" si="15"/>
        <v>0.36</v>
      </c>
      <c r="O75" s="96">
        <f t="shared" si="15"/>
        <v>0.96</v>
      </c>
      <c r="P75" s="97">
        <f t="shared" si="15"/>
        <v>0.76</v>
      </c>
      <c r="Q75" s="97">
        <f t="shared" si="15"/>
        <v>0.92</v>
      </c>
      <c r="R75" s="98">
        <f t="shared" si="15"/>
        <v>0.68</v>
      </c>
      <c r="S75" s="96">
        <f t="shared" si="15"/>
        <v>0.92</v>
      </c>
      <c r="T75" s="97">
        <f t="shared" si="15"/>
        <v>0.96</v>
      </c>
      <c r="U75" s="97">
        <f t="shared" si="15"/>
        <v>0.88</v>
      </c>
      <c r="V75" s="98">
        <f t="shared" si="15"/>
        <v>0.36</v>
      </c>
      <c r="W75" s="67"/>
      <c r="X75" s="71" t="s">
        <v>233</v>
      </c>
      <c r="Y75" s="67">
        <v>17.067299999999999</v>
      </c>
      <c r="Z75" s="67">
        <v>6.3025000000000002</v>
      </c>
      <c r="AA75" s="67">
        <v>4.0000000000000001E-3</v>
      </c>
      <c r="AB75" s="67" t="s">
        <v>119</v>
      </c>
      <c r="AC75" s="119"/>
      <c r="AG75" s="71" t="s">
        <v>396</v>
      </c>
      <c r="AH75" s="67">
        <v>17.352499999999999</v>
      </c>
      <c r="AI75" s="67">
        <v>8.1637000000000004</v>
      </c>
      <c r="AJ75" s="67" t="s">
        <v>100</v>
      </c>
      <c r="AK75" s="67" t="s">
        <v>321</v>
      </c>
      <c r="AL75" s="119"/>
    </row>
    <row r="76" spans="9:38" ht="15" thickBot="1">
      <c r="I76" s="82"/>
      <c r="J76" s="83"/>
      <c r="K76" s="83"/>
      <c r="L76" s="83"/>
      <c r="M76" s="83"/>
      <c r="N76" s="83"/>
      <c r="O76" s="83"/>
      <c r="P76" s="83"/>
      <c r="Q76" s="83"/>
      <c r="R76" s="83"/>
      <c r="S76" s="83"/>
      <c r="T76" s="83"/>
      <c r="U76" s="83"/>
      <c r="V76" s="83"/>
      <c r="W76" s="67"/>
      <c r="X76" s="71" t="s">
        <v>234</v>
      </c>
      <c r="Y76" s="67">
        <v>15.547499999999999</v>
      </c>
      <c r="Z76" s="67">
        <v>5.7412000000000001</v>
      </c>
      <c r="AA76" s="67">
        <v>1.23E-2</v>
      </c>
      <c r="AB76" s="67" t="s">
        <v>120</v>
      </c>
      <c r="AC76" s="119"/>
      <c r="AG76" s="71" t="s">
        <v>397</v>
      </c>
      <c r="AH76" s="67">
        <v>10.4598</v>
      </c>
      <c r="AI76" s="67">
        <v>4.9210000000000003</v>
      </c>
      <c r="AJ76" s="67">
        <v>5.5800000000000002E-2</v>
      </c>
      <c r="AK76" s="67" t="s">
        <v>322</v>
      </c>
      <c r="AL76" s="119"/>
    </row>
    <row r="77" spans="9:38" ht="15" thickBot="1">
      <c r="I77" s="84"/>
      <c r="J77" s="85" t="s">
        <v>74</v>
      </c>
      <c r="K77" s="222" t="s">
        <v>75</v>
      </c>
      <c r="L77" s="223"/>
      <c r="M77" s="223"/>
      <c r="N77" s="224"/>
      <c r="O77" s="222" t="s">
        <v>76</v>
      </c>
      <c r="P77" s="223"/>
      <c r="Q77" s="223"/>
      <c r="R77" s="224"/>
      <c r="S77" s="222" t="s">
        <v>77</v>
      </c>
      <c r="T77" s="223"/>
      <c r="U77" s="223"/>
      <c r="V77" s="224"/>
      <c r="W77" s="67"/>
      <c r="X77" s="71" t="s">
        <v>235</v>
      </c>
      <c r="Y77" s="67">
        <v>14.9221</v>
      </c>
      <c r="Z77" s="67">
        <v>5.5103</v>
      </c>
      <c r="AA77" s="67">
        <v>1.9199999999999998E-2</v>
      </c>
      <c r="AB77" s="67" t="s">
        <v>121</v>
      </c>
      <c r="AC77" s="119"/>
      <c r="AG77" s="71" t="s">
        <v>401</v>
      </c>
      <c r="AH77" s="67">
        <v>5.3460099999999997</v>
      </c>
      <c r="AI77" s="67">
        <v>2.5150999999999999</v>
      </c>
      <c r="AJ77" s="67">
        <v>0.84830000000000005</v>
      </c>
      <c r="AK77" s="67" t="s">
        <v>323</v>
      </c>
      <c r="AL77" s="119"/>
    </row>
    <row r="78" spans="9:38" ht="15" thickBot="1">
      <c r="I78" s="85" t="s">
        <v>78</v>
      </c>
      <c r="J78" s="85">
        <v>0</v>
      </c>
      <c r="K78" s="86">
        <v>2E-3</v>
      </c>
      <c r="L78" s="87">
        <v>8.0000000000000002E-3</v>
      </c>
      <c r="M78" s="87">
        <v>1.6E-2</v>
      </c>
      <c r="N78" s="88">
        <v>3.2000000000000001E-2</v>
      </c>
      <c r="O78" s="86">
        <v>2E-3</v>
      </c>
      <c r="P78" s="87">
        <v>8.0000000000000002E-3</v>
      </c>
      <c r="Q78" s="87">
        <v>1.6E-2</v>
      </c>
      <c r="R78" s="88">
        <v>3.2000000000000001E-2</v>
      </c>
      <c r="S78" s="86">
        <v>2E-3</v>
      </c>
      <c r="T78" s="87">
        <v>8.0000000000000002E-3</v>
      </c>
      <c r="U78" s="87">
        <v>1.6E-2</v>
      </c>
      <c r="V78" s="88">
        <v>3.2000000000000001E-2</v>
      </c>
      <c r="W78" s="67"/>
      <c r="X78" s="71" t="s">
        <v>236</v>
      </c>
      <c r="Y78" s="67">
        <v>8.6827799999999993</v>
      </c>
      <c r="Z78" s="67">
        <v>3.2063000000000001</v>
      </c>
      <c r="AA78" s="67">
        <v>0.55210000000000004</v>
      </c>
      <c r="AB78" s="67" t="s">
        <v>122</v>
      </c>
      <c r="AC78" s="119"/>
      <c r="AG78" s="71" t="s">
        <v>402</v>
      </c>
      <c r="AH78" s="67">
        <v>4.3048900000000003</v>
      </c>
      <c r="AI78" s="67">
        <v>2.0253000000000001</v>
      </c>
      <c r="AJ78" s="67">
        <v>0.96220000000000006</v>
      </c>
      <c r="AK78" s="67" t="s">
        <v>324</v>
      </c>
      <c r="AL78" s="119"/>
    </row>
    <row r="79" spans="9:38">
      <c r="I79" s="89" t="s">
        <v>79</v>
      </c>
      <c r="J79" s="89">
        <f t="shared" ref="J79:V79" si="16">J61/$I$69</f>
        <v>0.08</v>
      </c>
      <c r="K79" s="93">
        <f t="shared" si="16"/>
        <v>0.04</v>
      </c>
      <c r="L79" s="83">
        <f t="shared" si="16"/>
        <v>0.52</v>
      </c>
      <c r="M79" s="83">
        <f t="shared" si="16"/>
        <v>0.32</v>
      </c>
      <c r="N79" s="94">
        <f t="shared" si="16"/>
        <v>0.28000000000000003</v>
      </c>
      <c r="O79" s="90">
        <f t="shared" si="16"/>
        <v>0.2</v>
      </c>
      <c r="P79" s="91">
        <f t="shared" si="16"/>
        <v>0.2</v>
      </c>
      <c r="Q79" s="91">
        <f t="shared" si="16"/>
        <v>0.32</v>
      </c>
      <c r="R79" s="92">
        <f t="shared" si="16"/>
        <v>0.4</v>
      </c>
      <c r="S79" s="90">
        <f t="shared" si="16"/>
        <v>0.08</v>
      </c>
      <c r="T79" s="91">
        <f t="shared" si="16"/>
        <v>0.12</v>
      </c>
      <c r="U79" s="91">
        <f t="shared" si="16"/>
        <v>0.32</v>
      </c>
      <c r="V79" s="92">
        <f t="shared" si="16"/>
        <v>0.32</v>
      </c>
      <c r="W79" s="67"/>
      <c r="X79" s="71" t="s">
        <v>237</v>
      </c>
      <c r="Y79" s="67">
        <v>6.9830100000000002</v>
      </c>
      <c r="Z79" s="67">
        <v>2.5785999999999998</v>
      </c>
      <c r="AA79" s="67">
        <v>0.82630000000000003</v>
      </c>
      <c r="AB79" s="67" t="s">
        <v>123</v>
      </c>
      <c r="AC79" s="119"/>
      <c r="AG79" s="71" t="s">
        <v>403</v>
      </c>
      <c r="AH79" s="67">
        <v>4.1301500000000004</v>
      </c>
      <c r="AI79" s="67">
        <v>1.9431</v>
      </c>
      <c r="AJ79" s="67">
        <v>0.97219999999999995</v>
      </c>
      <c r="AK79" s="67" t="s">
        <v>325</v>
      </c>
      <c r="AL79" s="119"/>
    </row>
    <row r="80" spans="9:38">
      <c r="I80" s="89" t="s">
        <v>7</v>
      </c>
      <c r="J80" s="89">
        <f t="shared" ref="J80:V80" si="17">J62/$I$69</f>
        <v>0.12</v>
      </c>
      <c r="K80" s="93">
        <f t="shared" si="17"/>
        <v>0.08</v>
      </c>
      <c r="L80" s="83">
        <f t="shared" si="17"/>
        <v>0.44</v>
      </c>
      <c r="M80" s="83">
        <f t="shared" si="17"/>
        <v>0.36</v>
      </c>
      <c r="N80" s="94">
        <f t="shared" si="17"/>
        <v>0.36</v>
      </c>
      <c r="O80" s="93">
        <f t="shared" si="17"/>
        <v>0.12</v>
      </c>
      <c r="P80" s="83">
        <f t="shared" si="17"/>
        <v>0.24</v>
      </c>
      <c r="Q80" s="83">
        <f t="shared" si="17"/>
        <v>0.36</v>
      </c>
      <c r="R80" s="94">
        <f t="shared" si="17"/>
        <v>0.28000000000000003</v>
      </c>
      <c r="S80" s="93">
        <f t="shared" si="17"/>
        <v>0.16</v>
      </c>
      <c r="T80" s="83">
        <f t="shared" si="17"/>
        <v>0.16</v>
      </c>
      <c r="U80" s="83">
        <f t="shared" si="17"/>
        <v>0.44</v>
      </c>
      <c r="V80" s="94">
        <f t="shared" si="17"/>
        <v>0.4</v>
      </c>
      <c r="W80" s="67"/>
      <c r="X80" s="71" t="s">
        <v>238</v>
      </c>
      <c r="Y80" s="67">
        <v>3.01031</v>
      </c>
      <c r="Z80" s="67">
        <v>1.1115999999999999</v>
      </c>
      <c r="AA80" s="67">
        <v>0.99980000000000002</v>
      </c>
      <c r="AB80" s="67" t="s">
        <v>124</v>
      </c>
      <c r="AC80" s="119"/>
      <c r="AG80" s="71" t="s">
        <v>423</v>
      </c>
      <c r="AH80" s="67">
        <v>4.1301500000000004</v>
      </c>
      <c r="AI80" s="67">
        <v>1.9431</v>
      </c>
      <c r="AJ80" s="67">
        <v>0.97219999999999995</v>
      </c>
      <c r="AK80" s="67" t="s">
        <v>325</v>
      </c>
      <c r="AL80" s="119"/>
    </row>
    <row r="81" spans="9:38">
      <c r="I81" s="89" t="s">
        <v>8</v>
      </c>
      <c r="J81" s="89">
        <f t="shared" ref="J81:V81" si="18">J63/$I$69</f>
        <v>0.08</v>
      </c>
      <c r="K81" s="93">
        <f t="shared" si="18"/>
        <v>0.04</v>
      </c>
      <c r="L81" s="83">
        <f t="shared" si="18"/>
        <v>0.36</v>
      </c>
      <c r="M81" s="83">
        <f t="shared" si="18"/>
        <v>0.52</v>
      </c>
      <c r="N81" s="94">
        <f t="shared" si="18"/>
        <v>0.36</v>
      </c>
      <c r="O81" s="93">
        <f t="shared" si="18"/>
        <v>0.08</v>
      </c>
      <c r="P81" s="83">
        <f t="shared" si="18"/>
        <v>0.28000000000000003</v>
      </c>
      <c r="Q81" s="83">
        <f t="shared" si="18"/>
        <v>0.28000000000000003</v>
      </c>
      <c r="R81" s="94">
        <f t="shared" si="18"/>
        <v>0.36</v>
      </c>
      <c r="S81" s="93">
        <f t="shared" si="18"/>
        <v>0.12</v>
      </c>
      <c r="T81" s="83">
        <f t="shared" si="18"/>
        <v>0.24</v>
      </c>
      <c r="U81" s="83">
        <f t="shared" si="18"/>
        <v>0.4</v>
      </c>
      <c r="V81" s="94">
        <f t="shared" si="18"/>
        <v>0.48</v>
      </c>
      <c r="W81" s="67"/>
      <c r="X81" s="71" t="s">
        <v>239</v>
      </c>
      <c r="Y81" s="67">
        <v>2.4464899999999998</v>
      </c>
      <c r="Z81" s="67">
        <v>0.90339999999999998</v>
      </c>
      <c r="AA81" s="67">
        <v>1</v>
      </c>
      <c r="AB81" s="67" t="s">
        <v>125</v>
      </c>
      <c r="AC81" s="119"/>
      <c r="AG81" s="71" t="s">
        <v>216</v>
      </c>
      <c r="AH81" s="67">
        <v>2.3841800000000002</v>
      </c>
      <c r="AI81" s="67">
        <v>1.1216999999999999</v>
      </c>
      <c r="AJ81" s="67">
        <v>0.99980000000000002</v>
      </c>
      <c r="AK81" s="67" t="s">
        <v>326</v>
      </c>
      <c r="AL81" s="119"/>
    </row>
    <row r="82" spans="9:38" ht="15" thickBot="1">
      <c r="I82" s="95" t="s">
        <v>9</v>
      </c>
      <c r="J82" s="95">
        <f t="shared" ref="J82:V82" si="19">J64/$I$69</f>
        <v>0.08</v>
      </c>
      <c r="K82" s="96">
        <f t="shared" si="19"/>
        <v>0.08</v>
      </c>
      <c r="L82" s="97">
        <f t="shared" si="19"/>
        <v>0.32</v>
      </c>
      <c r="M82" s="97">
        <f t="shared" si="19"/>
        <v>0.48</v>
      </c>
      <c r="N82" s="98">
        <f t="shared" si="19"/>
        <v>0.28000000000000003</v>
      </c>
      <c r="O82" s="96">
        <f t="shared" si="19"/>
        <v>0.08</v>
      </c>
      <c r="P82" s="97">
        <f t="shared" si="19"/>
        <v>0.24</v>
      </c>
      <c r="Q82" s="97">
        <f t="shared" si="19"/>
        <v>0.4</v>
      </c>
      <c r="R82" s="98">
        <f t="shared" si="19"/>
        <v>0.32</v>
      </c>
      <c r="S82" s="96">
        <f t="shared" si="19"/>
        <v>0.12</v>
      </c>
      <c r="T82" s="97">
        <f t="shared" si="19"/>
        <v>0.08</v>
      </c>
      <c r="U82" s="97">
        <f t="shared" si="19"/>
        <v>0.2</v>
      </c>
      <c r="V82" s="98">
        <f t="shared" si="19"/>
        <v>0.28000000000000003</v>
      </c>
      <c r="W82" s="67"/>
      <c r="X82" s="71" t="s">
        <v>240</v>
      </c>
      <c r="Y82" s="67">
        <v>36.767000000000003</v>
      </c>
      <c r="Z82" s="67">
        <v>13.577</v>
      </c>
      <c r="AA82" s="67" t="s">
        <v>100</v>
      </c>
      <c r="AB82" s="67" t="s">
        <v>126</v>
      </c>
      <c r="AC82" s="119"/>
      <c r="AG82" s="71" t="s">
        <v>424</v>
      </c>
      <c r="AH82" s="67">
        <v>23.3874</v>
      </c>
      <c r="AI82" s="67">
        <v>11.0029</v>
      </c>
      <c r="AJ82" s="67" t="s">
        <v>100</v>
      </c>
      <c r="AK82" s="67" t="s">
        <v>327</v>
      </c>
      <c r="AL82" s="119"/>
    </row>
    <row r="83" spans="9:38">
      <c r="J83" s="67"/>
      <c r="K83" s="67"/>
      <c r="L83" s="67"/>
      <c r="M83" s="67"/>
      <c r="N83" s="67"/>
      <c r="O83" s="67"/>
      <c r="P83" s="67"/>
      <c r="Q83" s="67"/>
      <c r="R83" s="67"/>
      <c r="S83" s="67"/>
      <c r="T83" s="67"/>
      <c r="U83" s="67"/>
      <c r="V83" s="67"/>
      <c r="W83" s="67"/>
      <c r="X83" s="71" t="s">
        <v>241</v>
      </c>
      <c r="Y83" s="67">
        <v>32.692999999999998</v>
      </c>
      <c r="Z83" s="67">
        <v>12.0726</v>
      </c>
      <c r="AA83" s="67" t="s">
        <v>100</v>
      </c>
      <c r="AB83" s="67" t="s">
        <v>127</v>
      </c>
      <c r="AC83" s="119"/>
      <c r="AG83" s="71" t="s">
        <v>425</v>
      </c>
      <c r="AH83" s="67">
        <v>19.981400000000001</v>
      </c>
      <c r="AI83" s="67">
        <v>9.4004999999999992</v>
      </c>
      <c r="AJ83" s="67" t="s">
        <v>100</v>
      </c>
      <c r="AK83" s="67" t="s">
        <v>328</v>
      </c>
      <c r="AL83" s="119"/>
    </row>
    <row r="84" spans="9:38">
      <c r="J84" s="67"/>
      <c r="O84" s="67"/>
      <c r="P84" s="67"/>
      <c r="Q84" s="67"/>
      <c r="R84" s="67"/>
      <c r="S84" s="67"/>
      <c r="T84" s="67"/>
      <c r="U84" s="67"/>
      <c r="V84" s="67"/>
      <c r="W84" s="67"/>
      <c r="X84" s="71" t="s">
        <v>242</v>
      </c>
      <c r="Y84" s="67">
        <v>25.7437</v>
      </c>
      <c r="Z84" s="67">
        <v>9.5063999999999993</v>
      </c>
      <c r="AA84" s="67" t="s">
        <v>100</v>
      </c>
      <c r="AB84" s="67" t="s">
        <v>128</v>
      </c>
      <c r="AC84" s="119"/>
      <c r="AG84" s="71" t="s">
        <v>426</v>
      </c>
      <c r="AH84" s="67">
        <v>17.447600000000001</v>
      </c>
      <c r="AI84" s="67">
        <v>8.2085000000000008</v>
      </c>
      <c r="AJ84" s="67" t="s">
        <v>100</v>
      </c>
      <c r="AK84" s="67" t="s">
        <v>329</v>
      </c>
      <c r="AL84" s="119"/>
    </row>
    <row r="85" spans="9:38">
      <c r="J85" s="67"/>
      <c r="V85" s="67"/>
      <c r="W85" s="67"/>
      <c r="X85" s="71" t="s">
        <v>243</v>
      </c>
      <c r="Y85" s="67">
        <v>23.984999999999999</v>
      </c>
      <c r="Z85" s="67">
        <v>8.8569999999999993</v>
      </c>
      <c r="AA85" s="67" t="s">
        <v>100</v>
      </c>
      <c r="AB85" s="67" t="s">
        <v>129</v>
      </c>
      <c r="AC85" s="119"/>
      <c r="AG85" s="71" t="s">
        <v>427</v>
      </c>
      <c r="AH85" s="67">
        <v>17.2348</v>
      </c>
      <c r="AI85" s="67">
        <v>8.1083999999999996</v>
      </c>
      <c r="AJ85" s="67" t="s">
        <v>100</v>
      </c>
      <c r="AK85" s="67" t="s">
        <v>330</v>
      </c>
      <c r="AL85" s="119"/>
    </row>
    <row r="86" spans="9:38">
      <c r="I86" s="60" t="s">
        <v>82</v>
      </c>
      <c r="J86" s="67"/>
      <c r="V86" s="67"/>
      <c r="W86" s="67"/>
      <c r="X86" s="71" t="s">
        <v>244</v>
      </c>
      <c r="Y86" s="67">
        <v>14.620799999999999</v>
      </c>
      <c r="Z86" s="67">
        <v>5.399</v>
      </c>
      <c r="AA86" s="67">
        <v>2.3699999999999999E-2</v>
      </c>
      <c r="AB86" s="67" t="s">
        <v>130</v>
      </c>
      <c r="AC86" s="119"/>
      <c r="AG86" s="71" t="s">
        <v>428</v>
      </c>
      <c r="AH86" s="67">
        <v>14.968299999999999</v>
      </c>
      <c r="AI86" s="67">
        <v>7.0420999999999996</v>
      </c>
      <c r="AJ86" s="67">
        <v>8.0000000000000004E-4</v>
      </c>
      <c r="AK86" s="67" t="s">
        <v>331</v>
      </c>
      <c r="AL86" s="119"/>
    </row>
    <row r="87" spans="9:38" ht="15" thickBot="1">
      <c r="I87" s="99" t="s">
        <v>97</v>
      </c>
      <c r="J87" s="100" t="s">
        <v>84</v>
      </c>
      <c r="K87" s="59" t="s">
        <v>85</v>
      </c>
      <c r="L87" s="59" t="s">
        <v>86</v>
      </c>
      <c r="M87" s="59" t="s">
        <v>87</v>
      </c>
      <c r="N87" s="100" t="s">
        <v>88</v>
      </c>
      <c r="O87" s="100" t="s">
        <v>89</v>
      </c>
      <c r="P87" s="100" t="s">
        <v>90</v>
      </c>
      <c r="Q87" s="100" t="s">
        <v>91</v>
      </c>
      <c r="R87" s="100" t="s">
        <v>92</v>
      </c>
      <c r="S87" s="100" t="s">
        <v>93</v>
      </c>
      <c r="T87" s="100" t="s">
        <v>94</v>
      </c>
      <c r="U87" s="100" t="s">
        <v>95</v>
      </c>
      <c r="V87" s="100" t="s">
        <v>96</v>
      </c>
      <c r="W87" s="67"/>
      <c r="X87" s="71" t="s">
        <v>245</v>
      </c>
      <c r="Y87" s="67">
        <v>13.101000000000001</v>
      </c>
      <c r="Z87" s="67">
        <v>4.8377999999999997</v>
      </c>
      <c r="AA87" s="67">
        <v>6.4299999999999996E-2</v>
      </c>
      <c r="AB87" s="67" t="s">
        <v>131</v>
      </c>
      <c r="AC87" s="119"/>
      <c r="AG87" s="71" t="s">
        <v>429</v>
      </c>
      <c r="AH87" s="67">
        <v>8.0755999999999997</v>
      </c>
      <c r="AI87" s="67">
        <v>3.7993000000000001</v>
      </c>
      <c r="AJ87" s="67">
        <v>0.29749999999999999</v>
      </c>
      <c r="AK87" s="67" t="s">
        <v>332</v>
      </c>
      <c r="AL87" s="119"/>
    </row>
    <row r="88" spans="9:38" ht="15" thickBot="1">
      <c r="I88" s="101"/>
      <c r="J88" s="102" t="s">
        <v>74</v>
      </c>
      <c r="K88" s="219" t="s">
        <v>75</v>
      </c>
      <c r="L88" s="220"/>
      <c r="M88" s="220"/>
      <c r="N88" s="221"/>
      <c r="O88" s="219" t="s">
        <v>76</v>
      </c>
      <c r="P88" s="220"/>
      <c r="Q88" s="220"/>
      <c r="R88" s="221"/>
      <c r="S88" s="219" t="s">
        <v>77</v>
      </c>
      <c r="T88" s="220"/>
      <c r="U88" s="220"/>
      <c r="V88" s="221"/>
      <c r="W88" s="67"/>
      <c r="X88" s="71" t="s">
        <v>246</v>
      </c>
      <c r="Y88" s="67">
        <v>12.4756</v>
      </c>
      <c r="Z88" s="67">
        <v>4.6069000000000004</v>
      </c>
      <c r="AA88" s="67">
        <v>9.4200000000000006E-2</v>
      </c>
      <c r="AB88" s="67" t="s">
        <v>132</v>
      </c>
      <c r="AC88" s="119"/>
      <c r="AG88" s="71" t="s">
        <v>208</v>
      </c>
      <c r="AH88" s="67">
        <v>2.96184</v>
      </c>
      <c r="AI88" s="67">
        <v>1.3934</v>
      </c>
      <c r="AJ88" s="67">
        <v>0.99839999999999995</v>
      </c>
      <c r="AK88" s="67" t="s">
        <v>333</v>
      </c>
      <c r="AL88" s="119"/>
    </row>
    <row r="89" spans="9:38" ht="15" thickBot="1">
      <c r="I89" s="103" t="s">
        <v>78</v>
      </c>
      <c r="J89" s="102">
        <v>0</v>
      </c>
      <c r="K89" s="104">
        <v>2E-3</v>
      </c>
      <c r="L89" s="105">
        <v>8.0000000000000002E-3</v>
      </c>
      <c r="M89" s="105">
        <v>1.6E-2</v>
      </c>
      <c r="N89" s="106">
        <v>3.2000000000000001E-2</v>
      </c>
      <c r="O89" s="104">
        <v>2E-3</v>
      </c>
      <c r="P89" s="105">
        <v>8.0000000000000002E-3</v>
      </c>
      <c r="Q89" s="105">
        <v>1.6E-2</v>
      </c>
      <c r="R89" s="106">
        <v>3.2000000000000001E-2</v>
      </c>
      <c r="S89" s="104">
        <v>2E-3</v>
      </c>
      <c r="T89" s="105">
        <v>8.0000000000000002E-3</v>
      </c>
      <c r="U89" s="105">
        <v>1.6E-2</v>
      </c>
      <c r="V89" s="106">
        <v>3.2000000000000001E-2</v>
      </c>
      <c r="W89" s="67"/>
      <c r="X89" s="71" t="s">
        <v>247</v>
      </c>
      <c r="Y89" s="67">
        <v>6.2362900000000003</v>
      </c>
      <c r="Z89" s="67">
        <v>2.3029000000000002</v>
      </c>
      <c r="AA89" s="67">
        <v>0.90980000000000005</v>
      </c>
      <c r="AB89" s="67" t="s">
        <v>133</v>
      </c>
      <c r="AC89" s="119"/>
      <c r="AG89" s="71" t="s">
        <v>430</v>
      </c>
      <c r="AH89" s="67">
        <v>1.9207099999999999</v>
      </c>
      <c r="AI89" s="67">
        <v>0.90359999999999996</v>
      </c>
      <c r="AJ89" s="67">
        <v>1</v>
      </c>
      <c r="AK89" s="67" t="s">
        <v>334</v>
      </c>
      <c r="AL89" s="119"/>
    </row>
    <row r="90" spans="9:38">
      <c r="I90" s="107" t="s">
        <v>79</v>
      </c>
      <c r="J90" s="108">
        <f>DEGREES(ASIN(SQRT(J72)))</f>
        <v>46.146221387977953</v>
      </c>
      <c r="K90" s="109">
        <f t="shared" ref="K90:V90" si="20">DEGREES(ASIN(SQRT(K72)))</f>
        <v>78.463040967184511</v>
      </c>
      <c r="L90" s="110">
        <f t="shared" si="20"/>
        <v>60.666125748797121</v>
      </c>
      <c r="M90" s="110">
        <f t="shared" si="20"/>
        <v>43.853778612022055</v>
      </c>
      <c r="N90" s="111">
        <f t="shared" si="20"/>
        <v>34.449901987953488</v>
      </c>
      <c r="O90" s="109">
        <f t="shared" si="20"/>
        <v>73.570059810555449</v>
      </c>
      <c r="P90" s="110">
        <f t="shared" si="20"/>
        <v>73.570059810555449</v>
      </c>
      <c r="Q90" s="110">
        <f t="shared" si="20"/>
        <v>73.570059810555449</v>
      </c>
      <c r="R90" s="111">
        <f t="shared" si="20"/>
        <v>69.732098944341729</v>
      </c>
      <c r="S90" s="109">
        <f t="shared" si="20"/>
        <v>78.463040967184511</v>
      </c>
      <c r="T90" s="110">
        <f t="shared" si="20"/>
        <v>60.666125748797121</v>
      </c>
      <c r="U90" s="110">
        <f t="shared" si="20"/>
        <v>58.051940568669949</v>
      </c>
      <c r="V90" s="111">
        <f t="shared" si="20"/>
        <v>39.231520483592263</v>
      </c>
      <c r="W90" s="67"/>
      <c r="X90" s="71" t="s">
        <v>248</v>
      </c>
      <c r="Y90" s="67">
        <v>4.5365200000000003</v>
      </c>
      <c r="Z90" s="67">
        <v>1.6752</v>
      </c>
      <c r="AA90" s="67">
        <v>0.99150000000000005</v>
      </c>
      <c r="AB90" s="67" t="s">
        <v>134</v>
      </c>
      <c r="AC90" s="119"/>
      <c r="AG90" s="71" t="s">
        <v>431</v>
      </c>
      <c r="AH90" s="67">
        <v>1.74597</v>
      </c>
      <c r="AI90" s="67">
        <v>0.82140000000000002</v>
      </c>
      <c r="AJ90" s="67">
        <v>1</v>
      </c>
      <c r="AK90" s="67" t="s">
        <v>335</v>
      </c>
      <c r="AL90" s="119"/>
    </row>
    <row r="91" spans="9:38">
      <c r="I91" s="107" t="s">
        <v>7</v>
      </c>
      <c r="J91" s="108">
        <f>DEGREES(ASIN(SQRT(J73)))</f>
        <v>55.550098012046512</v>
      </c>
      <c r="K91" s="109">
        <f t="shared" ref="K91:V91" si="21">DEGREES(ASIN(SQRT(K73)))</f>
        <v>73.570059810555449</v>
      </c>
      <c r="L91" s="110">
        <f t="shared" si="21"/>
        <v>58.051940568669949</v>
      </c>
      <c r="M91" s="110">
        <f t="shared" si="21"/>
        <v>50.768479516407744</v>
      </c>
      <c r="N91" s="111">
        <f t="shared" si="21"/>
        <v>39.231520483592263</v>
      </c>
      <c r="O91" s="109">
        <f t="shared" si="21"/>
        <v>78.463040967184511</v>
      </c>
      <c r="P91" s="110">
        <f t="shared" si="21"/>
        <v>73.570059810555449</v>
      </c>
      <c r="Q91" s="110">
        <f t="shared" si="21"/>
        <v>78.463040967184511</v>
      </c>
      <c r="R91" s="111">
        <f t="shared" si="21"/>
        <v>63.43494882292201</v>
      </c>
      <c r="S91" s="109">
        <f t="shared" si="21"/>
        <v>78.463040967184511</v>
      </c>
      <c r="T91" s="110">
        <f t="shared" si="21"/>
        <v>63.43494882292201</v>
      </c>
      <c r="U91" s="110">
        <f t="shared" si="21"/>
        <v>63.43494882292201</v>
      </c>
      <c r="V91" s="111">
        <f t="shared" si="21"/>
        <v>43.853778612022055</v>
      </c>
      <c r="W91" s="67"/>
      <c r="X91" s="71" t="s">
        <v>249</v>
      </c>
      <c r="Y91" s="67">
        <v>0.56381400000000004</v>
      </c>
      <c r="Z91" s="67">
        <v>0.2082</v>
      </c>
      <c r="AA91" s="67">
        <v>1</v>
      </c>
      <c r="AB91" s="67" t="s">
        <v>135</v>
      </c>
      <c r="AC91" s="119"/>
      <c r="AG91" s="71" t="s">
        <v>432</v>
      </c>
      <c r="AH91" s="67">
        <v>1.74597</v>
      </c>
      <c r="AI91" s="67">
        <v>0.82140000000000002</v>
      </c>
      <c r="AJ91" s="67">
        <v>1</v>
      </c>
      <c r="AK91" s="67" t="s">
        <v>335</v>
      </c>
      <c r="AL91" s="119"/>
    </row>
    <row r="92" spans="9:38">
      <c r="I92" s="107" t="s">
        <v>8</v>
      </c>
      <c r="J92" s="108">
        <f t="shared" ref="J92:V93" si="22">DEGREES(ASIN(SQRT(J74)))</f>
        <v>50.768479516407744</v>
      </c>
      <c r="K92" s="109">
        <f t="shared" si="22"/>
        <v>90</v>
      </c>
      <c r="L92" s="110">
        <f t="shared" si="22"/>
        <v>66.421821521798165</v>
      </c>
      <c r="M92" s="110">
        <f t="shared" si="22"/>
        <v>53.130102354155987</v>
      </c>
      <c r="N92" s="111">
        <f t="shared" si="22"/>
        <v>41.553948710326807</v>
      </c>
      <c r="O92" s="109">
        <f t="shared" si="22"/>
        <v>78.463040967184511</v>
      </c>
      <c r="P92" s="110">
        <f t="shared" si="22"/>
        <v>66.421821521798165</v>
      </c>
      <c r="Q92" s="110">
        <f t="shared" si="22"/>
        <v>73.570059810555449</v>
      </c>
      <c r="R92" s="111">
        <f t="shared" si="22"/>
        <v>58.051940568669949</v>
      </c>
      <c r="S92" s="109">
        <f t="shared" si="22"/>
        <v>66.421821521798165</v>
      </c>
      <c r="T92" s="110">
        <f t="shared" si="22"/>
        <v>78.463040967184511</v>
      </c>
      <c r="U92" s="110">
        <f t="shared" si="22"/>
        <v>58.051940568669949</v>
      </c>
      <c r="V92" s="111">
        <f t="shared" si="22"/>
        <v>48.446051289673193</v>
      </c>
      <c r="W92" s="67"/>
      <c r="X92" s="71" t="s">
        <v>250</v>
      </c>
      <c r="Y92" s="67">
        <v>36.203200000000002</v>
      </c>
      <c r="Z92" s="67">
        <v>13.3688</v>
      </c>
      <c r="AA92" s="67" t="s">
        <v>100</v>
      </c>
      <c r="AB92" s="67" t="s">
        <v>136</v>
      </c>
      <c r="AC92" s="119"/>
      <c r="AG92" s="71" t="s">
        <v>433</v>
      </c>
      <c r="AH92" s="67">
        <v>21.641400000000001</v>
      </c>
      <c r="AI92" s="67">
        <v>10.1815</v>
      </c>
      <c r="AJ92" s="67" t="s">
        <v>100</v>
      </c>
      <c r="AK92" s="67" t="s">
        <v>336</v>
      </c>
      <c r="AL92" s="119"/>
    </row>
    <row r="93" spans="9:38" ht="15" thickBot="1">
      <c r="I93" s="112" t="s">
        <v>9</v>
      </c>
      <c r="J93" s="113">
        <f t="shared" si="22"/>
        <v>50.768479516407744</v>
      </c>
      <c r="K93" s="114">
        <f t="shared" si="22"/>
        <v>78.463040967184511</v>
      </c>
      <c r="L93" s="115">
        <f t="shared" si="22"/>
        <v>55.550098012046512</v>
      </c>
      <c r="M93" s="115">
        <f t="shared" si="22"/>
        <v>48.446051289673193</v>
      </c>
      <c r="N93" s="116">
        <f t="shared" si="22"/>
        <v>36.86989764584402</v>
      </c>
      <c r="O93" s="114">
        <f t="shared" si="22"/>
        <v>78.463040967184511</v>
      </c>
      <c r="P93" s="115">
        <f t="shared" si="22"/>
        <v>60.666125748797121</v>
      </c>
      <c r="Q93" s="115">
        <f t="shared" si="22"/>
        <v>73.570059810555449</v>
      </c>
      <c r="R93" s="116">
        <f t="shared" si="22"/>
        <v>55.550098012046512</v>
      </c>
      <c r="S93" s="114">
        <f t="shared" si="22"/>
        <v>73.570059810555449</v>
      </c>
      <c r="T93" s="115">
        <f t="shared" si="22"/>
        <v>78.463040967184511</v>
      </c>
      <c r="U93" s="115">
        <f t="shared" si="22"/>
        <v>69.732098944341729</v>
      </c>
      <c r="V93" s="116">
        <f t="shared" si="22"/>
        <v>36.86989764584402</v>
      </c>
      <c r="W93" s="67"/>
      <c r="X93" s="71" t="s">
        <v>251</v>
      </c>
      <c r="Y93" s="67">
        <v>32.129199999999997</v>
      </c>
      <c r="Z93" s="67">
        <v>11.8644</v>
      </c>
      <c r="AA93" s="67" t="s">
        <v>100</v>
      </c>
      <c r="AB93" s="67" t="s">
        <v>137</v>
      </c>
      <c r="AC93" s="119"/>
      <c r="AG93" s="71" t="s">
        <v>434</v>
      </c>
      <c r="AH93" s="67">
        <v>18.235399999999998</v>
      </c>
      <c r="AI93" s="67">
        <v>8.5791000000000004</v>
      </c>
      <c r="AJ93" s="67" t="s">
        <v>100</v>
      </c>
      <c r="AK93" s="67" t="s">
        <v>337</v>
      </c>
      <c r="AL93" s="119"/>
    </row>
    <row r="94" spans="9:38" ht="15">
      <c r="I94" s="118"/>
      <c r="J94" s="100"/>
      <c r="K94" s="100"/>
      <c r="L94" s="100"/>
      <c r="M94" s="100"/>
      <c r="N94" s="100"/>
      <c r="O94" s="100"/>
      <c r="P94" s="100"/>
      <c r="Q94" s="100"/>
      <c r="R94" s="100"/>
      <c r="S94" s="100"/>
      <c r="T94" s="100"/>
      <c r="U94" s="100"/>
      <c r="V94" s="100"/>
      <c r="W94" s="67"/>
      <c r="X94" s="71" t="s">
        <v>252</v>
      </c>
      <c r="Y94" s="67">
        <v>25.1799</v>
      </c>
      <c r="Z94" s="67">
        <v>9.2981999999999996</v>
      </c>
      <c r="AA94" s="67" t="s">
        <v>100</v>
      </c>
      <c r="AB94" s="67" t="s">
        <v>138</v>
      </c>
      <c r="AC94" s="119"/>
      <c r="AG94" s="71" t="s">
        <v>435</v>
      </c>
      <c r="AH94" s="67">
        <v>15.701599999999999</v>
      </c>
      <c r="AI94" s="67">
        <v>7.3871000000000002</v>
      </c>
      <c r="AJ94" s="67">
        <v>4.0000000000000002E-4</v>
      </c>
      <c r="AK94" s="67" t="s">
        <v>338</v>
      </c>
      <c r="AL94" s="119"/>
    </row>
    <row r="95" spans="9:38" ht="15" thickBot="1">
      <c r="I95" s="99" t="s">
        <v>98</v>
      </c>
      <c r="J95" s="132" t="s">
        <v>276</v>
      </c>
      <c r="K95" s="133" t="s">
        <v>277</v>
      </c>
      <c r="L95" s="133" t="s">
        <v>278</v>
      </c>
      <c r="M95" s="133" t="s">
        <v>279</v>
      </c>
      <c r="N95" s="132" t="s">
        <v>280</v>
      </c>
      <c r="O95" s="132" t="s">
        <v>281</v>
      </c>
      <c r="P95" s="132" t="s">
        <v>282</v>
      </c>
      <c r="Q95" s="132" t="s">
        <v>283</v>
      </c>
      <c r="R95" s="132" t="s">
        <v>284</v>
      </c>
      <c r="S95" s="132" t="s">
        <v>285</v>
      </c>
      <c r="T95" s="132" t="s">
        <v>286</v>
      </c>
      <c r="U95" s="132" t="s">
        <v>287</v>
      </c>
      <c r="V95" s="132" t="s">
        <v>288</v>
      </c>
      <c r="W95" s="67"/>
      <c r="X95" s="71" t="s">
        <v>253</v>
      </c>
      <c r="Y95" s="67">
        <v>23.421199999999999</v>
      </c>
      <c r="Z95" s="67">
        <v>8.6487999999999996</v>
      </c>
      <c r="AA95" s="67" t="s">
        <v>100</v>
      </c>
      <c r="AB95" s="67" t="s">
        <v>139</v>
      </c>
      <c r="AC95" s="119"/>
      <c r="AG95" s="71" t="s">
        <v>249</v>
      </c>
      <c r="AH95" s="67">
        <v>15.488899999999999</v>
      </c>
      <c r="AI95" s="67">
        <v>7.2869999999999999</v>
      </c>
      <c r="AJ95" s="67">
        <v>5.0000000000000001E-4</v>
      </c>
      <c r="AK95" s="67" t="s">
        <v>339</v>
      </c>
      <c r="AL95" s="119"/>
    </row>
    <row r="96" spans="9:38" ht="15" thickBot="1">
      <c r="I96" s="101"/>
      <c r="J96" s="102" t="s">
        <v>74</v>
      </c>
      <c r="K96" s="216" t="s">
        <v>75</v>
      </c>
      <c r="L96" s="217"/>
      <c r="M96" s="217"/>
      <c r="N96" s="218"/>
      <c r="O96" s="216" t="s">
        <v>76</v>
      </c>
      <c r="P96" s="217"/>
      <c r="Q96" s="217"/>
      <c r="R96" s="217"/>
      <c r="S96" s="219" t="s">
        <v>77</v>
      </c>
      <c r="T96" s="220"/>
      <c r="U96" s="220"/>
      <c r="V96" s="221"/>
      <c r="W96" s="67"/>
      <c r="X96" s="71" t="s">
        <v>254</v>
      </c>
      <c r="Y96" s="67">
        <v>14.057</v>
      </c>
      <c r="Z96" s="67">
        <v>5.1908000000000003</v>
      </c>
      <c r="AA96" s="67">
        <v>3.4700000000000002E-2</v>
      </c>
      <c r="AB96" s="67" t="s">
        <v>140</v>
      </c>
      <c r="AC96" s="119"/>
      <c r="AG96" s="71" t="s">
        <v>248</v>
      </c>
      <c r="AH96" s="67">
        <v>13.2224</v>
      </c>
      <c r="AI96" s="67">
        <v>6.2206999999999999</v>
      </c>
      <c r="AJ96" s="67">
        <v>4.7000000000000002E-3</v>
      </c>
      <c r="AK96" s="67" t="s">
        <v>340</v>
      </c>
      <c r="AL96" s="119"/>
    </row>
    <row r="97" spans="9:38" ht="15" thickBot="1">
      <c r="I97" s="103" t="s">
        <v>78</v>
      </c>
      <c r="J97" s="102">
        <v>0</v>
      </c>
      <c r="K97" s="104">
        <v>2E-3</v>
      </c>
      <c r="L97" s="105">
        <v>8.0000000000000002E-3</v>
      </c>
      <c r="M97" s="105">
        <v>1.6E-2</v>
      </c>
      <c r="N97" s="105">
        <v>3.2000000000000001E-2</v>
      </c>
      <c r="O97" s="104">
        <v>2E-3</v>
      </c>
      <c r="P97" s="105">
        <v>8.0000000000000002E-3</v>
      </c>
      <c r="Q97" s="105">
        <v>1.6E-2</v>
      </c>
      <c r="R97" s="106">
        <v>3.2000000000000001E-2</v>
      </c>
      <c r="S97" s="105">
        <v>2E-3</v>
      </c>
      <c r="T97" s="105">
        <v>8.0000000000000002E-3</v>
      </c>
      <c r="U97" s="105">
        <v>1.6E-2</v>
      </c>
      <c r="V97" s="106">
        <v>3.2000000000000001E-2</v>
      </c>
      <c r="W97" s="67"/>
      <c r="X97" s="129" t="s">
        <v>264</v>
      </c>
      <c r="Y97" s="130">
        <v>12.5372</v>
      </c>
      <c r="Z97" s="67">
        <v>4.6295999999999999</v>
      </c>
      <c r="AA97" s="67">
        <v>9.0800000000000006E-2</v>
      </c>
      <c r="AB97" s="67" t="s">
        <v>141</v>
      </c>
      <c r="AC97" s="119"/>
      <c r="AG97" s="71" t="s">
        <v>247</v>
      </c>
      <c r="AH97" s="67">
        <v>6.3296299999999999</v>
      </c>
      <c r="AI97" s="67">
        <v>2.9779</v>
      </c>
      <c r="AJ97" s="67">
        <v>0.65939999999999999</v>
      </c>
      <c r="AK97" s="67" t="s">
        <v>341</v>
      </c>
      <c r="AL97" s="119"/>
    </row>
    <row r="98" spans="9:38">
      <c r="I98" s="107" t="s">
        <v>79</v>
      </c>
      <c r="J98" s="108">
        <f t="shared" ref="J98:V98" si="23">DEGREES(ASIN(SQRT(J79)))</f>
        <v>16.429940189444554</v>
      </c>
      <c r="K98" s="109">
        <f t="shared" si="23"/>
        <v>11.53695903281549</v>
      </c>
      <c r="L98" s="110">
        <f t="shared" si="23"/>
        <v>46.146221387977953</v>
      </c>
      <c r="M98" s="110">
        <f t="shared" si="23"/>
        <v>34.449901987953488</v>
      </c>
      <c r="N98" s="110">
        <f t="shared" si="23"/>
        <v>31.948059431330059</v>
      </c>
      <c r="O98" s="109">
        <f t="shared" si="23"/>
        <v>26.56505117707799</v>
      </c>
      <c r="P98" s="110">
        <f t="shared" si="23"/>
        <v>26.56505117707799</v>
      </c>
      <c r="Q98" s="110">
        <f t="shared" si="23"/>
        <v>34.449901987953488</v>
      </c>
      <c r="R98" s="111">
        <f t="shared" si="23"/>
        <v>39.231520483592263</v>
      </c>
      <c r="S98" s="110">
        <f t="shared" si="23"/>
        <v>16.429940189444554</v>
      </c>
      <c r="T98" s="110">
        <f t="shared" si="23"/>
        <v>20.267901055658282</v>
      </c>
      <c r="U98" s="110">
        <f t="shared" si="23"/>
        <v>34.449901987953488</v>
      </c>
      <c r="V98" s="111">
        <f t="shared" si="23"/>
        <v>34.449901987953488</v>
      </c>
      <c r="W98" s="67"/>
      <c r="X98" s="129" t="s">
        <v>265</v>
      </c>
      <c r="Y98" s="130">
        <v>11.911799999999999</v>
      </c>
      <c r="Z98" s="67">
        <v>4.3986999999999998</v>
      </c>
      <c r="AA98" s="67">
        <v>0.13039999999999999</v>
      </c>
      <c r="AB98" s="67" t="s">
        <v>142</v>
      </c>
      <c r="AC98" s="119"/>
      <c r="AG98" s="71" t="s">
        <v>422</v>
      </c>
      <c r="AH98" s="67">
        <v>1.21587</v>
      </c>
      <c r="AI98" s="67">
        <v>0.57199999999999995</v>
      </c>
      <c r="AJ98" s="67">
        <v>1</v>
      </c>
      <c r="AK98" s="67" t="s">
        <v>342</v>
      </c>
      <c r="AL98" s="119"/>
    </row>
    <row r="99" spans="9:38">
      <c r="I99" s="107" t="s">
        <v>7</v>
      </c>
      <c r="J99" s="108">
        <f t="shared" ref="J99:V99" si="24">DEGREES(ASIN(SQRT(J80)))</f>
        <v>20.267901055658282</v>
      </c>
      <c r="K99" s="109">
        <f t="shared" si="24"/>
        <v>16.429940189444554</v>
      </c>
      <c r="L99" s="110">
        <f t="shared" si="24"/>
        <v>41.553948710326807</v>
      </c>
      <c r="M99" s="110">
        <f t="shared" si="24"/>
        <v>36.86989764584402</v>
      </c>
      <c r="N99" s="110">
        <f t="shared" si="24"/>
        <v>36.86989764584402</v>
      </c>
      <c r="O99" s="109">
        <f t="shared" si="24"/>
        <v>20.267901055658282</v>
      </c>
      <c r="P99" s="110">
        <f t="shared" si="24"/>
        <v>29.333874251202868</v>
      </c>
      <c r="Q99" s="110">
        <f t="shared" si="24"/>
        <v>36.86989764584402</v>
      </c>
      <c r="R99" s="111">
        <f t="shared" si="24"/>
        <v>31.948059431330059</v>
      </c>
      <c r="S99" s="110">
        <f t="shared" si="24"/>
        <v>23.578178478201831</v>
      </c>
      <c r="T99" s="110">
        <f t="shared" si="24"/>
        <v>23.578178478201831</v>
      </c>
      <c r="U99" s="110">
        <f t="shared" si="24"/>
        <v>41.553948710326807</v>
      </c>
      <c r="V99" s="111">
        <f t="shared" si="24"/>
        <v>39.231520483592263</v>
      </c>
      <c r="W99" s="67"/>
      <c r="X99" s="129" t="s">
        <v>266</v>
      </c>
      <c r="Y99" s="130">
        <v>5.6724699999999997</v>
      </c>
      <c r="Z99" s="67">
        <v>2.0947</v>
      </c>
      <c r="AA99" s="67">
        <v>0.95189999999999997</v>
      </c>
      <c r="AB99" s="67" t="s">
        <v>143</v>
      </c>
      <c r="AC99" s="119"/>
      <c r="AG99" s="71" t="s">
        <v>421</v>
      </c>
      <c r="AH99" s="67">
        <v>0.17473900000000001</v>
      </c>
      <c r="AI99" s="67">
        <v>8.2199999999999995E-2</v>
      </c>
      <c r="AJ99" s="67">
        <v>1</v>
      </c>
      <c r="AK99" s="67" t="s">
        <v>343</v>
      </c>
      <c r="AL99" s="119"/>
    </row>
    <row r="100" spans="9:38">
      <c r="I100" s="107" t="s">
        <v>8</v>
      </c>
      <c r="J100" s="108">
        <f t="shared" ref="J100:V100" si="25">DEGREES(ASIN(SQRT(J81)))</f>
        <v>16.429940189444554</v>
      </c>
      <c r="K100" s="109">
        <f t="shared" si="25"/>
        <v>11.53695903281549</v>
      </c>
      <c r="L100" s="110">
        <f t="shared" si="25"/>
        <v>36.86989764584402</v>
      </c>
      <c r="M100" s="110">
        <f t="shared" si="25"/>
        <v>46.146221387977953</v>
      </c>
      <c r="N100" s="110">
        <f t="shared" si="25"/>
        <v>36.86989764584402</v>
      </c>
      <c r="O100" s="109">
        <f t="shared" si="25"/>
        <v>16.429940189444554</v>
      </c>
      <c r="P100" s="110">
        <f t="shared" si="25"/>
        <v>31.948059431330059</v>
      </c>
      <c r="Q100" s="110">
        <f t="shared" si="25"/>
        <v>31.948059431330059</v>
      </c>
      <c r="R100" s="111">
        <f t="shared" si="25"/>
        <v>36.86989764584402</v>
      </c>
      <c r="S100" s="110">
        <f t="shared" si="25"/>
        <v>20.267901055658282</v>
      </c>
      <c r="T100" s="110">
        <f t="shared" si="25"/>
        <v>29.333874251202868</v>
      </c>
      <c r="U100" s="110">
        <f t="shared" si="25"/>
        <v>39.231520483592263</v>
      </c>
      <c r="V100" s="111">
        <f t="shared" si="25"/>
        <v>43.853778612022055</v>
      </c>
      <c r="X100" s="129" t="s">
        <v>267</v>
      </c>
      <c r="Y100" s="130">
        <v>3.9727000000000001</v>
      </c>
      <c r="Z100" s="67">
        <v>1.4670000000000001</v>
      </c>
      <c r="AA100" s="67">
        <v>0.99739999999999995</v>
      </c>
      <c r="AB100" s="67" t="s">
        <v>144</v>
      </c>
      <c r="AC100" s="119"/>
      <c r="AG100" s="71" t="s">
        <v>245</v>
      </c>
      <c r="AH100" s="67">
        <v>0</v>
      </c>
      <c r="AI100" s="67">
        <v>0</v>
      </c>
      <c r="AJ100" s="67">
        <v>1</v>
      </c>
      <c r="AK100" s="67" t="s">
        <v>344</v>
      </c>
      <c r="AL100" s="119"/>
    </row>
    <row r="101" spans="9:38" ht="15" thickBot="1">
      <c r="I101" s="112" t="s">
        <v>9</v>
      </c>
      <c r="J101" s="113">
        <f t="shared" ref="J101:V101" si="26">DEGREES(ASIN(SQRT(J82)))</f>
        <v>16.429940189444554</v>
      </c>
      <c r="K101" s="114">
        <f t="shared" si="26"/>
        <v>16.429940189444554</v>
      </c>
      <c r="L101" s="115">
        <f t="shared" si="26"/>
        <v>34.449901987953488</v>
      </c>
      <c r="M101" s="115">
        <f t="shared" si="26"/>
        <v>43.853778612022055</v>
      </c>
      <c r="N101" s="115">
        <f t="shared" si="26"/>
        <v>31.948059431330059</v>
      </c>
      <c r="O101" s="114">
        <f t="shared" si="26"/>
        <v>16.429940189444554</v>
      </c>
      <c r="P101" s="115">
        <f t="shared" si="26"/>
        <v>29.333874251202868</v>
      </c>
      <c r="Q101" s="115">
        <f t="shared" si="26"/>
        <v>39.231520483592263</v>
      </c>
      <c r="R101" s="116">
        <f t="shared" si="26"/>
        <v>34.449901987953488</v>
      </c>
      <c r="S101" s="115">
        <f t="shared" si="26"/>
        <v>20.267901055658282</v>
      </c>
      <c r="T101" s="115">
        <f t="shared" si="26"/>
        <v>16.429940189444554</v>
      </c>
      <c r="U101" s="115">
        <f t="shared" si="26"/>
        <v>26.56505117707799</v>
      </c>
      <c r="V101" s="116">
        <f t="shared" si="26"/>
        <v>31.948059431330059</v>
      </c>
      <c r="W101" s="67"/>
      <c r="X101" s="129" t="s">
        <v>268</v>
      </c>
      <c r="Y101" s="130">
        <v>32.230499999999999</v>
      </c>
      <c r="Z101" s="67">
        <v>11.9018</v>
      </c>
      <c r="AA101" s="67" t="s">
        <v>100</v>
      </c>
      <c r="AB101" s="67" t="s">
        <v>145</v>
      </c>
      <c r="AC101" s="119"/>
      <c r="AG101" s="71" t="s">
        <v>420</v>
      </c>
      <c r="AH101" s="67">
        <v>21.641400000000001</v>
      </c>
      <c r="AI101" s="67">
        <v>10.1815</v>
      </c>
      <c r="AJ101" s="67" t="s">
        <v>100</v>
      </c>
      <c r="AK101" s="67" t="s">
        <v>336</v>
      </c>
      <c r="AL101" s="119"/>
    </row>
    <row r="102" spans="9:38">
      <c r="W102" s="67"/>
      <c r="X102" s="129" t="s">
        <v>269</v>
      </c>
      <c r="Y102" s="130">
        <v>28.156500000000001</v>
      </c>
      <c r="Z102" s="67">
        <v>10.397399999999999</v>
      </c>
      <c r="AA102" s="67" t="s">
        <v>100</v>
      </c>
      <c r="AB102" s="67" t="s">
        <v>146</v>
      </c>
      <c r="AC102" s="119"/>
      <c r="AG102" s="71" t="s">
        <v>219</v>
      </c>
      <c r="AH102" s="67">
        <v>18.235399999999998</v>
      </c>
      <c r="AI102" s="67">
        <v>8.5791000000000004</v>
      </c>
      <c r="AJ102" s="67" t="s">
        <v>100</v>
      </c>
      <c r="AK102" s="67" t="s">
        <v>337</v>
      </c>
      <c r="AL102" s="119"/>
    </row>
    <row r="103" spans="9:38">
      <c r="X103" s="129" t="s">
        <v>270</v>
      </c>
      <c r="Y103" s="130">
        <v>21.2072</v>
      </c>
      <c r="Z103" s="67">
        <v>7.8311999999999999</v>
      </c>
      <c r="AA103" s="67">
        <v>2.0000000000000001E-4</v>
      </c>
      <c r="AB103" s="67" t="s">
        <v>147</v>
      </c>
      <c r="AC103" s="119"/>
      <c r="AG103" s="71" t="s">
        <v>419</v>
      </c>
      <c r="AH103" s="67">
        <v>15.701599999999999</v>
      </c>
      <c r="AI103" s="67">
        <v>7.3871000000000002</v>
      </c>
      <c r="AJ103" s="67">
        <v>4.0000000000000002E-4</v>
      </c>
      <c r="AK103" s="67" t="s">
        <v>338</v>
      </c>
      <c r="AL103" s="119"/>
    </row>
    <row r="104" spans="9:38">
      <c r="X104" s="129" t="s">
        <v>271</v>
      </c>
      <c r="Y104" s="130">
        <v>19.448499999999999</v>
      </c>
      <c r="Z104" s="67">
        <v>7.1818</v>
      </c>
      <c r="AA104" s="67">
        <v>5.9999999999999995E-4</v>
      </c>
      <c r="AB104" s="67" t="s">
        <v>148</v>
      </c>
      <c r="AC104" s="119"/>
      <c r="AG104" s="71" t="s">
        <v>418</v>
      </c>
      <c r="AH104" s="67">
        <v>15.488899999999999</v>
      </c>
      <c r="AI104" s="67">
        <v>7.2869999999999999</v>
      </c>
      <c r="AJ104" s="67">
        <v>5.0000000000000001E-4</v>
      </c>
      <c r="AK104" s="67" t="s">
        <v>339</v>
      </c>
      <c r="AL104" s="119"/>
    </row>
    <row r="105" spans="9:38">
      <c r="X105" s="129" t="s">
        <v>256</v>
      </c>
      <c r="Y105" s="130">
        <v>10.084300000000001</v>
      </c>
      <c r="Z105" s="67">
        <v>3.7238000000000002</v>
      </c>
      <c r="AA105" s="67">
        <v>0.3256</v>
      </c>
      <c r="AB105" s="67" t="s">
        <v>149</v>
      </c>
      <c r="AC105" s="119"/>
      <c r="AG105" s="71" t="s">
        <v>417</v>
      </c>
      <c r="AH105" s="67">
        <v>13.2224</v>
      </c>
      <c r="AI105" s="67">
        <v>6.2206999999999999</v>
      </c>
      <c r="AJ105" s="67">
        <v>4.7000000000000002E-3</v>
      </c>
      <c r="AK105" s="67" t="s">
        <v>340</v>
      </c>
      <c r="AL105" s="119"/>
    </row>
    <row r="106" spans="9:38">
      <c r="X106" s="129" t="s">
        <v>272</v>
      </c>
      <c r="Y106" s="130">
        <v>8.5645199999999999</v>
      </c>
      <c r="Z106" s="67">
        <v>3.1625999999999999</v>
      </c>
      <c r="AA106" s="67">
        <v>0.57269999999999999</v>
      </c>
      <c r="AB106" s="67" t="s">
        <v>150</v>
      </c>
      <c r="AC106" s="119"/>
      <c r="AG106" s="71" t="s">
        <v>416</v>
      </c>
      <c r="AH106" s="67">
        <v>6.3296299999999999</v>
      </c>
      <c r="AI106" s="67">
        <v>2.9779</v>
      </c>
      <c r="AJ106" s="67">
        <v>0.65939999999999999</v>
      </c>
      <c r="AK106" s="67" t="s">
        <v>341</v>
      </c>
      <c r="AL106" s="119"/>
    </row>
    <row r="107" spans="9:38">
      <c r="X107" s="129" t="s">
        <v>273</v>
      </c>
      <c r="Y107" s="130">
        <v>7.9390599999999996</v>
      </c>
      <c r="Z107" s="67">
        <v>2.9317000000000002</v>
      </c>
      <c r="AA107" s="67">
        <v>0.68059999999999998</v>
      </c>
      <c r="AB107" s="67" t="s">
        <v>151</v>
      </c>
      <c r="AC107" s="119"/>
      <c r="AG107" s="71" t="s">
        <v>222</v>
      </c>
      <c r="AH107" s="67">
        <v>1.21587</v>
      </c>
      <c r="AI107" s="67">
        <v>0.57199999999999995</v>
      </c>
      <c r="AJ107" s="67">
        <v>1</v>
      </c>
      <c r="AK107" s="67" t="s">
        <v>342</v>
      </c>
      <c r="AL107" s="119"/>
    </row>
    <row r="108" spans="9:38">
      <c r="X108" s="129" t="s">
        <v>274</v>
      </c>
      <c r="Y108" s="130">
        <v>1.69977</v>
      </c>
      <c r="Z108" s="67">
        <v>0.62770000000000004</v>
      </c>
      <c r="AA108" s="67">
        <v>1</v>
      </c>
      <c r="AB108" s="67" t="s">
        <v>152</v>
      </c>
      <c r="AC108" s="119"/>
      <c r="AG108" s="71" t="s">
        <v>415</v>
      </c>
      <c r="AH108" s="67">
        <v>0.17473900000000001</v>
      </c>
      <c r="AI108" s="67">
        <v>8.2199999999999995E-2</v>
      </c>
      <c r="AJ108" s="67">
        <v>1</v>
      </c>
      <c r="AK108" s="67" t="s">
        <v>343</v>
      </c>
      <c r="AL108" s="119"/>
    </row>
    <row r="109" spans="9:38">
      <c r="X109" s="129" t="s">
        <v>275</v>
      </c>
      <c r="Y109" s="130">
        <v>30.5307</v>
      </c>
      <c r="Z109" s="67">
        <v>11.274100000000001</v>
      </c>
      <c r="AA109" s="67" t="s">
        <v>100</v>
      </c>
      <c r="AB109" s="67" t="s">
        <v>153</v>
      </c>
      <c r="AC109" s="119"/>
      <c r="AG109" s="71" t="s">
        <v>398</v>
      </c>
      <c r="AH109" s="67">
        <v>21.466699999999999</v>
      </c>
      <c r="AI109" s="67">
        <v>10.099299999999999</v>
      </c>
      <c r="AJ109" s="67" t="s">
        <v>100</v>
      </c>
      <c r="AK109" s="67" t="s">
        <v>345</v>
      </c>
      <c r="AL109" s="119"/>
    </row>
    <row r="110" spans="9:38">
      <c r="X110" s="71" t="s">
        <v>231</v>
      </c>
      <c r="Y110" s="67">
        <v>26.456700000000001</v>
      </c>
      <c r="Z110" s="67">
        <v>9.7697000000000003</v>
      </c>
      <c r="AA110" s="67" t="s">
        <v>100</v>
      </c>
      <c r="AB110" s="67" t="s">
        <v>154</v>
      </c>
      <c r="AC110" s="119"/>
      <c r="AG110" s="71" t="s">
        <v>399</v>
      </c>
      <c r="AH110" s="67">
        <v>18.060700000000001</v>
      </c>
      <c r="AI110" s="67">
        <v>8.4969000000000001</v>
      </c>
      <c r="AJ110" s="67" t="s">
        <v>100</v>
      </c>
      <c r="AK110" s="67" t="s">
        <v>346</v>
      </c>
      <c r="AL110" s="119"/>
    </row>
    <row r="111" spans="9:38">
      <c r="X111" s="71" t="s">
        <v>230</v>
      </c>
      <c r="Y111" s="67">
        <v>19.507400000000001</v>
      </c>
      <c r="Z111" s="67">
        <v>7.2035</v>
      </c>
      <c r="AA111" s="67">
        <v>5.9999999999999995E-4</v>
      </c>
      <c r="AB111" s="67" t="s">
        <v>155</v>
      </c>
      <c r="AC111" s="119"/>
      <c r="AG111" s="71" t="s">
        <v>400</v>
      </c>
      <c r="AH111" s="67">
        <v>15.526899999999999</v>
      </c>
      <c r="AI111" s="67">
        <v>7.3048999999999999</v>
      </c>
      <c r="AJ111" s="67">
        <v>5.0000000000000001E-4</v>
      </c>
      <c r="AK111" s="67" t="s">
        <v>347</v>
      </c>
      <c r="AL111" s="119"/>
    </row>
    <row r="112" spans="9:38">
      <c r="X112" s="71" t="s">
        <v>229</v>
      </c>
      <c r="Y112" s="67">
        <v>17.748699999999999</v>
      </c>
      <c r="Z112" s="67">
        <v>6.5541</v>
      </c>
      <c r="AA112" s="67">
        <v>2.3999999999999998E-3</v>
      </c>
      <c r="AB112" s="67" t="s">
        <v>156</v>
      </c>
      <c r="AC112" s="119"/>
      <c r="AG112" s="71" t="s">
        <v>414</v>
      </c>
      <c r="AH112" s="67">
        <v>15.3141</v>
      </c>
      <c r="AI112" s="67">
        <v>7.2047999999999996</v>
      </c>
      <c r="AJ112" s="67">
        <v>5.9999999999999995E-4</v>
      </c>
      <c r="AK112" s="67" t="s">
        <v>348</v>
      </c>
      <c r="AL112" s="119"/>
    </row>
    <row r="113" spans="24:38">
      <c r="X113" s="129" t="s">
        <v>258</v>
      </c>
      <c r="Y113" s="67">
        <v>8.3845200000000002</v>
      </c>
      <c r="Z113" s="67">
        <v>3.0962000000000001</v>
      </c>
      <c r="AA113" s="67">
        <v>0.60409999999999997</v>
      </c>
      <c r="AB113" s="67" t="s">
        <v>157</v>
      </c>
      <c r="AC113" s="119"/>
      <c r="AG113" s="71" t="s">
        <v>413</v>
      </c>
      <c r="AH113" s="67">
        <v>13.047599999999999</v>
      </c>
      <c r="AI113" s="67">
        <v>6.1383999999999999</v>
      </c>
      <c r="AJ113" s="67">
        <v>5.5999999999999999E-3</v>
      </c>
      <c r="AK113" s="67" t="s">
        <v>349</v>
      </c>
      <c r="AL113" s="119"/>
    </row>
    <row r="114" spans="24:38">
      <c r="X114" s="71" t="s">
        <v>228</v>
      </c>
      <c r="Y114" s="67">
        <v>6.8647499999999999</v>
      </c>
      <c r="Z114" s="67">
        <v>2.5348999999999999</v>
      </c>
      <c r="AA114" s="67">
        <v>0.84160000000000001</v>
      </c>
      <c r="AB114" s="67" t="s">
        <v>158</v>
      </c>
      <c r="AC114" s="119"/>
      <c r="AG114" s="71" t="s">
        <v>412</v>
      </c>
      <c r="AH114" s="67">
        <v>6.15489</v>
      </c>
      <c r="AI114" s="67">
        <v>2.8957000000000002</v>
      </c>
      <c r="AJ114" s="67">
        <v>0.69679999999999997</v>
      </c>
      <c r="AK114" s="67" t="s">
        <v>350</v>
      </c>
      <c r="AL114" s="119"/>
    </row>
    <row r="115" spans="24:38">
      <c r="X115" s="71" t="s">
        <v>227</v>
      </c>
      <c r="Y115" s="67">
        <v>6.2392799999999999</v>
      </c>
      <c r="Z115" s="67">
        <v>2.3039999999999998</v>
      </c>
      <c r="AA115" s="67">
        <v>0.90949999999999998</v>
      </c>
      <c r="AB115" s="67" t="s">
        <v>159</v>
      </c>
      <c r="AC115" s="119"/>
      <c r="AG115" s="71" t="s">
        <v>226</v>
      </c>
      <c r="AH115" s="67">
        <v>1.0411300000000001</v>
      </c>
      <c r="AI115" s="67">
        <v>0.48980000000000001</v>
      </c>
      <c r="AJ115" s="67">
        <v>1</v>
      </c>
      <c r="AK115" s="67" t="s">
        <v>351</v>
      </c>
      <c r="AL115" s="119"/>
    </row>
    <row r="116" spans="24:38">
      <c r="X116" s="129" t="s">
        <v>260</v>
      </c>
      <c r="Y116" s="67">
        <v>24.291399999999999</v>
      </c>
      <c r="Z116" s="67">
        <v>8.9701000000000004</v>
      </c>
      <c r="AA116" s="67" t="s">
        <v>100</v>
      </c>
      <c r="AB116" s="67" t="s">
        <v>160</v>
      </c>
      <c r="AC116" s="119"/>
      <c r="AG116" s="71" t="s">
        <v>411</v>
      </c>
      <c r="AH116" s="67">
        <v>20.4255</v>
      </c>
      <c r="AI116" s="67">
        <v>9.6095000000000006</v>
      </c>
      <c r="AJ116" s="67" t="s">
        <v>100</v>
      </c>
      <c r="AK116" s="67" t="s">
        <v>352</v>
      </c>
      <c r="AL116" s="119"/>
    </row>
    <row r="117" spans="24:38">
      <c r="X117" s="129" t="s">
        <v>259</v>
      </c>
      <c r="Y117" s="67">
        <v>20.217400000000001</v>
      </c>
      <c r="Z117" s="67">
        <v>7.4657</v>
      </c>
      <c r="AA117" s="67">
        <v>2.9999999999999997E-4</v>
      </c>
      <c r="AB117" s="67" t="s">
        <v>161</v>
      </c>
      <c r="AC117" s="119"/>
      <c r="AG117" s="71" t="s">
        <v>410</v>
      </c>
      <c r="AH117" s="67">
        <v>17.019500000000001</v>
      </c>
      <c r="AI117" s="67">
        <v>8.0070999999999994</v>
      </c>
      <c r="AJ117" s="67">
        <v>1E-4</v>
      </c>
      <c r="AK117" s="67" t="s">
        <v>353</v>
      </c>
      <c r="AL117" s="119"/>
    </row>
    <row r="118" spans="24:38">
      <c r="X118" s="71" t="s">
        <v>225</v>
      </c>
      <c r="Y118" s="67">
        <v>13.2681</v>
      </c>
      <c r="Z118" s="67">
        <v>4.8994999999999997</v>
      </c>
      <c r="AA118" s="67">
        <v>5.79E-2</v>
      </c>
      <c r="AB118" s="67" t="s">
        <v>162</v>
      </c>
      <c r="AC118" s="119"/>
      <c r="AG118" s="71" t="s">
        <v>409</v>
      </c>
      <c r="AH118" s="67">
        <v>14.485799999999999</v>
      </c>
      <c r="AI118" s="67">
        <v>6.8150000000000004</v>
      </c>
      <c r="AJ118" s="67">
        <v>1.4E-3</v>
      </c>
      <c r="AK118" s="67" t="s">
        <v>354</v>
      </c>
      <c r="AL118" s="119"/>
    </row>
    <row r="119" spans="24:38">
      <c r="X119" s="129" t="s">
        <v>263</v>
      </c>
      <c r="Y119" s="67">
        <v>11.509399999999999</v>
      </c>
      <c r="Z119" s="67">
        <v>4.2500999999999998</v>
      </c>
      <c r="AA119" s="67">
        <v>0.16259999999999999</v>
      </c>
      <c r="AB119" s="67" t="s">
        <v>163</v>
      </c>
      <c r="AC119" s="119"/>
      <c r="AG119" s="71" t="s">
        <v>408</v>
      </c>
      <c r="AH119" s="67">
        <v>14.273</v>
      </c>
      <c r="AI119" s="67">
        <v>6.7149000000000001</v>
      </c>
      <c r="AJ119" s="67">
        <v>1.6999999999999999E-3</v>
      </c>
      <c r="AK119" s="67" t="s">
        <v>355</v>
      </c>
      <c r="AL119" s="119"/>
    </row>
    <row r="120" spans="24:38">
      <c r="X120" s="71" t="s">
        <v>224</v>
      </c>
      <c r="Y120" s="67">
        <v>2.1452399999999998</v>
      </c>
      <c r="Z120" s="67">
        <v>0.79220000000000002</v>
      </c>
      <c r="AA120" s="67">
        <v>1</v>
      </c>
      <c r="AB120" s="67" t="s">
        <v>164</v>
      </c>
      <c r="AC120" s="119"/>
      <c r="AG120" s="71" t="s">
        <v>407</v>
      </c>
      <c r="AH120" s="67">
        <v>12.006500000000001</v>
      </c>
      <c r="AI120" s="67">
        <v>5.6486000000000001</v>
      </c>
      <c r="AJ120" s="67">
        <v>1.47E-2</v>
      </c>
      <c r="AK120" s="67" t="s">
        <v>356</v>
      </c>
      <c r="AL120" s="119"/>
    </row>
    <row r="121" spans="24:38">
      <c r="X121" s="71" t="s">
        <v>223</v>
      </c>
      <c r="Y121" s="67">
        <v>0.62546100000000004</v>
      </c>
      <c r="Z121" s="67">
        <v>0.23100000000000001</v>
      </c>
      <c r="AA121" s="67">
        <v>1</v>
      </c>
      <c r="AB121" s="67" t="s">
        <v>165</v>
      </c>
      <c r="AC121" s="119"/>
      <c r="AG121" s="71" t="s">
        <v>406</v>
      </c>
      <c r="AH121" s="67">
        <v>5.1137600000000001</v>
      </c>
      <c r="AI121" s="67">
        <v>2.4058000000000002</v>
      </c>
      <c r="AJ121" s="67">
        <v>0.88229999999999997</v>
      </c>
      <c r="AK121" s="67" t="s">
        <v>357</v>
      </c>
      <c r="AL121" s="119"/>
    </row>
    <row r="122" spans="24:38">
      <c r="X122" s="71" t="s">
        <v>222</v>
      </c>
      <c r="Y122" s="67">
        <v>23.666</v>
      </c>
      <c r="Z122" s="67">
        <v>8.7391000000000005</v>
      </c>
      <c r="AA122" s="67" t="s">
        <v>100</v>
      </c>
      <c r="AB122" s="67" t="s">
        <v>166</v>
      </c>
      <c r="AC122" s="119"/>
      <c r="AG122" s="71" t="s">
        <v>405</v>
      </c>
      <c r="AH122" s="67">
        <v>15.3118</v>
      </c>
      <c r="AI122" s="67">
        <v>7.2035999999999998</v>
      </c>
      <c r="AJ122" s="67">
        <v>5.9999999999999995E-4</v>
      </c>
      <c r="AK122" s="67" t="s">
        <v>358</v>
      </c>
      <c r="AL122" s="119"/>
    </row>
    <row r="123" spans="24:38">
      <c r="X123" s="71" t="s">
        <v>221</v>
      </c>
      <c r="Y123" s="67">
        <v>19.591999999999999</v>
      </c>
      <c r="Z123" s="67">
        <v>7.2347000000000001</v>
      </c>
      <c r="AA123" s="67">
        <v>5.9999999999999995E-4</v>
      </c>
      <c r="AB123" s="67" t="s">
        <v>167</v>
      </c>
      <c r="AC123" s="119"/>
      <c r="AG123" s="71" t="s">
        <v>229</v>
      </c>
      <c r="AH123" s="67">
        <v>11.905799999999999</v>
      </c>
      <c r="AI123" s="67">
        <v>5.6012000000000004</v>
      </c>
      <c r="AJ123" s="67">
        <v>1.61E-2</v>
      </c>
      <c r="AK123" s="67" t="s">
        <v>359</v>
      </c>
      <c r="AL123" s="119"/>
    </row>
    <row r="124" spans="24:38">
      <c r="X124" s="71" t="s">
        <v>220</v>
      </c>
      <c r="Y124" s="67">
        <v>12.6427</v>
      </c>
      <c r="Z124" s="67">
        <v>4.6685999999999996</v>
      </c>
      <c r="AA124" s="67">
        <v>8.5199999999999998E-2</v>
      </c>
      <c r="AB124" s="67" t="s">
        <v>168</v>
      </c>
      <c r="AC124" s="119"/>
      <c r="AG124" s="71" t="s">
        <v>404</v>
      </c>
      <c r="AH124" s="67">
        <v>9.3720099999999995</v>
      </c>
      <c r="AI124" s="67">
        <v>4.4092000000000002</v>
      </c>
      <c r="AJ124" s="67">
        <v>0.1283</v>
      </c>
      <c r="AK124" s="67" t="s">
        <v>360</v>
      </c>
      <c r="AL124" s="119"/>
    </row>
    <row r="125" spans="24:38">
      <c r="X125" s="71" t="s">
        <v>219</v>
      </c>
      <c r="Y125" s="67">
        <v>10.884</v>
      </c>
      <c r="Z125" s="67">
        <v>4.0190999999999999</v>
      </c>
      <c r="AA125" s="67">
        <v>0.22450000000000001</v>
      </c>
      <c r="AB125" s="67" t="s">
        <v>169</v>
      </c>
      <c r="AC125" s="119"/>
      <c r="AG125" s="71" t="s">
        <v>391</v>
      </c>
      <c r="AH125" s="67">
        <v>9.1592400000000005</v>
      </c>
      <c r="AI125" s="67">
        <v>4.3090999999999999</v>
      </c>
      <c r="AJ125" s="67">
        <v>0.14910000000000001</v>
      </c>
      <c r="AK125" s="67" t="s">
        <v>361</v>
      </c>
      <c r="AL125" s="119"/>
    </row>
    <row r="126" spans="24:38">
      <c r="X126" s="71" t="s">
        <v>218</v>
      </c>
      <c r="Y126" s="67">
        <v>1.5197799999999999</v>
      </c>
      <c r="Z126" s="67">
        <v>0.56120000000000003</v>
      </c>
      <c r="AA126" s="67">
        <v>1</v>
      </c>
      <c r="AB126" s="67" t="s">
        <v>170</v>
      </c>
      <c r="AC126" s="119"/>
      <c r="AG126" s="71" t="s">
        <v>390</v>
      </c>
      <c r="AH126" s="67">
        <v>6.8927399999999999</v>
      </c>
      <c r="AI126" s="67">
        <v>3.2427999999999999</v>
      </c>
      <c r="AJ126" s="67">
        <v>0.53490000000000004</v>
      </c>
      <c r="AK126" s="67" t="s">
        <v>362</v>
      </c>
      <c r="AL126" s="119"/>
    </row>
    <row r="127" spans="24:38">
      <c r="X127" s="71" t="s">
        <v>217</v>
      </c>
      <c r="Y127" s="67">
        <v>22.1462</v>
      </c>
      <c r="Z127" s="67">
        <v>8.1778999999999993</v>
      </c>
      <c r="AA127" s="67" t="s">
        <v>100</v>
      </c>
      <c r="AB127" s="67" t="s">
        <v>171</v>
      </c>
      <c r="AC127" s="119"/>
      <c r="AG127" s="71" t="s">
        <v>389</v>
      </c>
      <c r="AH127" s="67">
        <v>8.4190199999999997</v>
      </c>
      <c r="AI127" s="67">
        <v>3.9609000000000001</v>
      </c>
      <c r="AJ127" s="67">
        <v>0.24249999999999999</v>
      </c>
      <c r="AK127" s="67" t="s">
        <v>363</v>
      </c>
      <c r="AL127" s="119"/>
    </row>
    <row r="128" spans="24:38">
      <c r="X128" s="71" t="s">
        <v>216</v>
      </c>
      <c r="Y128" s="67">
        <v>18.072199999999999</v>
      </c>
      <c r="Z128" s="67">
        <v>6.6734999999999998</v>
      </c>
      <c r="AA128" s="67">
        <v>1.9E-3</v>
      </c>
      <c r="AB128" s="67" t="s">
        <v>172</v>
      </c>
      <c r="AC128" s="119"/>
      <c r="AG128" s="71" t="s">
        <v>255</v>
      </c>
      <c r="AH128" s="67">
        <v>5.0130400000000002</v>
      </c>
      <c r="AI128" s="67">
        <v>2.3584999999999998</v>
      </c>
      <c r="AJ128" s="67">
        <v>0.89549999999999996</v>
      </c>
      <c r="AK128" s="67" t="s">
        <v>364</v>
      </c>
      <c r="AL128" s="119"/>
    </row>
    <row r="129" spans="19:38">
      <c r="X129" s="71" t="s">
        <v>215</v>
      </c>
      <c r="Y129" s="67">
        <v>11.1229</v>
      </c>
      <c r="Z129" s="67">
        <v>4.1074000000000002</v>
      </c>
      <c r="AA129" s="67">
        <v>0.1991</v>
      </c>
      <c r="AB129" s="67" t="s">
        <v>173</v>
      </c>
      <c r="AC129" s="119"/>
      <c r="AG129" s="71" t="s">
        <v>388</v>
      </c>
      <c r="AH129" s="67">
        <v>2.4792700000000001</v>
      </c>
      <c r="AI129" s="67">
        <v>1.1664000000000001</v>
      </c>
      <c r="AJ129" s="67">
        <v>0.99970000000000003</v>
      </c>
      <c r="AK129" s="67" t="s">
        <v>365</v>
      </c>
      <c r="AL129" s="119"/>
    </row>
    <row r="130" spans="19:38">
      <c r="X130" s="71" t="s">
        <v>214</v>
      </c>
      <c r="Y130" s="67">
        <v>9.3641799999999993</v>
      </c>
      <c r="Z130" s="67">
        <v>3.4579</v>
      </c>
      <c r="AA130" s="67">
        <v>0.43619999999999998</v>
      </c>
      <c r="AB130" s="67" t="s">
        <v>174</v>
      </c>
      <c r="AC130" s="119"/>
      <c r="AG130" s="71" t="s">
        <v>387</v>
      </c>
      <c r="AH130" s="67">
        <v>2.2664900000000001</v>
      </c>
      <c r="AI130" s="67">
        <v>1.0663</v>
      </c>
      <c r="AJ130" s="67">
        <v>0.99990000000000001</v>
      </c>
      <c r="AK130" s="67" t="s">
        <v>366</v>
      </c>
      <c r="AL130" s="119"/>
    </row>
    <row r="131" spans="19:38">
      <c r="X131" s="71" t="s">
        <v>213</v>
      </c>
      <c r="Y131" s="67">
        <v>12.782</v>
      </c>
      <c r="Z131" s="67">
        <v>4.72</v>
      </c>
      <c r="AA131" s="67">
        <v>7.8299999999999995E-2</v>
      </c>
      <c r="AB131" s="67" t="s">
        <v>175</v>
      </c>
      <c r="AC131" s="119"/>
      <c r="AG131" s="71" t="s">
        <v>386</v>
      </c>
      <c r="AH131" s="67">
        <v>6.1525299999999996</v>
      </c>
      <c r="AI131" s="67">
        <v>2.8944999999999999</v>
      </c>
      <c r="AJ131" s="67">
        <v>0.69730000000000003</v>
      </c>
      <c r="AK131" s="67" t="s">
        <v>367</v>
      </c>
      <c r="AL131" s="119"/>
    </row>
    <row r="132" spans="19:38">
      <c r="X132" s="71" t="s">
        <v>212</v>
      </c>
      <c r="Y132" s="67">
        <v>8.7080099999999998</v>
      </c>
      <c r="Z132" s="67">
        <v>3.2155999999999998</v>
      </c>
      <c r="AA132" s="67">
        <v>0.54769999999999996</v>
      </c>
      <c r="AB132" s="67" t="s">
        <v>176</v>
      </c>
      <c r="AC132" s="119"/>
      <c r="AG132" s="71" t="s">
        <v>253</v>
      </c>
      <c r="AH132" s="67">
        <v>2.74655</v>
      </c>
      <c r="AI132" s="67">
        <v>1.2922</v>
      </c>
      <c r="AJ132" s="67">
        <v>0.99919999999999998</v>
      </c>
      <c r="AK132" s="67" t="s">
        <v>368</v>
      </c>
      <c r="AL132" s="119"/>
    </row>
    <row r="133" spans="19:38">
      <c r="X133" s="71" t="s">
        <v>211</v>
      </c>
      <c r="Y133" s="67">
        <v>1.7587200000000001</v>
      </c>
      <c r="Z133" s="67">
        <v>0.64939999999999998</v>
      </c>
      <c r="AA133" s="67">
        <v>1</v>
      </c>
      <c r="AB133" s="67" t="s">
        <v>177</v>
      </c>
      <c r="AC133" s="119"/>
      <c r="AG133" s="71" t="s">
        <v>385</v>
      </c>
      <c r="AH133" s="67">
        <v>0.21277199999999999</v>
      </c>
      <c r="AI133" s="67">
        <v>0.10009999999999999</v>
      </c>
      <c r="AJ133" s="67">
        <v>1</v>
      </c>
      <c r="AK133" s="67" t="s">
        <v>369</v>
      </c>
      <c r="AL133" s="119"/>
    </row>
    <row r="134" spans="19:38">
      <c r="X134" s="71" t="s">
        <v>210</v>
      </c>
      <c r="Y134" s="67">
        <v>11.023300000000001</v>
      </c>
      <c r="Z134" s="67">
        <v>4.0705999999999998</v>
      </c>
      <c r="AA134" s="67">
        <v>0.2094</v>
      </c>
      <c r="AB134" s="67" t="s">
        <v>178</v>
      </c>
      <c r="AC134" s="119"/>
      <c r="AG134" s="71" t="s">
        <v>384</v>
      </c>
      <c r="AH134" s="67">
        <v>5.9397599999999997</v>
      </c>
      <c r="AI134" s="67">
        <v>2.7944</v>
      </c>
      <c r="AJ134" s="67">
        <v>0.74119999999999997</v>
      </c>
      <c r="AK134" s="67" t="s">
        <v>370</v>
      </c>
      <c r="AL134" s="119"/>
    </row>
    <row r="135" spans="19:38">
      <c r="X135" s="71" t="s">
        <v>209</v>
      </c>
      <c r="Y135" s="67">
        <v>6.9492900000000004</v>
      </c>
      <c r="Z135" s="67">
        <v>2.5661999999999998</v>
      </c>
      <c r="AA135" s="67">
        <v>0.83069999999999999</v>
      </c>
      <c r="AB135" s="67" t="s">
        <v>179</v>
      </c>
      <c r="AC135" s="119"/>
      <c r="AG135" s="71" t="s">
        <v>232</v>
      </c>
      <c r="AH135" s="67">
        <v>2.5337800000000001</v>
      </c>
      <c r="AI135" s="67">
        <v>1.1920999999999999</v>
      </c>
      <c r="AJ135" s="67">
        <v>0.99960000000000004</v>
      </c>
      <c r="AK135" s="67" t="s">
        <v>371</v>
      </c>
      <c r="AL135" s="119"/>
    </row>
    <row r="136" spans="19:38" ht="15" thickBot="1">
      <c r="X136" s="126" t="s">
        <v>208</v>
      </c>
      <c r="Y136" s="127">
        <v>4.0739999999999998</v>
      </c>
      <c r="Z136" s="127">
        <v>1.5044</v>
      </c>
      <c r="AA136" s="127">
        <v>0.99670000000000003</v>
      </c>
      <c r="AB136" s="127" t="s">
        <v>180</v>
      </c>
      <c r="AC136" s="128"/>
      <c r="AG136" s="126" t="s">
        <v>383</v>
      </c>
      <c r="AH136" s="127">
        <v>3.40598</v>
      </c>
      <c r="AI136" s="127">
        <v>1.6024</v>
      </c>
      <c r="AJ136" s="127">
        <v>0.99419999999999997</v>
      </c>
      <c r="AK136" s="127" t="s">
        <v>372</v>
      </c>
      <c r="AL136" s="128"/>
    </row>
    <row r="138" spans="19:38">
      <c r="S138" s="131" t="s">
        <v>276</v>
      </c>
      <c r="T138" s="59" t="s">
        <v>277</v>
      </c>
      <c r="U138" s="59" t="s">
        <v>278</v>
      </c>
      <c r="V138" s="59" t="s">
        <v>279</v>
      </c>
      <c r="W138" s="131" t="s">
        <v>280</v>
      </c>
      <c r="X138" s="131" t="s">
        <v>281</v>
      </c>
      <c r="Y138" s="131" t="s">
        <v>282</v>
      </c>
      <c r="Z138" s="131" t="s">
        <v>283</v>
      </c>
      <c r="AA138" s="131" t="s">
        <v>284</v>
      </c>
      <c r="AB138" s="131" t="s">
        <v>285</v>
      </c>
      <c r="AC138" s="131" t="s">
        <v>286</v>
      </c>
      <c r="AD138" s="131" t="s">
        <v>287</v>
      </c>
      <c r="AE138" s="131" t="s">
        <v>288</v>
      </c>
    </row>
    <row r="139" spans="19:38">
      <c r="S139" s="12"/>
      <c r="T139" s="12" t="s">
        <v>257</v>
      </c>
      <c r="U139" s="12"/>
      <c r="V139" s="12"/>
      <c r="W139" s="12"/>
      <c r="X139" s="12" t="s">
        <v>257</v>
      </c>
      <c r="Y139" s="12" t="s">
        <v>257</v>
      </c>
      <c r="Z139" s="12" t="s">
        <v>257</v>
      </c>
      <c r="AA139" s="12"/>
      <c r="AB139" s="12" t="s">
        <v>257</v>
      </c>
      <c r="AC139" s="12" t="s">
        <v>257</v>
      </c>
      <c r="AD139" s="12"/>
      <c r="AE139" s="12"/>
    </row>
    <row r="140" spans="19:38">
      <c r="S140" s="12" t="s">
        <v>261</v>
      </c>
      <c r="T140" s="12"/>
      <c r="U140" s="12" t="s">
        <v>261</v>
      </c>
      <c r="V140" s="12" t="s">
        <v>261</v>
      </c>
      <c r="W140" s="12"/>
      <c r="X140" s="12"/>
      <c r="Y140" s="12"/>
      <c r="Z140" s="12"/>
      <c r="AA140" s="12" t="s">
        <v>261</v>
      </c>
      <c r="AB140" s="12"/>
      <c r="AC140" s="12"/>
      <c r="AD140" s="12" t="s">
        <v>261</v>
      </c>
      <c r="AE140" s="12"/>
    </row>
    <row r="141" spans="19:38">
      <c r="S141" s="12"/>
      <c r="T141" s="12"/>
      <c r="U141" s="12"/>
      <c r="V141" s="12"/>
      <c r="W141" s="12"/>
      <c r="X141" s="12"/>
      <c r="Y141" s="12"/>
      <c r="Z141" s="12" t="s">
        <v>262</v>
      </c>
      <c r="AA141" s="12" t="s">
        <v>262</v>
      </c>
      <c r="AB141" s="12" t="s">
        <v>262</v>
      </c>
      <c r="AC141" s="12"/>
      <c r="AD141" s="12" t="s">
        <v>262</v>
      </c>
      <c r="AE141" s="12"/>
    </row>
    <row r="142" spans="19:38">
      <c r="S142" s="12"/>
      <c r="T142" s="12"/>
      <c r="U142" s="12" t="s">
        <v>289</v>
      </c>
      <c r="V142" s="12"/>
      <c r="W142" s="12"/>
      <c r="X142" s="12"/>
      <c r="Y142" s="12" t="s">
        <v>289</v>
      </c>
      <c r="Z142" s="12"/>
      <c r="AA142" s="12" t="s">
        <v>289</v>
      </c>
      <c r="AB142" s="12"/>
      <c r="AC142" s="12"/>
      <c r="AD142" s="12" t="s">
        <v>289</v>
      </c>
      <c r="AE142" s="12"/>
    </row>
    <row r="143" spans="19:38">
      <c r="S143" s="12"/>
      <c r="T143" s="12"/>
      <c r="U143" s="12"/>
      <c r="V143" s="12"/>
      <c r="W143" s="12"/>
      <c r="X143" s="12"/>
      <c r="Y143" s="12"/>
      <c r="Z143" s="12"/>
      <c r="AA143" s="12"/>
      <c r="AB143" s="12"/>
      <c r="AC143" s="12"/>
      <c r="AD143" s="12"/>
      <c r="AE143" s="12" t="s">
        <v>290</v>
      </c>
    </row>
    <row r="144" spans="19:38">
      <c r="S144" s="12" t="s">
        <v>291</v>
      </c>
      <c r="T144" s="12"/>
      <c r="U144" s="12"/>
      <c r="V144" s="12" t="s">
        <v>291</v>
      </c>
      <c r="W144" s="12" t="s">
        <v>291</v>
      </c>
      <c r="X144" s="12"/>
      <c r="Y144" s="12"/>
      <c r="Z144" s="12"/>
      <c r="AA144" s="12"/>
      <c r="AB144" s="12"/>
      <c r="AC144" s="12"/>
      <c r="AD144" s="12"/>
      <c r="AE144" s="12" t="s">
        <v>291</v>
      </c>
    </row>
    <row r="145" spans="8:38">
      <c r="S145" s="12"/>
      <c r="T145" s="12"/>
      <c r="U145" s="12" t="s">
        <v>292</v>
      </c>
      <c r="V145" s="12"/>
      <c r="W145" s="12"/>
      <c r="X145" s="12"/>
      <c r="Y145" s="12"/>
      <c r="Z145" s="12"/>
      <c r="AA145" s="12" t="s">
        <v>292</v>
      </c>
      <c r="AB145" s="12"/>
      <c r="AC145" s="12" t="s">
        <v>292</v>
      </c>
      <c r="AD145" s="12" t="s">
        <v>292</v>
      </c>
      <c r="AE145" s="12"/>
    </row>
    <row r="149" spans="8:38" ht="15" thickBot="1">
      <c r="H149" s="60" t="s">
        <v>442</v>
      </c>
    </row>
    <row r="150" spans="8:38">
      <c r="H150" s="243"/>
      <c r="I150" s="244"/>
      <c r="J150" s="162" t="s">
        <v>74</v>
      </c>
      <c r="K150" s="241" t="s">
        <v>438</v>
      </c>
      <c r="L150" s="241"/>
      <c r="M150" s="241"/>
      <c r="N150" s="241"/>
      <c r="O150" s="241" t="s">
        <v>437</v>
      </c>
      <c r="P150" s="241"/>
      <c r="Q150" s="241"/>
      <c r="R150" s="241"/>
      <c r="S150" s="241" t="s">
        <v>439</v>
      </c>
      <c r="T150" s="241"/>
      <c r="U150" s="241"/>
      <c r="V150" s="242"/>
      <c r="X150" s="210" t="s">
        <v>443</v>
      </c>
      <c r="Y150" s="211"/>
      <c r="Z150" s="211"/>
      <c r="AA150" s="211"/>
      <c r="AB150" s="211"/>
      <c r="AC150" s="212"/>
      <c r="AG150" s="210" t="s">
        <v>682</v>
      </c>
      <c r="AH150" s="211"/>
      <c r="AI150" s="211"/>
      <c r="AJ150" s="211"/>
      <c r="AK150" s="211"/>
      <c r="AL150" s="212"/>
    </row>
    <row r="151" spans="8:38" ht="15" thickBot="1">
      <c r="H151" s="231" t="s">
        <v>78</v>
      </c>
      <c r="I151" s="232"/>
      <c r="J151" s="163">
        <v>0</v>
      </c>
      <c r="K151" s="141">
        <v>2000</v>
      </c>
      <c r="L151" s="141">
        <v>8000</v>
      </c>
      <c r="M151" s="141">
        <v>16000</v>
      </c>
      <c r="N151" s="141">
        <v>32000</v>
      </c>
      <c r="O151" s="141">
        <v>2000</v>
      </c>
      <c r="P151" s="141">
        <v>8000</v>
      </c>
      <c r="Q151" s="141">
        <v>16000</v>
      </c>
      <c r="R151" s="141">
        <v>32000</v>
      </c>
      <c r="S151" s="141">
        <v>2000</v>
      </c>
      <c r="T151" s="141">
        <v>8000</v>
      </c>
      <c r="U151" s="141">
        <v>16000</v>
      </c>
      <c r="V151" s="142">
        <v>32000</v>
      </c>
      <c r="X151" s="71" t="s">
        <v>181</v>
      </c>
      <c r="Y151" s="67"/>
      <c r="Z151" s="67"/>
      <c r="AA151" s="67"/>
      <c r="AB151" s="67"/>
      <c r="AC151" s="119"/>
      <c r="AG151" s="71" t="s">
        <v>181</v>
      </c>
      <c r="AH151" s="67"/>
      <c r="AI151" s="67"/>
      <c r="AJ151" s="67"/>
      <c r="AK151" s="67"/>
      <c r="AL151" s="119"/>
    </row>
    <row r="152" spans="8:38" ht="42.75">
      <c r="H152" s="233" t="s">
        <v>441</v>
      </c>
      <c r="I152" s="143">
        <v>1</v>
      </c>
      <c r="J152" s="135">
        <v>1</v>
      </c>
      <c r="K152" s="153">
        <v>1</v>
      </c>
      <c r="L152" s="135">
        <v>2</v>
      </c>
      <c r="M152" s="135">
        <v>2</v>
      </c>
      <c r="N152" s="158">
        <v>2</v>
      </c>
      <c r="O152" s="135">
        <v>3</v>
      </c>
      <c r="P152" s="135">
        <v>2</v>
      </c>
      <c r="Q152" s="135">
        <v>4</v>
      </c>
      <c r="R152" s="135">
        <v>2</v>
      </c>
      <c r="S152" s="150">
        <v>2</v>
      </c>
      <c r="T152" s="151">
        <v>2</v>
      </c>
      <c r="U152" s="151">
        <v>1</v>
      </c>
      <c r="V152" s="152">
        <v>3</v>
      </c>
      <c r="X152" s="120"/>
      <c r="Y152" s="121" t="s">
        <v>182</v>
      </c>
      <c r="Z152" s="121" t="s">
        <v>183</v>
      </c>
      <c r="AA152" s="122" t="s">
        <v>184</v>
      </c>
      <c r="AB152" s="122" t="s">
        <v>185</v>
      </c>
      <c r="AC152" s="123" t="s">
        <v>186</v>
      </c>
      <c r="AG152" s="120"/>
      <c r="AH152" s="121" t="s">
        <v>182</v>
      </c>
      <c r="AI152" s="121" t="s">
        <v>183</v>
      </c>
      <c r="AJ152" s="122" t="s">
        <v>184</v>
      </c>
      <c r="AK152" s="122" t="s">
        <v>185</v>
      </c>
      <c r="AL152" s="123" t="s">
        <v>186</v>
      </c>
    </row>
    <row r="153" spans="8:38">
      <c r="H153" s="234"/>
      <c r="I153" s="140">
        <v>2</v>
      </c>
      <c r="J153" s="135">
        <v>1</v>
      </c>
      <c r="K153" s="153">
        <v>1</v>
      </c>
      <c r="L153" s="135">
        <v>1</v>
      </c>
      <c r="M153" s="135">
        <v>1</v>
      </c>
      <c r="N153" s="159">
        <v>1</v>
      </c>
      <c r="O153" s="135">
        <v>2</v>
      </c>
      <c r="P153" s="135">
        <v>1</v>
      </c>
      <c r="Q153" s="135">
        <v>1</v>
      </c>
      <c r="R153" s="135">
        <v>2</v>
      </c>
      <c r="S153" s="153">
        <v>3</v>
      </c>
      <c r="T153" s="135">
        <v>1</v>
      </c>
      <c r="U153" s="135">
        <v>4</v>
      </c>
      <c r="V153" s="139">
        <v>2</v>
      </c>
      <c r="X153" s="120" t="s">
        <v>187</v>
      </c>
      <c r="Y153" s="122">
        <v>261</v>
      </c>
      <c r="Z153" s="122">
        <v>293.89695</v>
      </c>
      <c r="AA153" s="122">
        <v>1.1260418999999999</v>
      </c>
      <c r="AB153" s="122"/>
      <c r="AC153" s="123"/>
      <c r="AG153" s="120" t="s">
        <v>187</v>
      </c>
      <c r="AH153" s="122">
        <v>262</v>
      </c>
      <c r="AI153" s="122">
        <v>7913.3422</v>
      </c>
      <c r="AJ153" s="122">
        <v>30.203596000000001</v>
      </c>
      <c r="AK153" s="122"/>
      <c r="AL153" s="123"/>
    </row>
    <row r="154" spans="8:38">
      <c r="H154" s="234"/>
      <c r="I154" s="140">
        <v>3</v>
      </c>
      <c r="J154" s="135">
        <v>1</v>
      </c>
      <c r="K154" s="153">
        <v>2</v>
      </c>
      <c r="L154" s="135">
        <v>2</v>
      </c>
      <c r="M154" s="135">
        <v>2</v>
      </c>
      <c r="N154" s="159">
        <v>2</v>
      </c>
      <c r="O154" s="135">
        <v>1</v>
      </c>
      <c r="P154" s="135">
        <v>2</v>
      </c>
      <c r="Q154" s="135">
        <v>2</v>
      </c>
      <c r="R154" s="135">
        <v>2</v>
      </c>
      <c r="S154" s="153">
        <v>1</v>
      </c>
      <c r="T154" s="135">
        <v>1</v>
      </c>
      <c r="U154" s="135">
        <v>2</v>
      </c>
      <c r="V154" s="139">
        <v>4</v>
      </c>
      <c r="X154" s="120" t="s">
        <v>83</v>
      </c>
      <c r="Y154" s="122">
        <v>12</v>
      </c>
      <c r="Z154" s="122">
        <v>58.407223999999999</v>
      </c>
      <c r="AA154" s="122">
        <v>4.8672687000000003</v>
      </c>
      <c r="AB154" s="122">
        <v>5.1465087</v>
      </c>
      <c r="AC154" s="123" t="s">
        <v>100</v>
      </c>
      <c r="AG154" s="120" t="s">
        <v>83</v>
      </c>
      <c r="AH154" s="122">
        <v>12</v>
      </c>
      <c r="AI154" s="122">
        <v>3309.7514000000001</v>
      </c>
      <c r="AJ154" s="122">
        <v>275.81261000000001</v>
      </c>
      <c r="AK154" s="122">
        <v>14.978123999999999</v>
      </c>
      <c r="AL154" s="123" t="s">
        <v>100</v>
      </c>
    </row>
    <row r="155" spans="8:38">
      <c r="H155" s="234"/>
      <c r="I155" s="140">
        <v>4</v>
      </c>
      <c r="J155" s="135">
        <v>1</v>
      </c>
      <c r="K155" s="153">
        <v>1</v>
      </c>
      <c r="L155" s="135">
        <v>1</v>
      </c>
      <c r="M155" s="135">
        <v>1</v>
      </c>
      <c r="N155" s="159">
        <v>2</v>
      </c>
      <c r="O155" s="135">
        <v>3</v>
      </c>
      <c r="P155" s="135">
        <v>2</v>
      </c>
      <c r="Q155" s="135">
        <v>4</v>
      </c>
      <c r="R155" s="135">
        <v>1</v>
      </c>
      <c r="S155" s="153">
        <v>1</v>
      </c>
      <c r="T155" s="135">
        <v>1</v>
      </c>
      <c r="U155" s="135">
        <v>1</v>
      </c>
      <c r="V155" s="139">
        <v>3</v>
      </c>
      <c r="X155" s="124" t="s">
        <v>188</v>
      </c>
      <c r="Y155" s="122">
        <v>249</v>
      </c>
      <c r="Z155" s="122">
        <v>235.48972000000001</v>
      </c>
      <c r="AA155" s="122">
        <v>0.94574186000000005</v>
      </c>
      <c r="AB155" s="122"/>
      <c r="AC155" s="123"/>
      <c r="AG155" s="124" t="s">
        <v>188</v>
      </c>
      <c r="AH155" s="122">
        <v>250</v>
      </c>
      <c r="AI155" s="122">
        <v>4603.5907999999999</v>
      </c>
      <c r="AJ155" s="122">
        <v>18.414363000000002</v>
      </c>
      <c r="AK155" s="122"/>
      <c r="AL155" s="123"/>
    </row>
    <row r="156" spans="8:38">
      <c r="H156" s="234"/>
      <c r="I156" s="140">
        <v>5</v>
      </c>
      <c r="J156" s="135">
        <v>1</v>
      </c>
      <c r="K156" s="153">
        <v>2</v>
      </c>
      <c r="L156" s="135">
        <v>1</v>
      </c>
      <c r="M156" s="135">
        <v>1</v>
      </c>
      <c r="N156" s="159">
        <v>2</v>
      </c>
      <c r="O156" s="135">
        <v>2</v>
      </c>
      <c r="P156" s="135">
        <v>1</v>
      </c>
      <c r="Q156" s="135">
        <v>2</v>
      </c>
      <c r="R156" s="135">
        <v>2</v>
      </c>
      <c r="S156" s="153">
        <v>4</v>
      </c>
      <c r="T156" s="135">
        <v>3</v>
      </c>
      <c r="U156" s="135">
        <v>6</v>
      </c>
      <c r="V156" s="139">
        <v>4</v>
      </c>
      <c r="X156" s="71"/>
      <c r="Y156" s="67"/>
      <c r="Z156" s="67"/>
      <c r="AA156" s="67"/>
      <c r="AB156" s="67"/>
      <c r="AC156" s="119"/>
      <c r="AG156" s="71"/>
      <c r="AH156" s="67"/>
      <c r="AI156" s="67"/>
      <c r="AJ156" s="67"/>
      <c r="AK156" s="67"/>
      <c r="AL156" s="119"/>
    </row>
    <row r="157" spans="8:38">
      <c r="H157" s="234"/>
      <c r="I157" s="140">
        <v>6</v>
      </c>
      <c r="J157" s="135">
        <v>1</v>
      </c>
      <c r="K157" s="153">
        <v>1</v>
      </c>
      <c r="L157" s="135">
        <v>1</v>
      </c>
      <c r="M157" s="135">
        <v>2</v>
      </c>
      <c r="N157" s="159">
        <v>3</v>
      </c>
      <c r="O157" s="135">
        <v>2</v>
      </c>
      <c r="P157" s="135">
        <v>2</v>
      </c>
      <c r="Q157" s="135">
        <v>5</v>
      </c>
      <c r="R157" s="135">
        <v>1</v>
      </c>
      <c r="S157" s="153">
        <v>2</v>
      </c>
      <c r="T157" s="135">
        <v>1</v>
      </c>
      <c r="U157" s="135">
        <v>4</v>
      </c>
      <c r="V157" s="139">
        <v>5</v>
      </c>
      <c r="X157" s="71" t="s">
        <v>99</v>
      </c>
      <c r="Y157" s="67"/>
      <c r="Z157" s="67"/>
      <c r="AA157" s="67"/>
      <c r="AB157" s="67"/>
      <c r="AC157" s="119"/>
      <c r="AG157" s="71" t="s">
        <v>99</v>
      </c>
      <c r="AH157" s="67"/>
      <c r="AI157" s="67"/>
      <c r="AJ157" s="67"/>
      <c r="AK157" s="67"/>
      <c r="AL157" s="119"/>
    </row>
    <row r="158" spans="8:38">
      <c r="H158" s="234"/>
      <c r="I158" s="140">
        <v>7</v>
      </c>
      <c r="J158" s="135">
        <v>1</v>
      </c>
      <c r="K158" s="153">
        <v>1</v>
      </c>
      <c r="L158" s="135">
        <v>2</v>
      </c>
      <c r="M158" s="135">
        <v>3</v>
      </c>
      <c r="N158" s="159">
        <v>1</v>
      </c>
      <c r="O158" s="135">
        <v>3</v>
      </c>
      <c r="P158" s="135">
        <v>2</v>
      </c>
      <c r="Q158" s="135">
        <v>3</v>
      </c>
      <c r="R158" s="135">
        <v>1</v>
      </c>
      <c r="S158" s="153">
        <v>1</v>
      </c>
      <c r="T158" s="135">
        <v>2</v>
      </c>
      <c r="U158" s="135">
        <v>1</v>
      </c>
      <c r="V158" s="139">
        <v>4</v>
      </c>
      <c r="X158" s="228" t="s">
        <v>189</v>
      </c>
      <c r="Y158" s="229"/>
      <c r="Z158" s="229"/>
      <c r="AA158" s="229"/>
      <c r="AB158" s="229"/>
      <c r="AC158" s="230"/>
      <c r="AG158" s="228" t="s">
        <v>189</v>
      </c>
      <c r="AH158" s="229"/>
      <c r="AI158" s="229"/>
      <c r="AJ158" s="229"/>
      <c r="AK158" s="229"/>
      <c r="AL158" s="230"/>
    </row>
    <row r="159" spans="8:38" ht="42.75">
      <c r="H159" s="234"/>
      <c r="I159" s="140">
        <v>8</v>
      </c>
      <c r="J159" s="135">
        <v>2</v>
      </c>
      <c r="K159" s="153">
        <v>2</v>
      </c>
      <c r="L159" s="135">
        <v>1</v>
      </c>
      <c r="M159" s="135">
        <v>1</v>
      </c>
      <c r="N159" s="159">
        <v>3</v>
      </c>
      <c r="O159" s="135">
        <v>2</v>
      </c>
      <c r="P159" s="135">
        <v>2</v>
      </c>
      <c r="Q159" s="135">
        <v>2</v>
      </c>
      <c r="R159" s="135">
        <v>2</v>
      </c>
      <c r="S159" s="153">
        <v>2</v>
      </c>
      <c r="T159" s="135">
        <v>1</v>
      </c>
      <c r="U159" s="135">
        <v>2</v>
      </c>
      <c r="V159" s="139">
        <v>6</v>
      </c>
      <c r="X159" s="120" t="s">
        <v>190</v>
      </c>
      <c r="Y159" s="121" t="s">
        <v>191</v>
      </c>
      <c r="Z159" s="122" t="s">
        <v>101</v>
      </c>
      <c r="AA159" s="122" t="s">
        <v>102</v>
      </c>
      <c r="AB159" s="122" t="s">
        <v>192</v>
      </c>
      <c r="AC159" s="123"/>
      <c r="AG159" s="120" t="s">
        <v>190</v>
      </c>
      <c r="AH159" s="121" t="s">
        <v>191</v>
      </c>
      <c r="AI159" s="122" t="s">
        <v>101</v>
      </c>
      <c r="AJ159" s="122" t="s">
        <v>102</v>
      </c>
      <c r="AK159" s="122" t="s">
        <v>192</v>
      </c>
      <c r="AL159" s="123"/>
    </row>
    <row r="160" spans="8:38">
      <c r="H160" s="234"/>
      <c r="I160" s="140">
        <v>9</v>
      </c>
      <c r="J160" s="135">
        <v>1</v>
      </c>
      <c r="K160" s="153">
        <v>1</v>
      </c>
      <c r="L160" s="135">
        <v>1</v>
      </c>
      <c r="M160" s="135">
        <v>2</v>
      </c>
      <c r="N160" s="159">
        <v>1</v>
      </c>
      <c r="O160" s="135">
        <v>3</v>
      </c>
      <c r="P160" s="135">
        <v>1</v>
      </c>
      <c r="Q160" s="135">
        <v>2</v>
      </c>
      <c r="R160" s="135">
        <v>1</v>
      </c>
      <c r="S160" s="153">
        <v>2</v>
      </c>
      <c r="T160" s="135">
        <v>4</v>
      </c>
      <c r="U160" s="135">
        <v>3</v>
      </c>
      <c r="V160" s="139">
        <v>1</v>
      </c>
      <c r="X160" s="71" t="s">
        <v>520</v>
      </c>
      <c r="Y160" s="67">
        <v>1.88889</v>
      </c>
      <c r="Z160" s="67">
        <v>7.0662000000000003</v>
      </c>
      <c r="AA160" s="67" t="s">
        <v>100</v>
      </c>
      <c r="AB160" s="67" t="s">
        <v>444</v>
      </c>
      <c r="AC160" s="119"/>
      <c r="AG160" s="71" t="s">
        <v>683</v>
      </c>
      <c r="AH160" s="67">
        <v>12.386699999999999</v>
      </c>
      <c r="AI160" s="67">
        <v>10.501300000000001</v>
      </c>
      <c r="AJ160" s="67" t="s">
        <v>100</v>
      </c>
      <c r="AK160" s="67" t="s">
        <v>605</v>
      </c>
      <c r="AL160" s="119"/>
    </row>
    <row r="161" spans="8:38">
      <c r="H161" s="234"/>
      <c r="I161" s="140">
        <v>10</v>
      </c>
      <c r="J161" s="135"/>
      <c r="K161" s="153">
        <v>1</v>
      </c>
      <c r="L161" s="135">
        <v>1</v>
      </c>
      <c r="M161" s="135">
        <v>1</v>
      </c>
      <c r="N161" s="159">
        <v>2</v>
      </c>
      <c r="O161" s="135">
        <v>1</v>
      </c>
      <c r="P161" s="135">
        <v>2</v>
      </c>
      <c r="Q161" s="135">
        <v>2</v>
      </c>
      <c r="R161" s="135">
        <v>2</v>
      </c>
      <c r="S161" s="153">
        <v>1</v>
      </c>
      <c r="T161" s="135">
        <v>1</v>
      </c>
      <c r="U161" s="135">
        <v>4</v>
      </c>
      <c r="V161" s="139">
        <v>2</v>
      </c>
      <c r="X161" s="71" t="s">
        <v>521</v>
      </c>
      <c r="Y161" s="67">
        <v>1.6875</v>
      </c>
      <c r="Z161" s="67">
        <v>7.665</v>
      </c>
      <c r="AA161" s="67" t="s">
        <v>100</v>
      </c>
      <c r="AB161" s="67" t="s">
        <v>445</v>
      </c>
      <c r="AC161" s="119"/>
      <c r="AG161" s="71" t="s">
        <v>684</v>
      </c>
      <c r="AH161" s="67">
        <v>11.47</v>
      </c>
      <c r="AI161" s="67">
        <v>10.7637</v>
      </c>
      <c r="AJ161" s="67" t="s">
        <v>100</v>
      </c>
      <c r="AK161" s="67" t="s">
        <v>606</v>
      </c>
      <c r="AL161" s="119"/>
    </row>
    <row r="162" spans="8:38">
      <c r="H162" s="234"/>
      <c r="I162" s="140">
        <v>11</v>
      </c>
      <c r="J162" s="135"/>
      <c r="K162" s="153">
        <v>1</v>
      </c>
      <c r="L162" s="135">
        <v>2</v>
      </c>
      <c r="M162" s="135">
        <v>3</v>
      </c>
      <c r="N162" s="159">
        <v>2</v>
      </c>
      <c r="O162" s="135">
        <v>2</v>
      </c>
      <c r="P162" s="135">
        <v>2</v>
      </c>
      <c r="Q162" s="135">
        <v>3</v>
      </c>
      <c r="R162" s="135">
        <v>1</v>
      </c>
      <c r="S162" s="153">
        <v>2</v>
      </c>
      <c r="T162" s="135">
        <v>5</v>
      </c>
      <c r="U162" s="135">
        <v>2</v>
      </c>
      <c r="V162" s="139">
        <v>2</v>
      </c>
      <c r="X162" s="71" t="s">
        <v>522</v>
      </c>
      <c r="Y162" s="67">
        <v>1.4166700000000001</v>
      </c>
      <c r="Z162" s="67">
        <v>7.2089999999999996</v>
      </c>
      <c r="AA162" s="67" t="s">
        <v>100</v>
      </c>
      <c r="AB162" s="67" t="s">
        <v>446</v>
      </c>
      <c r="AC162" s="119"/>
      <c r="AG162" s="71" t="s">
        <v>685</v>
      </c>
      <c r="AH162" s="67">
        <v>10.47</v>
      </c>
      <c r="AI162" s="67">
        <v>9.8252000000000006</v>
      </c>
      <c r="AJ162" s="67" t="s">
        <v>100</v>
      </c>
      <c r="AK162" s="67" t="s">
        <v>607</v>
      </c>
      <c r="AL162" s="119"/>
    </row>
    <row r="163" spans="8:38">
      <c r="H163" s="234"/>
      <c r="I163" s="140">
        <v>12</v>
      </c>
      <c r="J163" s="135"/>
      <c r="K163" s="153">
        <v>1</v>
      </c>
      <c r="L163" s="135">
        <v>1</v>
      </c>
      <c r="M163" s="135">
        <v>3</v>
      </c>
      <c r="N163" s="159">
        <v>1</v>
      </c>
      <c r="O163" s="135">
        <v>1</v>
      </c>
      <c r="P163" s="135">
        <v>1</v>
      </c>
      <c r="Q163" s="135">
        <v>2</v>
      </c>
      <c r="R163" s="135">
        <v>2</v>
      </c>
      <c r="S163" s="153">
        <v>1</v>
      </c>
      <c r="T163" s="135">
        <v>1</v>
      </c>
      <c r="U163" s="135">
        <v>4</v>
      </c>
      <c r="V163" s="139">
        <v>5</v>
      </c>
      <c r="X163" s="71" t="s">
        <v>523</v>
      </c>
      <c r="Y163" s="67">
        <v>1.4</v>
      </c>
      <c r="Z163" s="67">
        <v>7.1980000000000004</v>
      </c>
      <c r="AA163" s="67" t="s">
        <v>100</v>
      </c>
      <c r="AB163" s="67" t="s">
        <v>447</v>
      </c>
      <c r="AC163" s="119"/>
      <c r="AG163" s="71" t="s">
        <v>686</v>
      </c>
      <c r="AH163" s="67">
        <v>9.92</v>
      </c>
      <c r="AI163" s="67">
        <v>10.01</v>
      </c>
      <c r="AJ163" s="67" t="s">
        <v>100</v>
      </c>
      <c r="AK163" s="67" t="s">
        <v>608</v>
      </c>
      <c r="AL163" s="119"/>
    </row>
    <row r="164" spans="8:38">
      <c r="H164" s="234"/>
      <c r="I164" s="140">
        <v>13</v>
      </c>
      <c r="J164" s="135"/>
      <c r="K164" s="153">
        <v>3</v>
      </c>
      <c r="L164" s="135">
        <v>2</v>
      </c>
      <c r="M164" s="135">
        <v>1</v>
      </c>
      <c r="N164" s="159">
        <v>2</v>
      </c>
      <c r="O164" s="135"/>
      <c r="P164" s="135">
        <v>4</v>
      </c>
      <c r="Q164" s="135">
        <v>1</v>
      </c>
      <c r="R164" s="135">
        <v>1</v>
      </c>
      <c r="S164" s="153"/>
      <c r="T164" s="135">
        <v>2</v>
      </c>
      <c r="U164" s="135">
        <v>2</v>
      </c>
      <c r="V164" s="139">
        <v>3</v>
      </c>
      <c r="X164" s="71" t="s">
        <v>524</v>
      </c>
      <c r="Y164" s="67">
        <v>1.28</v>
      </c>
      <c r="Z164" s="67">
        <v>6.5810000000000004</v>
      </c>
      <c r="AA164" s="67">
        <v>4.0000000000000002E-4</v>
      </c>
      <c r="AB164" s="67" t="s">
        <v>448</v>
      </c>
      <c r="AC164" s="119"/>
      <c r="AG164" s="71" t="s">
        <v>687</v>
      </c>
      <c r="AH164" s="67">
        <v>9.3866700000000005</v>
      </c>
      <c r="AI164" s="67">
        <v>10.8249</v>
      </c>
      <c r="AJ164" s="67" t="s">
        <v>100</v>
      </c>
      <c r="AK164" s="67" t="s">
        <v>609</v>
      </c>
      <c r="AL164" s="119"/>
    </row>
    <row r="165" spans="8:38">
      <c r="H165" s="234"/>
      <c r="I165" s="140">
        <v>14</v>
      </c>
      <c r="J165" s="135"/>
      <c r="K165" s="153">
        <v>1</v>
      </c>
      <c r="L165" s="135">
        <v>1</v>
      </c>
      <c r="M165" s="135">
        <v>1</v>
      </c>
      <c r="N165" s="159">
        <v>2</v>
      </c>
      <c r="O165" s="135"/>
      <c r="P165" s="135">
        <v>1</v>
      </c>
      <c r="Q165" s="135">
        <v>2</v>
      </c>
      <c r="R165" s="135">
        <v>3</v>
      </c>
      <c r="S165" s="153"/>
      <c r="T165" s="135">
        <v>1</v>
      </c>
      <c r="U165" s="135">
        <v>2</v>
      </c>
      <c r="V165" s="139">
        <v>3</v>
      </c>
      <c r="X165" s="71" t="s">
        <v>525</v>
      </c>
      <c r="Y165" s="67">
        <v>1.24</v>
      </c>
      <c r="Z165" s="67">
        <v>6.3754</v>
      </c>
      <c r="AA165" s="67">
        <v>6.9999999999999999E-4</v>
      </c>
      <c r="AB165" s="67" t="s">
        <v>449</v>
      </c>
      <c r="AC165" s="119"/>
      <c r="AG165" s="71" t="s">
        <v>688</v>
      </c>
      <c r="AH165" s="67">
        <v>8.4</v>
      </c>
      <c r="AI165" s="67">
        <v>9.7874999999999996</v>
      </c>
      <c r="AJ165" s="67" t="s">
        <v>100</v>
      </c>
      <c r="AK165" s="67" t="s">
        <v>610</v>
      </c>
      <c r="AL165" s="119"/>
    </row>
    <row r="166" spans="8:38">
      <c r="H166" s="234"/>
      <c r="I166" s="140">
        <v>15</v>
      </c>
      <c r="J166" s="135"/>
      <c r="K166" s="153">
        <v>1</v>
      </c>
      <c r="L166" s="135">
        <v>3</v>
      </c>
      <c r="M166" s="135">
        <v>2</v>
      </c>
      <c r="N166" s="159">
        <v>1</v>
      </c>
      <c r="O166" s="135"/>
      <c r="P166" s="135">
        <v>1</v>
      </c>
      <c r="Q166" s="135">
        <v>1</v>
      </c>
      <c r="R166" s="135">
        <v>2</v>
      </c>
      <c r="S166" s="153"/>
      <c r="T166" s="135">
        <v>3</v>
      </c>
      <c r="U166" s="135">
        <v>1</v>
      </c>
      <c r="V166" s="139">
        <v>2</v>
      </c>
      <c r="X166" s="71" t="s">
        <v>562</v>
      </c>
      <c r="Y166" s="67">
        <v>1.1666700000000001</v>
      </c>
      <c r="Z166" s="67">
        <v>4.8310000000000004</v>
      </c>
      <c r="AA166" s="67">
        <v>4.0300000000000002E-2</v>
      </c>
      <c r="AB166" s="67" t="s">
        <v>450</v>
      </c>
      <c r="AC166" s="119"/>
      <c r="AG166" s="71" t="s">
        <v>689</v>
      </c>
      <c r="AH166" s="67">
        <v>7.9074999999999998</v>
      </c>
      <c r="AI166" s="67">
        <v>8.1397999999999993</v>
      </c>
      <c r="AJ166" s="67" t="s">
        <v>100</v>
      </c>
      <c r="AK166" s="67" t="s">
        <v>611</v>
      </c>
      <c r="AL166" s="119"/>
    </row>
    <row r="167" spans="8:38">
      <c r="H167" s="234"/>
      <c r="I167" s="140">
        <v>16</v>
      </c>
      <c r="J167" s="136"/>
      <c r="K167" s="154">
        <v>1</v>
      </c>
      <c r="L167" s="136">
        <v>2</v>
      </c>
      <c r="M167" s="136">
        <v>2</v>
      </c>
      <c r="N167" s="160">
        <v>2</v>
      </c>
      <c r="O167" s="136"/>
      <c r="P167" s="136">
        <v>1</v>
      </c>
      <c r="Q167" s="136">
        <v>4</v>
      </c>
      <c r="R167" s="136">
        <v>2</v>
      </c>
      <c r="S167" s="154"/>
      <c r="T167" s="136"/>
      <c r="U167" s="136">
        <v>5</v>
      </c>
      <c r="V167" s="140">
        <v>3</v>
      </c>
      <c r="X167" s="71" t="s">
        <v>563</v>
      </c>
      <c r="Y167" s="67">
        <v>1.1666700000000001</v>
      </c>
      <c r="Z167" s="67">
        <v>5.9367999999999999</v>
      </c>
      <c r="AA167" s="67">
        <v>2.5000000000000001E-3</v>
      </c>
      <c r="AB167" s="67" t="s">
        <v>451</v>
      </c>
      <c r="AC167" s="119"/>
      <c r="AG167" s="71" t="s">
        <v>690</v>
      </c>
      <c r="AH167" s="67">
        <v>7.4</v>
      </c>
      <c r="AI167" s="67">
        <v>8.6222999999999992</v>
      </c>
      <c r="AJ167" s="67" t="s">
        <v>100</v>
      </c>
      <c r="AK167" s="67" t="s">
        <v>612</v>
      </c>
      <c r="AL167" s="119"/>
    </row>
    <row r="168" spans="8:38">
      <c r="H168" s="234"/>
      <c r="I168" s="140">
        <v>17</v>
      </c>
      <c r="J168" s="136"/>
      <c r="K168" s="154"/>
      <c r="L168" s="136">
        <v>2</v>
      </c>
      <c r="M168" s="136">
        <v>1</v>
      </c>
      <c r="N168" s="160">
        <v>1</v>
      </c>
      <c r="O168" s="136"/>
      <c r="P168" s="136">
        <v>4</v>
      </c>
      <c r="Q168" s="136">
        <v>1</v>
      </c>
      <c r="R168" s="136">
        <v>2</v>
      </c>
      <c r="S168" s="154"/>
      <c r="T168" s="136"/>
      <c r="U168" s="136">
        <v>2</v>
      </c>
      <c r="V168" s="140">
        <v>4</v>
      </c>
      <c r="X168" s="71" t="s">
        <v>564</v>
      </c>
      <c r="Y168" s="67">
        <v>1.06667</v>
      </c>
      <c r="Z168" s="67">
        <v>4.7493999999999996</v>
      </c>
      <c r="AA168" s="67">
        <v>4.8099999999999997E-2</v>
      </c>
      <c r="AB168" s="67" t="s">
        <v>452</v>
      </c>
      <c r="AC168" s="119"/>
      <c r="AG168" s="71" t="s">
        <v>691</v>
      </c>
      <c r="AH168" s="67">
        <v>7.08</v>
      </c>
      <c r="AI168" s="67">
        <v>8.2493999999999996</v>
      </c>
      <c r="AJ168" s="67" t="s">
        <v>100</v>
      </c>
      <c r="AK168" s="67" t="s">
        <v>613</v>
      </c>
      <c r="AL168" s="119"/>
    </row>
    <row r="169" spans="8:38">
      <c r="H169" s="234"/>
      <c r="I169" s="140">
        <v>18</v>
      </c>
      <c r="J169" s="136"/>
      <c r="K169" s="154"/>
      <c r="L169" s="136">
        <v>1</v>
      </c>
      <c r="M169" s="136">
        <v>1</v>
      </c>
      <c r="N169" s="160">
        <v>1</v>
      </c>
      <c r="O169" s="136"/>
      <c r="P169" s="136">
        <v>1</v>
      </c>
      <c r="Q169" s="136">
        <v>1</v>
      </c>
      <c r="R169" s="136">
        <v>1</v>
      </c>
      <c r="S169" s="154"/>
      <c r="T169" s="136"/>
      <c r="U169" s="136">
        <v>2</v>
      </c>
      <c r="V169" s="140">
        <v>3</v>
      </c>
      <c r="X169" s="71" t="s">
        <v>565</v>
      </c>
      <c r="Y169" s="67">
        <v>0.91666700000000001</v>
      </c>
      <c r="Z169" s="67">
        <v>3.7957999999999998</v>
      </c>
      <c r="AA169" s="67">
        <v>0.26769999999999999</v>
      </c>
      <c r="AB169" s="67" t="s">
        <v>453</v>
      </c>
      <c r="AC169" s="119"/>
      <c r="AG169" s="71" t="s">
        <v>692</v>
      </c>
      <c r="AH169" s="67">
        <v>6.84</v>
      </c>
      <c r="AI169" s="67">
        <v>7.9698000000000002</v>
      </c>
      <c r="AJ169" s="67" t="s">
        <v>100</v>
      </c>
      <c r="AK169" s="67" t="s">
        <v>614</v>
      </c>
      <c r="AL169" s="119"/>
    </row>
    <row r="170" spans="8:38">
      <c r="H170" s="234"/>
      <c r="I170" s="140">
        <v>19</v>
      </c>
      <c r="J170" s="135"/>
      <c r="K170" s="154"/>
      <c r="L170" s="136">
        <v>2</v>
      </c>
      <c r="M170" s="136">
        <v>1</v>
      </c>
      <c r="N170" s="160">
        <v>1</v>
      </c>
      <c r="O170" s="136"/>
      <c r="P170" s="136">
        <v>1</v>
      </c>
      <c r="Q170" s="136">
        <v>2</v>
      </c>
      <c r="R170" s="136">
        <v>2</v>
      </c>
      <c r="S170" s="154"/>
      <c r="T170" s="136"/>
      <c r="U170" s="136">
        <v>2</v>
      </c>
      <c r="V170" s="140">
        <v>2</v>
      </c>
      <c r="X170" s="71" t="s">
        <v>566</v>
      </c>
      <c r="Y170" s="67">
        <v>0.88</v>
      </c>
      <c r="Z170" s="67">
        <v>4.5244999999999997</v>
      </c>
      <c r="AA170" s="67">
        <v>7.6399999999999996E-2</v>
      </c>
      <c r="AB170" s="67" t="s">
        <v>454</v>
      </c>
      <c r="AC170" s="119"/>
      <c r="AG170" s="71" t="s">
        <v>693</v>
      </c>
      <c r="AH170" s="67">
        <v>3.16</v>
      </c>
      <c r="AI170" s="67">
        <v>3.6819999999999999</v>
      </c>
      <c r="AJ170" s="67">
        <v>0.31380000000000002</v>
      </c>
      <c r="AK170" s="67" t="s">
        <v>615</v>
      </c>
      <c r="AL170" s="119"/>
    </row>
    <row r="171" spans="8:38">
      <c r="H171" s="234"/>
      <c r="I171" s="140">
        <v>20</v>
      </c>
      <c r="J171" s="135"/>
      <c r="K171" s="154"/>
      <c r="L171" s="136">
        <v>1</v>
      </c>
      <c r="M171" s="136">
        <v>1</v>
      </c>
      <c r="N171" s="160">
        <v>1</v>
      </c>
      <c r="O171" s="136"/>
      <c r="P171" s="136">
        <v>4</v>
      </c>
      <c r="Q171" s="136">
        <v>2</v>
      </c>
      <c r="R171" s="136">
        <v>1</v>
      </c>
      <c r="S171" s="154"/>
      <c r="T171" s="136"/>
      <c r="U171" s="136">
        <v>2</v>
      </c>
      <c r="V171" s="140">
        <v>1</v>
      </c>
      <c r="X171" s="71" t="s">
        <v>567</v>
      </c>
      <c r="Y171" s="67">
        <v>0.48</v>
      </c>
      <c r="Z171" s="67">
        <v>2.4679000000000002</v>
      </c>
      <c r="AA171" s="67">
        <v>0.874</v>
      </c>
      <c r="AB171" s="67" t="s">
        <v>455</v>
      </c>
      <c r="AC171" s="119"/>
      <c r="AG171" s="71" t="s">
        <v>694</v>
      </c>
      <c r="AH171" s="67">
        <v>1.4</v>
      </c>
      <c r="AI171" s="67">
        <v>1.6312</v>
      </c>
      <c r="AJ171" s="67">
        <v>0.99490000000000001</v>
      </c>
      <c r="AK171" s="67" t="s">
        <v>616</v>
      </c>
      <c r="AL171" s="119"/>
    </row>
    <row r="172" spans="8:38">
      <c r="H172" s="234"/>
      <c r="I172" s="140">
        <v>21</v>
      </c>
      <c r="J172" s="135"/>
      <c r="K172" s="153"/>
      <c r="L172" s="136">
        <v>2</v>
      </c>
      <c r="M172" s="136">
        <v>4</v>
      </c>
      <c r="N172" s="160">
        <v>3</v>
      </c>
      <c r="O172" s="135"/>
      <c r="P172" s="136">
        <v>3</v>
      </c>
      <c r="Q172" s="136">
        <v>2</v>
      </c>
      <c r="R172" s="136">
        <v>1</v>
      </c>
      <c r="S172" s="153"/>
      <c r="T172" s="136"/>
      <c r="U172" s="136">
        <v>2</v>
      </c>
      <c r="V172" s="140">
        <v>2</v>
      </c>
      <c r="X172" s="71" t="s">
        <v>568</v>
      </c>
      <c r="Y172" s="67">
        <v>1.40889</v>
      </c>
      <c r="Z172" s="67">
        <v>5.2706</v>
      </c>
      <c r="AA172" s="67">
        <v>1.46E-2</v>
      </c>
      <c r="AB172" s="67" t="s">
        <v>456</v>
      </c>
      <c r="AC172" s="119"/>
      <c r="AG172" s="71" t="s">
        <v>695</v>
      </c>
      <c r="AH172" s="67">
        <v>10.986700000000001</v>
      </c>
      <c r="AI172" s="67">
        <v>9.3143999999999991</v>
      </c>
      <c r="AJ172" s="67" t="s">
        <v>100</v>
      </c>
      <c r="AK172" s="67" t="s">
        <v>617</v>
      </c>
      <c r="AL172" s="119"/>
    </row>
    <row r="173" spans="8:38">
      <c r="H173" s="234"/>
      <c r="I173" s="140">
        <v>22</v>
      </c>
      <c r="J173" s="136"/>
      <c r="K173" s="154"/>
      <c r="L173" s="136">
        <v>2</v>
      </c>
      <c r="M173" s="136">
        <v>4</v>
      </c>
      <c r="N173" s="160">
        <v>2</v>
      </c>
      <c r="O173" s="136"/>
      <c r="P173" s="136">
        <v>1</v>
      </c>
      <c r="Q173" s="136">
        <v>1</v>
      </c>
      <c r="R173" s="136">
        <v>2</v>
      </c>
      <c r="S173" s="154"/>
      <c r="T173" s="136"/>
      <c r="U173" s="136">
        <v>1</v>
      </c>
      <c r="V173" s="140">
        <v>3</v>
      </c>
      <c r="X173" s="71" t="s">
        <v>569</v>
      </c>
      <c r="Y173" s="67">
        <v>1.2075</v>
      </c>
      <c r="Z173" s="67">
        <v>5.4847000000000001</v>
      </c>
      <c r="AA173" s="67">
        <v>8.5000000000000006E-3</v>
      </c>
      <c r="AB173" s="67" t="s">
        <v>457</v>
      </c>
      <c r="AC173" s="119"/>
      <c r="AG173" s="71" t="s">
        <v>696</v>
      </c>
      <c r="AH173" s="67">
        <v>10.07</v>
      </c>
      <c r="AI173" s="67">
        <v>9.4498999999999995</v>
      </c>
      <c r="AJ173" s="67" t="s">
        <v>100</v>
      </c>
      <c r="AK173" s="67" t="s">
        <v>618</v>
      </c>
      <c r="AL173" s="119"/>
    </row>
    <row r="174" spans="8:38">
      <c r="H174" s="234"/>
      <c r="I174" s="140">
        <v>23</v>
      </c>
      <c r="J174" s="136"/>
      <c r="K174" s="154"/>
      <c r="L174" s="136">
        <v>2</v>
      </c>
      <c r="M174" s="136">
        <v>1</v>
      </c>
      <c r="N174" s="160">
        <v>3</v>
      </c>
      <c r="O174" s="136"/>
      <c r="P174" s="136">
        <v>2</v>
      </c>
      <c r="Q174" s="136">
        <v>1</v>
      </c>
      <c r="R174" s="136">
        <v>1</v>
      </c>
      <c r="S174" s="154"/>
      <c r="T174" s="136"/>
      <c r="U174" s="136">
        <v>2</v>
      </c>
      <c r="V174" s="140">
        <v>4</v>
      </c>
      <c r="X174" s="71" t="s">
        <v>570</v>
      </c>
      <c r="Y174" s="67">
        <v>0.93666700000000003</v>
      </c>
      <c r="Z174" s="67">
        <v>4.7664</v>
      </c>
      <c r="AA174" s="67">
        <v>4.6399999999999997E-2</v>
      </c>
      <c r="AB174" s="67" t="s">
        <v>458</v>
      </c>
      <c r="AC174" s="119"/>
      <c r="AG174" s="71" t="s">
        <v>697</v>
      </c>
      <c r="AH174" s="67">
        <v>9.07</v>
      </c>
      <c r="AI174" s="67">
        <v>8.5114999999999998</v>
      </c>
      <c r="AJ174" s="67" t="s">
        <v>100</v>
      </c>
      <c r="AK174" s="67" t="s">
        <v>619</v>
      </c>
      <c r="AL174" s="119"/>
    </row>
    <row r="175" spans="8:38">
      <c r="H175" s="234"/>
      <c r="I175" s="140">
        <v>24</v>
      </c>
      <c r="J175" s="136"/>
      <c r="K175" s="154"/>
      <c r="L175" s="136">
        <v>2</v>
      </c>
      <c r="M175" s="136">
        <v>1</v>
      </c>
      <c r="N175" s="160">
        <v>1</v>
      </c>
      <c r="O175" s="136"/>
      <c r="P175" s="136">
        <v>1</v>
      </c>
      <c r="Q175" s="136">
        <v>1</v>
      </c>
      <c r="R175" s="136">
        <v>1</v>
      </c>
      <c r="S175" s="154"/>
      <c r="T175" s="136"/>
      <c r="U175" s="136">
        <v>2</v>
      </c>
      <c r="V175" s="140">
        <v>1</v>
      </c>
      <c r="X175" s="71" t="s">
        <v>571</v>
      </c>
      <c r="Y175" s="67">
        <v>0.92</v>
      </c>
      <c r="Z175" s="67">
        <v>4.7301000000000002</v>
      </c>
      <c r="AA175" s="67">
        <v>5.0099999999999999E-2</v>
      </c>
      <c r="AB175" s="67" t="s">
        <v>459</v>
      </c>
      <c r="AC175" s="119"/>
      <c r="AG175" s="71" t="s">
        <v>698</v>
      </c>
      <c r="AH175" s="67">
        <v>8.52</v>
      </c>
      <c r="AI175" s="67">
        <v>8.5973000000000006</v>
      </c>
      <c r="AJ175" s="67" t="s">
        <v>100</v>
      </c>
      <c r="AK175" s="67" t="s">
        <v>620</v>
      </c>
      <c r="AL175" s="119"/>
    </row>
    <row r="176" spans="8:38" ht="15" thickBot="1">
      <c r="H176" s="235"/>
      <c r="I176" s="144">
        <v>25</v>
      </c>
      <c r="J176" s="136"/>
      <c r="K176" s="155"/>
      <c r="L176" s="156"/>
      <c r="M176" s="156">
        <v>2</v>
      </c>
      <c r="N176" s="161">
        <v>1</v>
      </c>
      <c r="O176" s="136"/>
      <c r="P176" s="136"/>
      <c r="Q176" s="136">
        <v>2</v>
      </c>
      <c r="R176" s="136">
        <v>2</v>
      </c>
      <c r="S176" s="155"/>
      <c r="T176" s="156"/>
      <c r="U176" s="156">
        <v>4</v>
      </c>
      <c r="V176" s="157">
        <v>3</v>
      </c>
      <c r="X176" s="71" t="s">
        <v>572</v>
      </c>
      <c r="Y176" s="67">
        <v>0.8</v>
      </c>
      <c r="Z176" s="67">
        <v>4.1131000000000002</v>
      </c>
      <c r="AA176" s="67">
        <v>0.16270000000000001</v>
      </c>
      <c r="AB176" s="67" t="s">
        <v>460</v>
      </c>
      <c r="AC176" s="119"/>
      <c r="AG176" s="71" t="s">
        <v>699</v>
      </c>
      <c r="AH176" s="67">
        <v>7.9866700000000002</v>
      </c>
      <c r="AI176" s="67">
        <v>9.2103999999999999</v>
      </c>
      <c r="AJ176" s="67" t="s">
        <v>100</v>
      </c>
      <c r="AK176" s="67" t="s">
        <v>621</v>
      </c>
      <c r="AL176" s="119"/>
    </row>
    <row r="177" spans="8:38">
      <c r="H177" s="236" t="s">
        <v>440</v>
      </c>
      <c r="I177" s="238"/>
      <c r="J177" s="145">
        <f>AVERAGE(J152:J173)</f>
        <v>1.1111111111111112</v>
      </c>
      <c r="K177" s="145">
        <f>AVERAGE(K152:K173)</f>
        <v>1.3125</v>
      </c>
      <c r="L177" s="145">
        <f>AVERAGE(L152:L176)</f>
        <v>1.5833333333333333</v>
      </c>
      <c r="M177" s="145">
        <f>AVERAGE(M152:M176)</f>
        <v>1.76</v>
      </c>
      <c r="N177" s="145">
        <f>AVERAGE(N152:N176)</f>
        <v>1.72</v>
      </c>
      <c r="O177" s="145">
        <f>AVERAGE(O152:O173)</f>
        <v>2.0833333333333335</v>
      </c>
      <c r="P177" s="145">
        <f>AVERAGE(P152:P175)</f>
        <v>1.8333333333333333</v>
      </c>
      <c r="Q177" s="145">
        <f>AVERAGE(Q152:Q176)</f>
        <v>2.12</v>
      </c>
      <c r="R177" s="145">
        <f>AVERAGE(R152:R173)</f>
        <v>1.6363636363636365</v>
      </c>
      <c r="S177" s="145">
        <f>AVERAGE(S152:S173)</f>
        <v>1.8333333333333333</v>
      </c>
      <c r="T177" s="145">
        <f>AVERAGE(T152:T175)</f>
        <v>1.9333333333333333</v>
      </c>
      <c r="U177" s="145">
        <f>AVERAGE(U152:U176)</f>
        <v>2.52</v>
      </c>
      <c r="V177" s="146">
        <f>AVERAGE(V152:V173)</f>
        <v>3.0454545454545454</v>
      </c>
      <c r="X177" s="71" t="s">
        <v>573</v>
      </c>
      <c r="Y177" s="67">
        <v>0.76</v>
      </c>
      <c r="Z177" s="67">
        <v>3.9075000000000002</v>
      </c>
      <c r="AA177" s="67">
        <v>0.2266</v>
      </c>
      <c r="AB177" s="67" t="s">
        <v>461</v>
      </c>
      <c r="AC177" s="119"/>
      <c r="AG177" s="71" t="s">
        <v>700</v>
      </c>
      <c r="AH177" s="67">
        <v>7</v>
      </c>
      <c r="AI177" s="67">
        <v>8.1562000000000001</v>
      </c>
      <c r="AJ177" s="67" t="s">
        <v>100</v>
      </c>
      <c r="AK177" s="67" t="s">
        <v>622</v>
      </c>
      <c r="AL177" s="119"/>
    </row>
    <row r="178" spans="8:38" ht="15" thickBot="1">
      <c r="H178" s="239" t="s">
        <v>436</v>
      </c>
      <c r="I178" s="240"/>
      <c r="J178" s="147">
        <f>STDEV(J152:J173)</f>
        <v>0.33333333333333343</v>
      </c>
      <c r="K178" s="147">
        <f>STDEV(K152:K173)</f>
        <v>0.60207972893961481</v>
      </c>
      <c r="L178" s="147">
        <f>STDEV(L152:L175)</f>
        <v>0.58359207512176492</v>
      </c>
      <c r="M178" s="147">
        <f t="shared" ref="M178:V178" si="27">STDEV(M152:M173)</f>
        <v>1.0064725594803927</v>
      </c>
      <c r="N178" s="147">
        <f t="shared" si="27"/>
        <v>0.70250017331420878</v>
      </c>
      <c r="O178" s="148">
        <f t="shared" si="27"/>
        <v>0.79296146109875898</v>
      </c>
      <c r="P178" s="147">
        <f t="shared" si="27"/>
        <v>1.0371873387954444</v>
      </c>
      <c r="Q178" s="147">
        <f t="shared" si="27"/>
        <v>1.1518853358037973</v>
      </c>
      <c r="R178" s="147">
        <f t="shared" si="27"/>
        <v>0.58108720314797657</v>
      </c>
      <c r="S178" s="148">
        <f t="shared" si="27"/>
        <v>0.93743686656109193</v>
      </c>
      <c r="T178" s="147">
        <f t="shared" si="27"/>
        <v>1.2798809468443688</v>
      </c>
      <c r="U178" s="147">
        <f t="shared" si="27"/>
        <v>1.4057704208690964</v>
      </c>
      <c r="V178" s="149">
        <f t="shared" si="27"/>
        <v>1.2901558682973795</v>
      </c>
      <c r="X178" s="71" t="s">
        <v>574</v>
      </c>
      <c r="Y178" s="67">
        <v>0.68666700000000003</v>
      </c>
      <c r="Z178" s="67">
        <v>2.8433999999999999</v>
      </c>
      <c r="AA178" s="67">
        <v>0.72499999999999998</v>
      </c>
      <c r="AB178" s="67" t="s">
        <v>462</v>
      </c>
      <c r="AC178" s="119"/>
      <c r="AG178" s="71" t="s">
        <v>701</v>
      </c>
      <c r="AH178" s="67">
        <v>6.5075000000000003</v>
      </c>
      <c r="AI178" s="67">
        <v>6.6986999999999997</v>
      </c>
      <c r="AJ178" s="67">
        <v>2.9999999999999997E-4</v>
      </c>
      <c r="AK178" s="67" t="s">
        <v>623</v>
      </c>
      <c r="AL178" s="119"/>
    </row>
    <row r="179" spans="8:38">
      <c r="X179" s="71" t="s">
        <v>575</v>
      </c>
      <c r="Y179" s="67">
        <v>0.68666700000000003</v>
      </c>
      <c r="Z179" s="67">
        <v>3.4942000000000002</v>
      </c>
      <c r="AA179" s="67">
        <v>0.3987</v>
      </c>
      <c r="AB179" s="67" t="s">
        <v>463</v>
      </c>
      <c r="AC179" s="119"/>
      <c r="AG179" s="71" t="s">
        <v>702</v>
      </c>
      <c r="AH179" s="67">
        <v>6</v>
      </c>
      <c r="AI179" s="67">
        <v>6.9911000000000003</v>
      </c>
      <c r="AJ179" s="67">
        <v>1E-4</v>
      </c>
      <c r="AK179" s="67" t="s">
        <v>624</v>
      </c>
      <c r="AL179" s="119"/>
    </row>
    <row r="180" spans="8:38">
      <c r="X180" s="71" t="s">
        <v>576</v>
      </c>
      <c r="Y180" s="67">
        <v>0.58666700000000005</v>
      </c>
      <c r="Z180" s="67">
        <v>2.6122000000000001</v>
      </c>
      <c r="AA180" s="67">
        <v>0.82369999999999999</v>
      </c>
      <c r="AB180" s="67" t="s">
        <v>464</v>
      </c>
      <c r="AC180" s="119"/>
      <c r="AG180" s="71" t="s">
        <v>703</v>
      </c>
      <c r="AH180" s="67">
        <v>5.68</v>
      </c>
      <c r="AI180" s="67">
        <v>6.6181999999999999</v>
      </c>
      <c r="AJ180" s="67">
        <v>2.9999999999999997E-4</v>
      </c>
      <c r="AK180" s="67" t="s">
        <v>625</v>
      </c>
      <c r="AL180" s="119"/>
    </row>
    <row r="181" spans="8:38" ht="15" thickBot="1">
      <c r="H181" s="60" t="s">
        <v>601</v>
      </c>
      <c r="X181" s="71" t="s">
        <v>577</v>
      </c>
      <c r="Y181" s="67">
        <v>0.43666700000000003</v>
      </c>
      <c r="Z181" s="67">
        <v>1.8082</v>
      </c>
      <c r="AA181" s="67">
        <v>0.98740000000000006</v>
      </c>
      <c r="AB181" s="67" t="s">
        <v>465</v>
      </c>
      <c r="AC181" s="119"/>
      <c r="AG181" s="71" t="s">
        <v>704</v>
      </c>
      <c r="AH181" s="67">
        <v>5.44</v>
      </c>
      <c r="AI181" s="67">
        <v>6.3385999999999996</v>
      </c>
      <c r="AJ181" s="67">
        <v>8.0000000000000004E-4</v>
      </c>
      <c r="AK181" s="67" t="s">
        <v>626</v>
      </c>
      <c r="AL181" s="119"/>
    </row>
    <row r="182" spans="8:38">
      <c r="H182" s="243"/>
      <c r="I182" s="244"/>
      <c r="J182" s="162" t="s">
        <v>74</v>
      </c>
      <c r="K182" s="241" t="s">
        <v>438</v>
      </c>
      <c r="L182" s="241"/>
      <c r="M182" s="241"/>
      <c r="N182" s="246"/>
      <c r="O182" s="241" t="s">
        <v>437</v>
      </c>
      <c r="P182" s="241"/>
      <c r="Q182" s="241"/>
      <c r="R182" s="241"/>
      <c r="S182" s="241" t="s">
        <v>439</v>
      </c>
      <c r="T182" s="241"/>
      <c r="U182" s="241"/>
      <c r="V182" s="242"/>
      <c r="X182" s="71" t="s">
        <v>578</v>
      </c>
      <c r="Y182" s="67">
        <v>0.4</v>
      </c>
      <c r="Z182" s="67">
        <v>2.0566</v>
      </c>
      <c r="AA182" s="67">
        <v>0.96440000000000003</v>
      </c>
      <c r="AB182" s="67" t="s">
        <v>466</v>
      </c>
      <c r="AC182" s="119"/>
      <c r="AG182" s="71" t="s">
        <v>705</v>
      </c>
      <c r="AH182" s="67">
        <v>1.76</v>
      </c>
      <c r="AI182" s="67">
        <v>2.0507</v>
      </c>
      <c r="AJ182" s="67">
        <v>0.96519999999999995</v>
      </c>
      <c r="AK182" s="67" t="s">
        <v>627</v>
      </c>
      <c r="AL182" s="119"/>
    </row>
    <row r="183" spans="8:38" ht="15" thickBot="1">
      <c r="H183" s="231" t="s">
        <v>78</v>
      </c>
      <c r="I183" s="232"/>
      <c r="J183" s="150">
        <v>0</v>
      </c>
      <c r="K183" s="166">
        <v>2000</v>
      </c>
      <c r="L183" s="166">
        <v>8000</v>
      </c>
      <c r="M183" s="166">
        <v>16000</v>
      </c>
      <c r="N183" s="150">
        <v>32000</v>
      </c>
      <c r="O183" s="166">
        <v>2000</v>
      </c>
      <c r="P183" s="166">
        <v>8000</v>
      </c>
      <c r="Q183" s="166">
        <v>16000</v>
      </c>
      <c r="R183" s="166">
        <v>32000</v>
      </c>
      <c r="S183" s="166">
        <v>2000</v>
      </c>
      <c r="T183" s="166">
        <v>8000</v>
      </c>
      <c r="U183" s="166">
        <v>16000</v>
      </c>
      <c r="V183" s="167">
        <v>32000</v>
      </c>
      <c r="X183" s="71" t="s">
        <v>579</v>
      </c>
      <c r="Y183" s="67">
        <v>1.0088900000000001</v>
      </c>
      <c r="Z183" s="67">
        <v>3.7742</v>
      </c>
      <c r="AA183" s="67">
        <v>0.27610000000000001</v>
      </c>
      <c r="AB183" s="67" t="s">
        <v>467</v>
      </c>
      <c r="AC183" s="119"/>
      <c r="AG183" s="71" t="s">
        <v>706</v>
      </c>
      <c r="AH183" s="67">
        <v>9.2266700000000004</v>
      </c>
      <c r="AI183" s="67">
        <v>7.8223000000000003</v>
      </c>
      <c r="AJ183" s="67" t="s">
        <v>100</v>
      </c>
      <c r="AK183" s="67" t="s">
        <v>628</v>
      </c>
      <c r="AL183" s="119"/>
    </row>
    <row r="184" spans="8:38">
      <c r="H184" s="233" t="s">
        <v>441</v>
      </c>
      <c r="I184" s="164">
        <v>1</v>
      </c>
      <c r="J184" s="168">
        <v>5.5</v>
      </c>
      <c r="K184" s="169">
        <v>12</v>
      </c>
      <c r="L184" s="169">
        <v>12</v>
      </c>
      <c r="M184" s="169">
        <v>20</v>
      </c>
      <c r="N184" s="169">
        <v>17</v>
      </c>
      <c r="O184" s="179">
        <v>5</v>
      </c>
      <c r="P184" s="169">
        <v>5</v>
      </c>
      <c r="Q184" s="169">
        <v>13</v>
      </c>
      <c r="R184" s="184">
        <v>4</v>
      </c>
      <c r="S184" s="179">
        <v>3</v>
      </c>
      <c r="T184" s="169">
        <v>4</v>
      </c>
      <c r="U184" s="169">
        <v>10</v>
      </c>
      <c r="V184" s="170">
        <v>12</v>
      </c>
      <c r="X184" s="71" t="s">
        <v>580</v>
      </c>
      <c r="Y184" s="67">
        <v>0.8075</v>
      </c>
      <c r="Z184" s="67">
        <v>3.6678000000000002</v>
      </c>
      <c r="AA184" s="67">
        <v>0.31990000000000002</v>
      </c>
      <c r="AB184" s="67" t="s">
        <v>468</v>
      </c>
      <c r="AC184" s="119"/>
      <c r="AG184" s="71" t="s">
        <v>707</v>
      </c>
      <c r="AH184" s="67">
        <v>8.31</v>
      </c>
      <c r="AI184" s="67">
        <v>7.7983000000000002</v>
      </c>
      <c r="AJ184" s="67" t="s">
        <v>100</v>
      </c>
      <c r="AK184" s="67" t="s">
        <v>629</v>
      </c>
      <c r="AL184" s="119"/>
    </row>
    <row r="185" spans="8:38">
      <c r="H185" s="234"/>
      <c r="I185" s="136">
        <v>2</v>
      </c>
      <c r="J185" s="171">
        <v>5</v>
      </c>
      <c r="K185" s="135">
        <v>10</v>
      </c>
      <c r="L185" s="135">
        <v>10</v>
      </c>
      <c r="M185" s="135">
        <v>19</v>
      </c>
      <c r="N185" s="135">
        <v>14</v>
      </c>
      <c r="O185" s="153">
        <v>3</v>
      </c>
      <c r="P185" s="135">
        <v>6</v>
      </c>
      <c r="Q185" s="135">
        <v>8</v>
      </c>
      <c r="R185" s="159">
        <v>5</v>
      </c>
      <c r="S185" s="153">
        <v>4</v>
      </c>
      <c r="T185" s="135">
        <v>18</v>
      </c>
      <c r="U185" s="135">
        <v>16</v>
      </c>
      <c r="V185" s="139">
        <v>10</v>
      </c>
      <c r="X185" s="71" t="s">
        <v>581</v>
      </c>
      <c r="Y185" s="67">
        <v>0.53666700000000001</v>
      </c>
      <c r="Z185" s="67">
        <v>2.7309000000000001</v>
      </c>
      <c r="AA185" s="67">
        <v>0.77549999999999997</v>
      </c>
      <c r="AB185" s="67" t="s">
        <v>469</v>
      </c>
      <c r="AC185" s="119"/>
      <c r="AG185" s="71" t="s">
        <v>708</v>
      </c>
      <c r="AH185" s="67">
        <v>7.31</v>
      </c>
      <c r="AI185" s="67">
        <v>6.8597999999999999</v>
      </c>
      <c r="AJ185" s="67">
        <v>2.0000000000000001E-4</v>
      </c>
      <c r="AK185" s="67" t="s">
        <v>630</v>
      </c>
      <c r="AL185" s="119"/>
    </row>
    <row r="186" spans="8:38">
      <c r="H186" s="234"/>
      <c r="I186" s="136">
        <v>3</v>
      </c>
      <c r="J186" s="171">
        <v>3</v>
      </c>
      <c r="K186" s="135">
        <v>8</v>
      </c>
      <c r="L186" s="135">
        <v>7</v>
      </c>
      <c r="M186" s="135">
        <v>12</v>
      </c>
      <c r="N186" s="135">
        <v>17</v>
      </c>
      <c r="O186" s="153">
        <v>8</v>
      </c>
      <c r="P186" s="135">
        <v>5</v>
      </c>
      <c r="Q186" s="135">
        <v>7</v>
      </c>
      <c r="R186" s="159">
        <v>9</v>
      </c>
      <c r="S186" s="153">
        <v>7</v>
      </c>
      <c r="T186" s="135">
        <v>3</v>
      </c>
      <c r="U186" s="135">
        <v>8</v>
      </c>
      <c r="V186" s="139">
        <v>8</v>
      </c>
      <c r="X186" s="71" t="s">
        <v>582</v>
      </c>
      <c r="Y186" s="67">
        <v>0.52</v>
      </c>
      <c r="Z186" s="67">
        <v>2.6735000000000002</v>
      </c>
      <c r="AA186" s="67">
        <v>0.79949999999999999</v>
      </c>
      <c r="AB186" s="67" t="s">
        <v>470</v>
      </c>
      <c r="AC186" s="119"/>
      <c r="AG186" s="71" t="s">
        <v>709</v>
      </c>
      <c r="AH186" s="67">
        <v>6.76</v>
      </c>
      <c r="AI186" s="67">
        <v>6.8212999999999999</v>
      </c>
      <c r="AJ186" s="67">
        <v>2.0000000000000001E-4</v>
      </c>
      <c r="AK186" s="67" t="s">
        <v>631</v>
      </c>
      <c r="AL186" s="119"/>
    </row>
    <row r="187" spans="8:38">
      <c r="H187" s="234"/>
      <c r="I187" s="136">
        <v>4</v>
      </c>
      <c r="J187" s="171">
        <v>9</v>
      </c>
      <c r="K187" s="135">
        <v>5</v>
      </c>
      <c r="L187" s="135">
        <v>13</v>
      </c>
      <c r="M187" s="135">
        <v>20</v>
      </c>
      <c r="N187" s="135">
        <v>18</v>
      </c>
      <c r="O187" s="153">
        <v>9</v>
      </c>
      <c r="P187" s="135">
        <v>11</v>
      </c>
      <c r="Q187" s="135">
        <v>17</v>
      </c>
      <c r="R187" s="159">
        <v>18</v>
      </c>
      <c r="S187" s="153">
        <v>9</v>
      </c>
      <c r="T187" s="135">
        <v>9</v>
      </c>
      <c r="U187" s="135">
        <v>14</v>
      </c>
      <c r="V187" s="139">
        <v>14</v>
      </c>
      <c r="X187" s="71" t="s">
        <v>583</v>
      </c>
      <c r="Y187" s="67">
        <v>0.4</v>
      </c>
      <c r="Z187" s="67">
        <v>2.0566</v>
      </c>
      <c r="AA187" s="67">
        <v>0.96440000000000003</v>
      </c>
      <c r="AB187" s="67" t="s">
        <v>466</v>
      </c>
      <c r="AC187" s="119"/>
      <c r="AG187" s="71" t="s">
        <v>710</v>
      </c>
      <c r="AH187" s="67">
        <v>6.2266700000000004</v>
      </c>
      <c r="AI187" s="67">
        <v>7.1807999999999996</v>
      </c>
      <c r="AJ187" s="67" t="s">
        <v>100</v>
      </c>
      <c r="AK187" s="67" t="s">
        <v>632</v>
      </c>
      <c r="AL187" s="119"/>
    </row>
    <row r="188" spans="8:38">
      <c r="H188" s="234"/>
      <c r="I188" s="136">
        <v>5</v>
      </c>
      <c r="J188" s="171">
        <v>6</v>
      </c>
      <c r="K188" s="135">
        <v>16</v>
      </c>
      <c r="L188" s="135">
        <v>16</v>
      </c>
      <c r="M188" s="135">
        <v>19</v>
      </c>
      <c r="N188" s="135">
        <v>16</v>
      </c>
      <c r="O188" s="153">
        <v>13</v>
      </c>
      <c r="P188" s="135">
        <v>7</v>
      </c>
      <c r="Q188" s="135">
        <v>15</v>
      </c>
      <c r="R188" s="159">
        <v>10</v>
      </c>
      <c r="S188" s="153">
        <v>8</v>
      </c>
      <c r="T188" s="135">
        <v>4</v>
      </c>
      <c r="U188" s="135">
        <v>11</v>
      </c>
      <c r="V188" s="139">
        <v>15</v>
      </c>
      <c r="X188" s="71" t="s">
        <v>584</v>
      </c>
      <c r="Y188" s="67">
        <v>0.36</v>
      </c>
      <c r="Z188" s="67">
        <v>1.8509</v>
      </c>
      <c r="AA188" s="67">
        <v>0.98470000000000002</v>
      </c>
      <c r="AB188" s="67" t="s">
        <v>471</v>
      </c>
      <c r="AC188" s="119"/>
      <c r="AG188" s="71" t="s">
        <v>711</v>
      </c>
      <c r="AH188" s="67">
        <v>5.24</v>
      </c>
      <c r="AI188" s="67">
        <v>6.1055000000000001</v>
      </c>
      <c r="AJ188" s="67">
        <v>1.6000000000000001E-3</v>
      </c>
      <c r="AK188" s="67" t="s">
        <v>633</v>
      </c>
      <c r="AL188" s="119"/>
    </row>
    <row r="189" spans="8:38">
      <c r="H189" s="234"/>
      <c r="I189" s="136">
        <v>6</v>
      </c>
      <c r="J189" s="171">
        <v>5.5</v>
      </c>
      <c r="K189" s="135">
        <v>14</v>
      </c>
      <c r="L189" s="135">
        <v>20</v>
      </c>
      <c r="M189" s="135">
        <v>20</v>
      </c>
      <c r="N189" s="135">
        <v>15</v>
      </c>
      <c r="O189" s="153">
        <v>7</v>
      </c>
      <c r="P189" s="135">
        <v>9</v>
      </c>
      <c r="Q189" s="135">
        <v>20</v>
      </c>
      <c r="R189" s="159">
        <v>13</v>
      </c>
      <c r="S189" s="153">
        <v>8</v>
      </c>
      <c r="T189" s="135">
        <v>13</v>
      </c>
      <c r="U189" s="135">
        <v>8</v>
      </c>
      <c r="V189" s="139">
        <v>16</v>
      </c>
      <c r="X189" s="71" t="s">
        <v>585</v>
      </c>
      <c r="Y189" s="67">
        <v>0.28666700000000001</v>
      </c>
      <c r="Z189" s="67">
        <v>1.1870000000000001</v>
      </c>
      <c r="AA189" s="67">
        <v>0.99980000000000002</v>
      </c>
      <c r="AB189" s="67" t="s">
        <v>472</v>
      </c>
      <c r="AC189" s="119"/>
      <c r="AG189" s="71" t="s">
        <v>712</v>
      </c>
      <c r="AH189" s="67">
        <v>4.7474999999999996</v>
      </c>
      <c r="AI189" s="67">
        <v>4.8869999999999996</v>
      </c>
      <c r="AJ189" s="67">
        <v>3.56E-2</v>
      </c>
      <c r="AK189" s="67" t="s">
        <v>634</v>
      </c>
      <c r="AL189" s="119"/>
    </row>
    <row r="190" spans="8:38">
      <c r="H190" s="234"/>
      <c r="I190" s="136">
        <v>7</v>
      </c>
      <c r="J190" s="171">
        <v>5.5</v>
      </c>
      <c r="K190" s="135">
        <v>8</v>
      </c>
      <c r="L190" s="135">
        <v>8</v>
      </c>
      <c r="M190" s="135">
        <v>21</v>
      </c>
      <c r="N190" s="135">
        <v>21</v>
      </c>
      <c r="O190" s="153">
        <v>9</v>
      </c>
      <c r="P190" s="135">
        <v>8</v>
      </c>
      <c r="Q190" s="135">
        <v>17</v>
      </c>
      <c r="R190" s="159">
        <v>5</v>
      </c>
      <c r="S190" s="153">
        <v>5</v>
      </c>
      <c r="T190" s="135">
        <v>15</v>
      </c>
      <c r="U190" s="135">
        <v>8</v>
      </c>
      <c r="V190" s="139">
        <v>19</v>
      </c>
      <c r="X190" s="71" t="s">
        <v>586</v>
      </c>
      <c r="Y190" s="67">
        <v>0.28666700000000001</v>
      </c>
      <c r="Z190" s="67">
        <v>1.4588000000000001</v>
      </c>
      <c r="AA190" s="67">
        <v>0.99819999999999998</v>
      </c>
      <c r="AB190" s="67" t="s">
        <v>473</v>
      </c>
      <c r="AC190" s="119"/>
      <c r="AG190" s="71" t="s">
        <v>713</v>
      </c>
      <c r="AH190" s="67">
        <v>4.24</v>
      </c>
      <c r="AI190" s="67">
        <v>4.9402999999999997</v>
      </c>
      <c r="AJ190" s="67">
        <v>3.1600000000000003E-2</v>
      </c>
      <c r="AK190" s="67" t="s">
        <v>635</v>
      </c>
      <c r="AL190" s="119"/>
    </row>
    <row r="191" spans="8:38">
      <c r="H191" s="234"/>
      <c r="I191" s="136">
        <v>8</v>
      </c>
      <c r="J191" s="171">
        <v>9.5</v>
      </c>
      <c r="K191" s="135">
        <v>6</v>
      </c>
      <c r="L191" s="135">
        <v>8</v>
      </c>
      <c r="M191" s="135">
        <v>19</v>
      </c>
      <c r="N191" s="135">
        <v>26</v>
      </c>
      <c r="O191" s="153">
        <v>6</v>
      </c>
      <c r="P191" s="135">
        <v>4</v>
      </c>
      <c r="Q191" s="135">
        <v>10</v>
      </c>
      <c r="R191" s="159">
        <v>5</v>
      </c>
      <c r="S191" s="153">
        <v>4</v>
      </c>
      <c r="T191" s="135">
        <v>4</v>
      </c>
      <c r="U191" s="135">
        <v>11</v>
      </c>
      <c r="V191" s="139">
        <v>5</v>
      </c>
      <c r="X191" s="71" t="s">
        <v>587</v>
      </c>
      <c r="Y191" s="67">
        <v>0.186667</v>
      </c>
      <c r="Z191" s="67">
        <v>0.83120000000000005</v>
      </c>
      <c r="AA191" s="67">
        <v>1</v>
      </c>
      <c r="AB191" s="67" t="s">
        <v>474</v>
      </c>
      <c r="AC191" s="119"/>
      <c r="AG191" s="71" t="s">
        <v>715</v>
      </c>
      <c r="AH191" s="67">
        <v>3.92</v>
      </c>
      <c r="AI191" s="67">
        <v>4.5674999999999999</v>
      </c>
      <c r="AJ191" s="67">
        <v>7.0099999999999996E-2</v>
      </c>
      <c r="AK191" s="67" t="s">
        <v>636</v>
      </c>
      <c r="AL191" s="119"/>
    </row>
    <row r="192" spans="8:38">
      <c r="H192" s="234"/>
      <c r="I192" s="136">
        <v>9</v>
      </c>
      <c r="J192" s="171">
        <v>8</v>
      </c>
      <c r="K192" s="135">
        <v>10</v>
      </c>
      <c r="L192" s="135">
        <v>16</v>
      </c>
      <c r="M192" s="135">
        <v>23</v>
      </c>
      <c r="N192" s="135">
        <v>16</v>
      </c>
      <c r="O192" s="153">
        <v>4</v>
      </c>
      <c r="P192" s="135">
        <v>16</v>
      </c>
      <c r="Q192" s="135">
        <v>14</v>
      </c>
      <c r="R192" s="159">
        <v>10</v>
      </c>
      <c r="S192" s="153">
        <v>10</v>
      </c>
      <c r="T192" s="135">
        <v>8</v>
      </c>
      <c r="U192" s="135">
        <v>7</v>
      </c>
      <c r="V192" s="139">
        <v>10</v>
      </c>
      <c r="X192" s="71" t="s">
        <v>588</v>
      </c>
      <c r="Y192" s="67">
        <v>3.6666700000000003E-2</v>
      </c>
      <c r="Z192" s="67">
        <v>0.15179999999999999</v>
      </c>
      <c r="AA192" s="67">
        <v>1</v>
      </c>
      <c r="AB192" s="67" t="s">
        <v>475</v>
      </c>
      <c r="AC192" s="119"/>
      <c r="AG192" s="71" t="s">
        <v>714</v>
      </c>
      <c r="AH192" s="67">
        <v>3.68</v>
      </c>
      <c r="AI192" s="67">
        <v>4.2877999999999998</v>
      </c>
      <c r="AJ192" s="67">
        <v>0.1197</v>
      </c>
      <c r="AK192" s="67" t="s">
        <v>637</v>
      </c>
      <c r="AL192" s="119"/>
    </row>
    <row r="193" spans="8:38">
      <c r="H193" s="234"/>
      <c r="I193" s="136">
        <v>10</v>
      </c>
      <c r="J193" s="171"/>
      <c r="K193" s="135">
        <v>13</v>
      </c>
      <c r="L193" s="135">
        <v>22</v>
      </c>
      <c r="M193" s="135">
        <v>17</v>
      </c>
      <c r="N193" s="135">
        <v>22</v>
      </c>
      <c r="O193" s="153">
        <v>5</v>
      </c>
      <c r="P193" s="135">
        <v>17</v>
      </c>
      <c r="Q193" s="135">
        <v>8</v>
      </c>
      <c r="R193" s="159">
        <v>11</v>
      </c>
      <c r="S193" s="153">
        <v>5</v>
      </c>
      <c r="T193" s="135">
        <v>4</v>
      </c>
      <c r="U193" s="135">
        <v>10</v>
      </c>
      <c r="V193" s="139">
        <v>9</v>
      </c>
      <c r="X193" s="71" t="s">
        <v>589</v>
      </c>
      <c r="Y193" s="67">
        <v>0.97222200000000003</v>
      </c>
      <c r="Z193" s="67">
        <v>3.2061999999999999</v>
      </c>
      <c r="AA193" s="67">
        <v>0.54310000000000003</v>
      </c>
      <c r="AB193" s="67" t="s">
        <v>476</v>
      </c>
      <c r="AC193" s="119"/>
      <c r="AG193" s="71" t="s">
        <v>716</v>
      </c>
      <c r="AH193" s="67">
        <v>5.5466699999999998</v>
      </c>
      <c r="AI193" s="67">
        <v>4.7023999999999999</v>
      </c>
      <c r="AJ193" s="67">
        <v>5.3100000000000001E-2</v>
      </c>
      <c r="AK193" s="67" t="s">
        <v>638</v>
      </c>
      <c r="AL193" s="119"/>
    </row>
    <row r="194" spans="8:38">
      <c r="H194" s="234"/>
      <c r="I194" s="136">
        <v>11</v>
      </c>
      <c r="J194" s="171"/>
      <c r="K194" s="135">
        <v>10</v>
      </c>
      <c r="L194" s="135">
        <v>19</v>
      </c>
      <c r="M194" s="135">
        <v>14</v>
      </c>
      <c r="N194" s="135">
        <v>15</v>
      </c>
      <c r="O194" s="153">
        <v>16</v>
      </c>
      <c r="P194" s="135">
        <v>11</v>
      </c>
      <c r="Q194" s="135">
        <v>12</v>
      </c>
      <c r="R194" s="159">
        <v>7</v>
      </c>
      <c r="S194" s="153">
        <v>10</v>
      </c>
      <c r="T194" s="135">
        <v>15</v>
      </c>
      <c r="U194" s="135">
        <v>11</v>
      </c>
      <c r="V194" s="139">
        <v>18</v>
      </c>
      <c r="X194" s="71" t="s">
        <v>590</v>
      </c>
      <c r="Y194" s="67">
        <v>0.77083299999999999</v>
      </c>
      <c r="Z194" s="67">
        <v>2.9354</v>
      </c>
      <c r="AA194" s="67">
        <v>0.68100000000000005</v>
      </c>
      <c r="AB194" s="67" t="s">
        <v>477</v>
      </c>
      <c r="AC194" s="119"/>
      <c r="AG194" s="71" t="s">
        <v>717</v>
      </c>
      <c r="AH194" s="67">
        <v>4.63</v>
      </c>
      <c r="AI194" s="67">
        <v>4.3449</v>
      </c>
      <c r="AJ194" s="67">
        <v>0.10780000000000001</v>
      </c>
      <c r="AK194" s="67" t="s">
        <v>639</v>
      </c>
      <c r="AL194" s="119"/>
    </row>
    <row r="195" spans="8:38">
      <c r="H195" s="234"/>
      <c r="I195" s="136">
        <v>12</v>
      </c>
      <c r="J195" s="171"/>
      <c r="K195" s="135">
        <v>9</v>
      </c>
      <c r="L195" s="135">
        <v>9</v>
      </c>
      <c r="M195" s="135">
        <v>18</v>
      </c>
      <c r="N195" s="135">
        <v>21</v>
      </c>
      <c r="O195" s="153">
        <v>14</v>
      </c>
      <c r="P195" s="135">
        <v>8</v>
      </c>
      <c r="Q195" s="135">
        <v>17</v>
      </c>
      <c r="R195" s="159">
        <v>10</v>
      </c>
      <c r="S195" s="153">
        <v>14</v>
      </c>
      <c r="T195" s="135">
        <v>4</v>
      </c>
      <c r="U195" s="135">
        <v>10</v>
      </c>
      <c r="V195" s="139">
        <v>11</v>
      </c>
      <c r="X195" s="71" t="s">
        <v>591</v>
      </c>
      <c r="Y195" s="67">
        <v>0.5</v>
      </c>
      <c r="Z195" s="67">
        <v>2.0566</v>
      </c>
      <c r="AA195" s="67">
        <v>0.96440000000000003</v>
      </c>
      <c r="AB195" s="67" t="s">
        <v>478</v>
      </c>
      <c r="AC195" s="119"/>
      <c r="AG195" s="71" t="s">
        <v>718</v>
      </c>
      <c r="AH195" s="67">
        <v>3.63</v>
      </c>
      <c r="AI195" s="67">
        <v>3.4064999999999999</v>
      </c>
      <c r="AJ195" s="67">
        <v>0.44140000000000001</v>
      </c>
      <c r="AK195" s="67" t="s">
        <v>640</v>
      </c>
      <c r="AL195" s="119"/>
    </row>
    <row r="196" spans="8:38">
      <c r="H196" s="234"/>
      <c r="I196" s="136">
        <v>13</v>
      </c>
      <c r="J196" s="171"/>
      <c r="K196" s="136">
        <v>10</v>
      </c>
      <c r="L196" s="136">
        <v>17</v>
      </c>
      <c r="M196" s="136">
        <v>14</v>
      </c>
      <c r="N196" s="136">
        <v>16</v>
      </c>
      <c r="O196" s="154"/>
      <c r="P196" s="136">
        <v>16</v>
      </c>
      <c r="Q196" s="136">
        <v>16</v>
      </c>
      <c r="R196" s="160">
        <v>15</v>
      </c>
      <c r="S196" s="154"/>
      <c r="T196" s="136">
        <v>17</v>
      </c>
      <c r="U196" s="136">
        <v>6</v>
      </c>
      <c r="V196" s="140">
        <v>16</v>
      </c>
      <c r="X196" s="71" t="s">
        <v>592</v>
      </c>
      <c r="Y196" s="67">
        <v>0.48333300000000001</v>
      </c>
      <c r="Z196" s="67">
        <v>2.0013999999999998</v>
      </c>
      <c r="AA196" s="67">
        <v>0.97119999999999995</v>
      </c>
      <c r="AB196" s="67" t="s">
        <v>479</v>
      </c>
      <c r="AC196" s="119"/>
      <c r="AG196" s="71" t="s">
        <v>719</v>
      </c>
      <c r="AH196" s="67">
        <v>3.08</v>
      </c>
      <c r="AI196" s="67">
        <v>3.1078999999999999</v>
      </c>
      <c r="AJ196" s="67">
        <v>0.59389999999999998</v>
      </c>
      <c r="AK196" s="67" t="s">
        <v>641</v>
      </c>
      <c r="AL196" s="119"/>
    </row>
    <row r="197" spans="8:38">
      <c r="H197" s="234"/>
      <c r="I197" s="136">
        <v>14</v>
      </c>
      <c r="J197" s="171"/>
      <c r="K197" s="135">
        <v>17</v>
      </c>
      <c r="L197" s="135">
        <v>21</v>
      </c>
      <c r="M197" s="135">
        <v>15</v>
      </c>
      <c r="N197" s="135">
        <v>18</v>
      </c>
      <c r="O197" s="153"/>
      <c r="P197" s="135">
        <v>15</v>
      </c>
      <c r="Q197" s="135">
        <v>11</v>
      </c>
      <c r="R197" s="159">
        <v>12</v>
      </c>
      <c r="S197" s="153"/>
      <c r="T197" s="135">
        <v>13</v>
      </c>
      <c r="U197" s="135">
        <v>9</v>
      </c>
      <c r="V197" s="139">
        <v>9</v>
      </c>
      <c r="X197" s="71" t="s">
        <v>593</v>
      </c>
      <c r="Y197" s="67">
        <v>0.36333300000000002</v>
      </c>
      <c r="Z197" s="67">
        <v>1.5044999999999999</v>
      </c>
      <c r="AA197" s="67">
        <v>0.99760000000000004</v>
      </c>
      <c r="AB197" s="67" t="s">
        <v>480</v>
      </c>
      <c r="AC197" s="119"/>
      <c r="AG197" s="71" t="s">
        <v>720</v>
      </c>
      <c r="AH197" s="67">
        <v>2.5466700000000002</v>
      </c>
      <c r="AI197" s="67">
        <v>2.9369000000000001</v>
      </c>
      <c r="AJ197" s="67">
        <v>0.68020000000000003</v>
      </c>
      <c r="AK197" s="67" t="s">
        <v>642</v>
      </c>
      <c r="AL197" s="119"/>
    </row>
    <row r="198" spans="8:38">
      <c r="H198" s="234"/>
      <c r="I198" s="136">
        <v>15</v>
      </c>
      <c r="J198" s="171"/>
      <c r="K198" s="135">
        <v>8</v>
      </c>
      <c r="L198" s="135">
        <v>22</v>
      </c>
      <c r="M198" s="135">
        <v>14</v>
      </c>
      <c r="N198" s="135">
        <v>23</v>
      </c>
      <c r="O198" s="153"/>
      <c r="P198" s="135">
        <v>10</v>
      </c>
      <c r="Q198" s="135">
        <v>15</v>
      </c>
      <c r="R198" s="159">
        <v>17</v>
      </c>
      <c r="S198" s="153"/>
      <c r="T198" s="135">
        <v>1</v>
      </c>
      <c r="U198" s="135">
        <v>6</v>
      </c>
      <c r="V198" s="139">
        <v>17</v>
      </c>
      <c r="X198" s="71" t="s">
        <v>594</v>
      </c>
      <c r="Y198" s="67">
        <v>0.32333299999999998</v>
      </c>
      <c r="Z198" s="67">
        <v>1.3389</v>
      </c>
      <c r="AA198" s="67">
        <v>0.99919999999999998</v>
      </c>
      <c r="AB198" s="67" t="s">
        <v>481</v>
      </c>
      <c r="AC198" s="119"/>
      <c r="AG198" s="71" t="s">
        <v>721</v>
      </c>
      <c r="AH198" s="67">
        <v>1.56</v>
      </c>
      <c r="AI198" s="67">
        <v>1.8177000000000001</v>
      </c>
      <c r="AJ198" s="67">
        <v>0.9869</v>
      </c>
      <c r="AK198" s="67" t="s">
        <v>643</v>
      </c>
      <c r="AL198" s="119"/>
    </row>
    <row r="199" spans="8:38">
      <c r="H199" s="234"/>
      <c r="I199" s="136">
        <v>16</v>
      </c>
      <c r="J199" s="129"/>
      <c r="K199" s="136">
        <v>17</v>
      </c>
      <c r="L199" s="136">
        <v>16</v>
      </c>
      <c r="M199" s="136">
        <v>10</v>
      </c>
      <c r="N199" s="136">
        <v>15</v>
      </c>
      <c r="O199" s="154"/>
      <c r="P199" s="136">
        <v>13</v>
      </c>
      <c r="Q199" s="136">
        <v>8</v>
      </c>
      <c r="R199" s="160">
        <v>6</v>
      </c>
      <c r="S199" s="154"/>
      <c r="T199" s="136"/>
      <c r="U199" s="136">
        <v>4</v>
      </c>
      <c r="V199" s="140">
        <v>18</v>
      </c>
      <c r="X199" s="71" t="s">
        <v>595</v>
      </c>
      <c r="Y199" s="67">
        <v>0.25</v>
      </c>
      <c r="Z199" s="67">
        <v>0.89049999999999996</v>
      </c>
      <c r="AA199" s="67">
        <v>1</v>
      </c>
      <c r="AB199" s="67" t="s">
        <v>482</v>
      </c>
      <c r="AC199" s="119"/>
      <c r="AG199" s="71" t="s">
        <v>722</v>
      </c>
      <c r="AH199" s="67">
        <v>1.0674999999999999</v>
      </c>
      <c r="AI199" s="67">
        <v>1.0989</v>
      </c>
      <c r="AJ199" s="67">
        <v>0.99990000000000001</v>
      </c>
      <c r="AK199" s="67" t="s">
        <v>644</v>
      </c>
      <c r="AL199" s="119"/>
    </row>
    <row r="200" spans="8:38">
      <c r="H200" s="234"/>
      <c r="I200" s="136">
        <v>17</v>
      </c>
      <c r="J200" s="129"/>
      <c r="K200" s="136"/>
      <c r="L200" s="136">
        <v>23</v>
      </c>
      <c r="M200" s="136">
        <v>17</v>
      </c>
      <c r="N200" s="136">
        <v>26</v>
      </c>
      <c r="O200" s="154"/>
      <c r="P200" s="136">
        <v>11</v>
      </c>
      <c r="Q200" s="136">
        <v>9</v>
      </c>
      <c r="R200" s="160">
        <v>12</v>
      </c>
      <c r="S200" s="154"/>
      <c r="T200" s="136"/>
      <c r="U200" s="136">
        <v>23</v>
      </c>
      <c r="V200" s="140">
        <v>8</v>
      </c>
      <c r="X200" s="71" t="s">
        <v>596</v>
      </c>
      <c r="Y200" s="67">
        <v>0.25</v>
      </c>
      <c r="Z200" s="67">
        <v>1.0283</v>
      </c>
      <c r="AA200" s="67">
        <v>1</v>
      </c>
      <c r="AB200" s="67" t="s">
        <v>483</v>
      </c>
      <c r="AC200" s="119"/>
      <c r="AG200" s="71" t="s">
        <v>723</v>
      </c>
      <c r="AH200" s="67">
        <v>0.56000000000000005</v>
      </c>
      <c r="AI200" s="67">
        <v>0.65249999999999997</v>
      </c>
      <c r="AJ200" s="67">
        <v>1</v>
      </c>
      <c r="AK200" s="67" t="s">
        <v>645</v>
      </c>
      <c r="AL200" s="119"/>
    </row>
    <row r="201" spans="8:38">
      <c r="H201" s="234"/>
      <c r="I201" s="136">
        <v>18</v>
      </c>
      <c r="J201" s="129"/>
      <c r="K201" s="136"/>
      <c r="L201" s="136">
        <v>19</v>
      </c>
      <c r="M201" s="136">
        <v>9</v>
      </c>
      <c r="N201" s="136">
        <v>20</v>
      </c>
      <c r="O201" s="154"/>
      <c r="P201" s="136">
        <v>10</v>
      </c>
      <c r="Q201" s="136">
        <v>10</v>
      </c>
      <c r="R201" s="160">
        <v>18</v>
      </c>
      <c r="S201" s="154"/>
      <c r="T201" s="136"/>
      <c r="U201" s="136">
        <v>14</v>
      </c>
      <c r="V201" s="140">
        <v>11</v>
      </c>
      <c r="X201" s="71" t="s">
        <v>597</v>
      </c>
      <c r="Y201" s="67">
        <v>0.15</v>
      </c>
      <c r="Z201" s="67">
        <v>0.56320000000000003</v>
      </c>
      <c r="AA201" s="67">
        <v>1</v>
      </c>
      <c r="AB201" s="67" t="s">
        <v>484</v>
      </c>
      <c r="AC201" s="119"/>
      <c r="AG201" s="71" t="s">
        <v>724</v>
      </c>
      <c r="AH201" s="67">
        <v>0.24</v>
      </c>
      <c r="AI201" s="67">
        <v>0.27960000000000002</v>
      </c>
      <c r="AJ201" s="67">
        <v>1</v>
      </c>
      <c r="AK201" s="67" t="s">
        <v>646</v>
      </c>
      <c r="AL201" s="119"/>
    </row>
    <row r="202" spans="8:38">
      <c r="H202" s="234"/>
      <c r="I202" s="136">
        <v>19</v>
      </c>
      <c r="J202" s="129"/>
      <c r="K202" s="130"/>
      <c r="L202" s="136">
        <v>9</v>
      </c>
      <c r="M202" s="136">
        <v>13</v>
      </c>
      <c r="N202" s="136">
        <v>17</v>
      </c>
      <c r="O202" s="180"/>
      <c r="P202" s="136">
        <v>9</v>
      </c>
      <c r="Q202" s="136">
        <v>12</v>
      </c>
      <c r="R202" s="160">
        <v>14</v>
      </c>
      <c r="S202" s="180"/>
      <c r="T202" s="136"/>
      <c r="U202" s="136">
        <v>10</v>
      </c>
      <c r="V202" s="140">
        <v>9</v>
      </c>
      <c r="X202" s="71" t="s">
        <v>561</v>
      </c>
      <c r="Y202" s="67">
        <v>0.82222200000000001</v>
      </c>
      <c r="Z202" s="67">
        <v>2.8357999999999999</v>
      </c>
      <c r="AA202" s="67">
        <v>0.72860000000000003</v>
      </c>
      <c r="AB202" s="67" t="s">
        <v>485</v>
      </c>
      <c r="AC202" s="119"/>
      <c r="AG202" s="71" t="s">
        <v>725</v>
      </c>
      <c r="AH202" s="67">
        <v>5.3066700000000004</v>
      </c>
      <c r="AI202" s="67">
        <v>4.4988999999999999</v>
      </c>
      <c r="AJ202" s="67">
        <v>8.0299999999999996E-2</v>
      </c>
      <c r="AK202" s="67" t="s">
        <v>647</v>
      </c>
      <c r="AL202" s="119"/>
    </row>
    <row r="203" spans="8:38">
      <c r="H203" s="234"/>
      <c r="I203" s="136">
        <v>20</v>
      </c>
      <c r="J203" s="129"/>
      <c r="K203" s="130"/>
      <c r="L203" s="136">
        <v>8</v>
      </c>
      <c r="M203" s="136">
        <v>21</v>
      </c>
      <c r="N203" s="136">
        <v>11</v>
      </c>
      <c r="O203" s="180"/>
      <c r="P203" s="136">
        <v>8</v>
      </c>
      <c r="Q203" s="136">
        <v>11</v>
      </c>
      <c r="R203" s="160">
        <v>14</v>
      </c>
      <c r="S203" s="180"/>
      <c r="T203" s="136"/>
      <c r="U203" s="136">
        <v>8</v>
      </c>
      <c r="V203" s="140">
        <v>9</v>
      </c>
      <c r="X203" s="71" t="s">
        <v>560</v>
      </c>
      <c r="Y203" s="67">
        <v>0.62083299999999997</v>
      </c>
      <c r="Z203" s="67">
        <v>2.5121000000000002</v>
      </c>
      <c r="AA203" s="67">
        <v>0.85960000000000003</v>
      </c>
      <c r="AB203" s="67" t="s">
        <v>486</v>
      </c>
      <c r="AC203" s="119"/>
      <c r="AG203" s="71" t="s">
        <v>726</v>
      </c>
      <c r="AH203" s="67">
        <v>4.3899999999999997</v>
      </c>
      <c r="AI203" s="67">
        <v>4.1196999999999999</v>
      </c>
      <c r="AJ203" s="67">
        <v>0.16089999999999999</v>
      </c>
      <c r="AK203" s="67" t="s">
        <v>648</v>
      </c>
      <c r="AL203" s="119"/>
    </row>
    <row r="204" spans="8:38">
      <c r="H204" s="234"/>
      <c r="I204" s="136">
        <v>21</v>
      </c>
      <c r="J204" s="129"/>
      <c r="K204" s="130"/>
      <c r="L204" s="130">
        <v>20</v>
      </c>
      <c r="M204" s="130">
        <v>23</v>
      </c>
      <c r="N204" s="130">
        <v>28</v>
      </c>
      <c r="O204" s="180"/>
      <c r="P204" s="130">
        <v>7</v>
      </c>
      <c r="Q204" s="130">
        <v>4</v>
      </c>
      <c r="R204" s="134">
        <v>3</v>
      </c>
      <c r="S204" s="180"/>
      <c r="T204" s="130"/>
      <c r="U204" s="130">
        <v>2</v>
      </c>
      <c r="V204" s="137">
        <v>4</v>
      </c>
      <c r="X204" s="71" t="s">
        <v>559</v>
      </c>
      <c r="Y204" s="67">
        <v>0.35</v>
      </c>
      <c r="Z204" s="67">
        <v>1.5464</v>
      </c>
      <c r="AA204" s="67">
        <v>0.99690000000000001</v>
      </c>
      <c r="AB204" s="67" t="s">
        <v>487</v>
      </c>
      <c r="AC204" s="119"/>
      <c r="AG204" s="71" t="s">
        <v>727</v>
      </c>
      <c r="AH204" s="67">
        <v>3.39</v>
      </c>
      <c r="AI204" s="67">
        <v>3.1812</v>
      </c>
      <c r="AJ204" s="67">
        <v>0.55610000000000004</v>
      </c>
      <c r="AK204" s="67" t="s">
        <v>649</v>
      </c>
      <c r="AL204" s="119"/>
    </row>
    <row r="205" spans="8:38">
      <c r="H205" s="234"/>
      <c r="I205" s="136">
        <v>22</v>
      </c>
      <c r="J205" s="129"/>
      <c r="K205" s="130"/>
      <c r="L205" s="130">
        <v>18</v>
      </c>
      <c r="M205" s="130">
        <v>20</v>
      </c>
      <c r="N205" s="130">
        <v>21</v>
      </c>
      <c r="O205" s="180"/>
      <c r="P205" s="130">
        <v>6</v>
      </c>
      <c r="Q205" s="130">
        <v>8</v>
      </c>
      <c r="R205" s="134">
        <v>11</v>
      </c>
      <c r="S205" s="180"/>
      <c r="T205" s="130"/>
      <c r="U205" s="130">
        <v>15</v>
      </c>
      <c r="V205" s="137">
        <v>10</v>
      </c>
      <c r="X205" s="71" t="s">
        <v>558</v>
      </c>
      <c r="Y205" s="67">
        <v>0.33333299999999999</v>
      </c>
      <c r="Z205" s="67">
        <v>1.4842</v>
      </c>
      <c r="AA205" s="67">
        <v>0.99790000000000001</v>
      </c>
      <c r="AB205" s="67" t="s">
        <v>488</v>
      </c>
      <c r="AC205" s="119"/>
      <c r="AG205" s="71" t="s">
        <v>728</v>
      </c>
      <c r="AH205" s="67">
        <v>2.84</v>
      </c>
      <c r="AI205" s="67">
        <v>2.8658000000000001</v>
      </c>
      <c r="AJ205" s="67">
        <v>0.71450000000000002</v>
      </c>
      <c r="AK205" s="67" t="s">
        <v>650</v>
      </c>
      <c r="AL205" s="119"/>
    </row>
    <row r="206" spans="8:38">
      <c r="H206" s="234"/>
      <c r="I206" s="136">
        <v>23</v>
      </c>
      <c r="J206" s="129"/>
      <c r="K206" s="130"/>
      <c r="L206" s="130">
        <v>16</v>
      </c>
      <c r="M206" s="130">
        <v>18</v>
      </c>
      <c r="N206" s="130">
        <v>14</v>
      </c>
      <c r="O206" s="180"/>
      <c r="P206" s="130">
        <v>5</v>
      </c>
      <c r="Q206" s="130">
        <v>14</v>
      </c>
      <c r="R206" s="134">
        <v>17</v>
      </c>
      <c r="S206" s="180"/>
      <c r="T206" s="130"/>
      <c r="U206" s="130">
        <v>17</v>
      </c>
      <c r="V206" s="137">
        <v>12</v>
      </c>
      <c r="X206" s="71" t="s">
        <v>557</v>
      </c>
      <c r="Y206" s="67">
        <v>0.21333299999999999</v>
      </c>
      <c r="Z206" s="67">
        <v>0.94989999999999997</v>
      </c>
      <c r="AA206" s="67">
        <v>1</v>
      </c>
      <c r="AB206" s="67" t="s">
        <v>489</v>
      </c>
      <c r="AC206" s="119"/>
      <c r="AG206" s="71" t="s">
        <v>729</v>
      </c>
      <c r="AH206" s="67">
        <v>2.30667</v>
      </c>
      <c r="AI206" s="67">
        <v>2.6600999999999999</v>
      </c>
      <c r="AJ206" s="67">
        <v>0.80489999999999995</v>
      </c>
      <c r="AK206" s="67" t="s">
        <v>651</v>
      </c>
      <c r="AL206" s="119"/>
    </row>
    <row r="207" spans="8:38">
      <c r="H207" s="234"/>
      <c r="I207" s="136">
        <v>24</v>
      </c>
      <c r="J207" s="129"/>
      <c r="K207" s="130"/>
      <c r="L207" s="130">
        <v>22</v>
      </c>
      <c r="M207" s="130">
        <v>20</v>
      </c>
      <c r="N207" s="130">
        <v>19</v>
      </c>
      <c r="O207" s="180"/>
      <c r="P207" s="130">
        <v>7</v>
      </c>
      <c r="Q207" s="130">
        <v>9</v>
      </c>
      <c r="R207" s="134">
        <v>19</v>
      </c>
      <c r="S207" s="180"/>
      <c r="T207" s="130"/>
      <c r="U207" s="130">
        <v>11</v>
      </c>
      <c r="V207" s="137">
        <v>11</v>
      </c>
      <c r="X207" s="71" t="s">
        <v>556</v>
      </c>
      <c r="Y207" s="67">
        <v>0.17333299999999999</v>
      </c>
      <c r="Z207" s="67">
        <v>0.77180000000000004</v>
      </c>
      <c r="AA207" s="67">
        <v>1</v>
      </c>
      <c r="AB207" s="67" t="s">
        <v>490</v>
      </c>
      <c r="AC207" s="119"/>
      <c r="AG207" s="71" t="s">
        <v>730</v>
      </c>
      <c r="AH207" s="67">
        <v>1.32</v>
      </c>
      <c r="AI207" s="67">
        <v>1.538</v>
      </c>
      <c r="AJ207" s="67">
        <v>0.99709999999999999</v>
      </c>
      <c r="AK207" s="67" t="s">
        <v>652</v>
      </c>
      <c r="AL207" s="119"/>
    </row>
    <row r="208" spans="8:38" ht="15" thickBot="1">
      <c r="H208" s="235"/>
      <c r="I208" s="165">
        <v>25</v>
      </c>
      <c r="J208" s="9"/>
      <c r="K208" s="172"/>
      <c r="L208" s="172">
        <v>18</v>
      </c>
      <c r="M208" s="172">
        <v>17</v>
      </c>
      <c r="N208" s="172">
        <v>22</v>
      </c>
      <c r="O208" s="181"/>
      <c r="P208" s="172"/>
      <c r="Q208" s="172">
        <v>12</v>
      </c>
      <c r="R208" s="185">
        <v>18</v>
      </c>
      <c r="S208" s="181"/>
      <c r="T208" s="172"/>
      <c r="U208" s="172">
        <v>9</v>
      </c>
      <c r="V208" s="138">
        <v>10</v>
      </c>
      <c r="X208" s="71" t="s">
        <v>555</v>
      </c>
      <c r="Y208" s="67">
        <v>0.1</v>
      </c>
      <c r="Z208" s="67">
        <v>0.3755</v>
      </c>
      <c r="AA208" s="67">
        <v>1</v>
      </c>
      <c r="AB208" s="67" t="s">
        <v>491</v>
      </c>
      <c r="AC208" s="119"/>
      <c r="AG208" s="71" t="s">
        <v>731</v>
      </c>
      <c r="AH208" s="67">
        <v>0.82750000000000001</v>
      </c>
      <c r="AI208" s="67">
        <v>0.8518</v>
      </c>
      <c r="AJ208" s="67">
        <v>1</v>
      </c>
      <c r="AK208" s="67" t="s">
        <v>653</v>
      </c>
      <c r="AL208" s="119"/>
    </row>
    <row r="209" spans="8:38">
      <c r="H209" s="236" t="s">
        <v>440</v>
      </c>
      <c r="I209" s="237"/>
      <c r="J209" s="173">
        <f>AVERAGE(J184:J198)</f>
        <v>6.333333333333333</v>
      </c>
      <c r="K209" s="174">
        <f>AVERAGE(K184:K199)</f>
        <v>10.8125</v>
      </c>
      <c r="L209" s="174">
        <f>AVERAGE(L184:L208)</f>
        <v>15.56</v>
      </c>
      <c r="M209" s="174">
        <f>AVERAGE(M184:M208)</f>
        <v>17.32</v>
      </c>
      <c r="N209" s="174">
        <f>AVERAGE(N184:N208)</f>
        <v>18.72</v>
      </c>
      <c r="O209" s="182">
        <f>AVERAGE(O184:O199)</f>
        <v>8.25</v>
      </c>
      <c r="P209" s="174">
        <f>AVERAGE(P184:P208)</f>
        <v>9.3333333333333339</v>
      </c>
      <c r="Q209" s="174">
        <f>AVERAGE(Q184:Q208)</f>
        <v>11.88</v>
      </c>
      <c r="R209" s="186">
        <f>AVERAGE(R184:R208)</f>
        <v>11.32</v>
      </c>
      <c r="S209" s="182">
        <f>AVERAGE(S184:S199)</f>
        <v>7.25</v>
      </c>
      <c r="T209" s="174">
        <f>AVERAGE(T184:T208)</f>
        <v>8.8000000000000007</v>
      </c>
      <c r="U209" s="174">
        <f>AVERAGE(U184:U208)</f>
        <v>10.32</v>
      </c>
      <c r="V209" s="175">
        <f>AVERAGE(V184:V208)</f>
        <v>11.64</v>
      </c>
      <c r="X209" s="71" t="s">
        <v>554</v>
      </c>
      <c r="Y209" s="67">
        <v>0.1</v>
      </c>
      <c r="Z209" s="67">
        <v>0.44180000000000003</v>
      </c>
      <c r="AA209" s="67">
        <v>1</v>
      </c>
      <c r="AB209" s="67" t="s">
        <v>492</v>
      </c>
      <c r="AC209" s="119"/>
      <c r="AG209" s="71" t="s">
        <v>732</v>
      </c>
      <c r="AH209" s="67">
        <v>0.32</v>
      </c>
      <c r="AI209" s="67">
        <v>0.37290000000000001</v>
      </c>
      <c r="AJ209" s="67">
        <v>1</v>
      </c>
      <c r="AK209" s="67" t="s">
        <v>654</v>
      </c>
      <c r="AL209" s="119"/>
    </row>
    <row r="210" spans="8:38" ht="15" thickBot="1">
      <c r="H210" s="239" t="s">
        <v>436</v>
      </c>
      <c r="I210" s="245"/>
      <c r="J210" s="176">
        <f>STDEV(J184:J198)</f>
        <v>2.0916500663351889</v>
      </c>
      <c r="K210" s="177">
        <f>STDEV(K184:K199)</f>
        <v>3.709784360309909</v>
      </c>
      <c r="L210" s="177">
        <f>STDEV(L184:L208)</f>
        <v>5.2763623833091673</v>
      </c>
      <c r="M210" s="177">
        <f>STDEV(M184:M208)</f>
        <v>3.7938546800494768</v>
      </c>
      <c r="N210" s="177">
        <f>STDEV(N184:N208)</f>
        <v>4.2182144721829129</v>
      </c>
      <c r="O210" s="183">
        <f>STDEV(O184:O199)</f>
        <v>4.1587804156332355</v>
      </c>
      <c r="P210" s="177">
        <f>STDEV(P184:P208)</f>
        <v>3.7954969505256204</v>
      </c>
      <c r="Q210" s="177">
        <f>STDEV(Q184:Q208)</f>
        <v>3.8871583451153611</v>
      </c>
      <c r="R210" s="187">
        <f>STDEV(R184:R208)</f>
        <v>4.9558046773455473</v>
      </c>
      <c r="S210" s="183">
        <f>STDEV(S184:S199)</f>
        <v>3.2227881773960316</v>
      </c>
      <c r="T210" s="177">
        <f>STDEV(T184:T208)</f>
        <v>5.8211437265982617</v>
      </c>
      <c r="U210" s="177">
        <f>STDEV(U184:U208)</f>
        <v>4.4320800233449456</v>
      </c>
      <c r="V210" s="178">
        <f>STDEV(V184:V208)</f>
        <v>4.0195356282370076</v>
      </c>
      <c r="X210" s="71" t="s">
        <v>553</v>
      </c>
      <c r="Y210" s="67">
        <v>0.72222200000000003</v>
      </c>
      <c r="Z210" s="67">
        <v>2.6869999999999998</v>
      </c>
      <c r="AA210" s="67">
        <v>0.79400000000000004</v>
      </c>
      <c r="AB210" s="67" t="s">
        <v>493</v>
      </c>
      <c r="AC210" s="119"/>
      <c r="AG210" s="71" t="s">
        <v>733</v>
      </c>
      <c r="AH210" s="67">
        <v>4.9866700000000002</v>
      </c>
      <c r="AI210" s="67">
        <v>4.2275999999999998</v>
      </c>
      <c r="AJ210" s="67">
        <v>0.13339999999999999</v>
      </c>
      <c r="AK210" s="67" t="s">
        <v>655</v>
      </c>
      <c r="AL210" s="119"/>
    </row>
    <row r="211" spans="8:38">
      <c r="X211" s="71" t="s">
        <v>552</v>
      </c>
      <c r="Y211" s="67">
        <v>0.52083299999999999</v>
      </c>
      <c r="Z211" s="67">
        <v>2.3466999999999998</v>
      </c>
      <c r="AA211" s="67">
        <v>0.90859999999999996</v>
      </c>
      <c r="AB211" s="67" t="s">
        <v>494</v>
      </c>
      <c r="AC211" s="119"/>
      <c r="AG211" s="71" t="s">
        <v>734</v>
      </c>
      <c r="AH211" s="67">
        <v>4.07</v>
      </c>
      <c r="AI211" s="67">
        <v>3.8193999999999999</v>
      </c>
      <c r="AJ211" s="67">
        <v>0.2586</v>
      </c>
      <c r="AK211" s="67" t="s">
        <v>656</v>
      </c>
      <c r="AL211" s="119"/>
    </row>
    <row r="212" spans="8:38">
      <c r="X212" s="71" t="s">
        <v>551</v>
      </c>
      <c r="Y212" s="67">
        <v>0.25</v>
      </c>
      <c r="Z212" s="67">
        <v>1.2594000000000001</v>
      </c>
      <c r="AA212" s="67">
        <v>0.99960000000000004</v>
      </c>
      <c r="AB212" s="67" t="s">
        <v>495</v>
      </c>
      <c r="AC212" s="119"/>
      <c r="AG212" s="71" t="s">
        <v>735</v>
      </c>
      <c r="AH212" s="67">
        <v>3.07</v>
      </c>
      <c r="AI212" s="67">
        <v>2.8809</v>
      </c>
      <c r="AJ212" s="67">
        <v>0.70730000000000004</v>
      </c>
      <c r="AK212" s="67" t="s">
        <v>657</v>
      </c>
      <c r="AL212" s="119"/>
    </row>
    <row r="213" spans="8:38">
      <c r="X213" s="71" t="s">
        <v>550</v>
      </c>
      <c r="Y213" s="67">
        <v>0.23333300000000001</v>
      </c>
      <c r="Z213" s="67">
        <v>1.1874</v>
      </c>
      <c r="AA213" s="67">
        <v>0.99980000000000002</v>
      </c>
      <c r="AB213" s="67" t="s">
        <v>496</v>
      </c>
      <c r="AC213" s="119"/>
      <c r="AG213" s="71" t="s">
        <v>736</v>
      </c>
      <c r="AH213" s="67">
        <v>2.52</v>
      </c>
      <c r="AI213" s="67">
        <v>2.5428999999999999</v>
      </c>
      <c r="AJ213" s="67">
        <v>0.84899999999999998</v>
      </c>
      <c r="AK213" s="67" t="s">
        <v>658</v>
      </c>
      <c r="AL213" s="119"/>
    </row>
    <row r="214" spans="8:38">
      <c r="X214" s="71" t="s">
        <v>549</v>
      </c>
      <c r="Y214" s="67">
        <v>0.113333</v>
      </c>
      <c r="Z214" s="67">
        <v>0.57669999999999999</v>
      </c>
      <c r="AA214" s="67">
        <v>1</v>
      </c>
      <c r="AB214" s="67" t="s">
        <v>497</v>
      </c>
      <c r="AC214" s="119"/>
      <c r="AG214" s="71" t="s">
        <v>737</v>
      </c>
      <c r="AH214" s="67">
        <v>1.9866699999999999</v>
      </c>
      <c r="AI214" s="67">
        <v>2.2911000000000001</v>
      </c>
      <c r="AJ214" s="67">
        <v>0.92220000000000002</v>
      </c>
      <c r="AK214" s="67" t="s">
        <v>659</v>
      </c>
      <c r="AL214" s="119"/>
    </row>
    <row r="215" spans="8:38">
      <c r="X215" s="71" t="s">
        <v>548</v>
      </c>
      <c r="Y215" s="67">
        <v>7.3333300000000004E-2</v>
      </c>
      <c r="Z215" s="67">
        <v>0.37319999999999998</v>
      </c>
      <c r="AA215" s="67">
        <v>1</v>
      </c>
      <c r="AB215" s="67" t="s">
        <v>498</v>
      </c>
      <c r="AC215" s="119"/>
      <c r="AG215" s="71" t="s">
        <v>738</v>
      </c>
      <c r="AH215" s="67">
        <v>1</v>
      </c>
      <c r="AI215" s="67">
        <v>1.1652</v>
      </c>
      <c r="AJ215" s="67">
        <v>0.99980000000000002</v>
      </c>
      <c r="AK215" s="67" t="s">
        <v>660</v>
      </c>
      <c r="AL215" s="119"/>
    </row>
    <row r="216" spans="8:38">
      <c r="X216" s="71" t="s">
        <v>547</v>
      </c>
      <c r="Y216" s="67">
        <v>0</v>
      </c>
      <c r="Z216" s="67">
        <v>0</v>
      </c>
      <c r="AA216" s="67">
        <v>1</v>
      </c>
      <c r="AB216" s="67" t="s">
        <v>499</v>
      </c>
      <c r="AC216" s="119"/>
      <c r="AG216" s="71" t="s">
        <v>739</v>
      </c>
      <c r="AH216" s="67">
        <v>0.50749999999999995</v>
      </c>
      <c r="AI216" s="67">
        <v>0.52239999999999998</v>
      </c>
      <c r="AJ216" s="67">
        <v>1</v>
      </c>
      <c r="AK216" s="67" t="s">
        <v>661</v>
      </c>
      <c r="AL216" s="119"/>
    </row>
    <row r="217" spans="8:38">
      <c r="X217" s="71" t="s">
        <v>546</v>
      </c>
      <c r="Y217" s="67">
        <v>0.72222200000000003</v>
      </c>
      <c r="Z217" s="67">
        <v>2.3818000000000001</v>
      </c>
      <c r="AA217" s="67">
        <v>0.89929999999999999</v>
      </c>
      <c r="AB217" s="67" t="s">
        <v>500</v>
      </c>
      <c r="AC217" s="119"/>
      <c r="AG217" s="71" t="s">
        <v>740</v>
      </c>
      <c r="AH217" s="67">
        <v>4.4791699999999999</v>
      </c>
      <c r="AI217" s="67">
        <v>3.5428000000000002</v>
      </c>
      <c r="AJ217" s="67">
        <v>0.37580000000000002</v>
      </c>
      <c r="AK217" s="67" t="s">
        <v>662</v>
      </c>
      <c r="AL217" s="119"/>
    </row>
    <row r="218" spans="8:38">
      <c r="X218" s="71" t="s">
        <v>545</v>
      </c>
      <c r="Y218" s="67">
        <v>0.52083299999999999</v>
      </c>
      <c r="Z218" s="67">
        <v>1.9833000000000001</v>
      </c>
      <c r="AA218" s="67">
        <v>0.97309999999999997</v>
      </c>
      <c r="AB218" s="67" t="s">
        <v>501</v>
      </c>
      <c r="AC218" s="119"/>
      <c r="AG218" s="71" t="s">
        <v>741</v>
      </c>
      <c r="AH218" s="67">
        <v>3.5625</v>
      </c>
      <c r="AI218" s="67">
        <v>3.0743999999999998</v>
      </c>
      <c r="AJ218" s="67">
        <v>0.61109999999999998</v>
      </c>
      <c r="AK218" s="67" t="s">
        <v>663</v>
      </c>
      <c r="AL218" s="119"/>
    </row>
    <row r="219" spans="8:38">
      <c r="X219" s="71" t="s">
        <v>544</v>
      </c>
      <c r="Y219" s="67">
        <v>0.25</v>
      </c>
      <c r="Z219" s="67">
        <v>1.0283</v>
      </c>
      <c r="AA219" s="67">
        <v>1</v>
      </c>
      <c r="AB219" s="67" t="s">
        <v>483</v>
      </c>
      <c r="AC219" s="119"/>
      <c r="AG219" s="71" t="s">
        <v>742</v>
      </c>
      <c r="AH219" s="67">
        <v>2.5625</v>
      </c>
      <c r="AI219" s="67">
        <v>2.2113999999999998</v>
      </c>
      <c r="AJ219" s="67">
        <v>0.93920000000000003</v>
      </c>
      <c r="AK219" s="67" t="s">
        <v>664</v>
      </c>
      <c r="AL219" s="119"/>
    </row>
    <row r="220" spans="8:38">
      <c r="X220" s="71" t="s">
        <v>543</v>
      </c>
      <c r="Y220" s="67">
        <v>0.23333300000000001</v>
      </c>
      <c r="Z220" s="67">
        <v>0.96619999999999995</v>
      </c>
      <c r="AA220" s="67">
        <v>1</v>
      </c>
      <c r="AB220" s="67" t="s">
        <v>502</v>
      </c>
      <c r="AC220" s="119"/>
      <c r="AG220" s="71" t="s">
        <v>743</v>
      </c>
      <c r="AH220" s="67">
        <v>2.0125000000000002</v>
      </c>
      <c r="AI220" s="67">
        <v>1.8453999999999999</v>
      </c>
      <c r="AJ220" s="67">
        <v>0.98509999999999998</v>
      </c>
      <c r="AK220" s="67" t="s">
        <v>665</v>
      </c>
      <c r="AL220" s="119"/>
    </row>
    <row r="221" spans="8:38">
      <c r="X221" s="71" t="s">
        <v>542</v>
      </c>
      <c r="Y221" s="67">
        <v>0.113333</v>
      </c>
      <c r="Z221" s="67">
        <v>0.46929999999999999</v>
      </c>
      <c r="AA221" s="67">
        <v>1</v>
      </c>
      <c r="AB221" s="67" t="s">
        <v>503</v>
      </c>
      <c r="AC221" s="119"/>
      <c r="AG221" s="71" t="s">
        <v>745</v>
      </c>
      <c r="AH221" s="67">
        <v>1.4791700000000001</v>
      </c>
      <c r="AI221" s="67">
        <v>1.5104</v>
      </c>
      <c r="AJ221" s="67">
        <v>0.99750000000000005</v>
      </c>
      <c r="AK221" s="67" t="s">
        <v>666</v>
      </c>
      <c r="AL221" s="119"/>
    </row>
    <row r="222" spans="8:38">
      <c r="X222" s="71" t="s">
        <v>541</v>
      </c>
      <c r="Y222" s="67">
        <v>7.3333300000000004E-2</v>
      </c>
      <c r="Z222" s="67">
        <v>0.30370000000000003</v>
      </c>
      <c r="AA222" s="67">
        <v>1</v>
      </c>
      <c r="AB222" s="67" t="s">
        <v>504</v>
      </c>
      <c r="AC222" s="119"/>
      <c r="AG222" s="71" t="s">
        <v>744</v>
      </c>
      <c r="AH222" s="67">
        <v>0.49249999999999999</v>
      </c>
      <c r="AI222" s="67">
        <v>0.50700000000000001</v>
      </c>
      <c r="AJ222" s="67">
        <v>1</v>
      </c>
      <c r="AK222" s="67" t="s">
        <v>667</v>
      </c>
      <c r="AL222" s="119"/>
    </row>
    <row r="223" spans="8:38">
      <c r="X223" s="71" t="s">
        <v>540</v>
      </c>
      <c r="Y223" s="67">
        <v>0.64888900000000005</v>
      </c>
      <c r="Z223" s="67">
        <v>2.4275000000000002</v>
      </c>
      <c r="AA223" s="67">
        <v>0.88629999999999998</v>
      </c>
      <c r="AB223" s="67" t="s">
        <v>505</v>
      </c>
      <c r="AC223" s="119"/>
      <c r="AG223" s="71" t="s">
        <v>746</v>
      </c>
      <c r="AH223" s="67">
        <v>3.9866700000000002</v>
      </c>
      <c r="AI223" s="67">
        <v>3.3799000000000001</v>
      </c>
      <c r="AJ223" s="67">
        <v>0.4546</v>
      </c>
      <c r="AK223" s="67" t="s">
        <v>668</v>
      </c>
      <c r="AL223" s="119"/>
    </row>
    <row r="224" spans="8:38">
      <c r="X224" s="71" t="s">
        <v>539</v>
      </c>
      <c r="Y224" s="67">
        <v>0.44750000000000001</v>
      </c>
      <c r="Z224" s="67">
        <v>2.0326</v>
      </c>
      <c r="AA224" s="67">
        <v>0.96750000000000003</v>
      </c>
      <c r="AB224" s="67" t="s">
        <v>506</v>
      </c>
      <c r="AC224" s="119"/>
      <c r="AG224" s="71" t="s">
        <v>747</v>
      </c>
      <c r="AH224" s="67">
        <v>3.07</v>
      </c>
      <c r="AI224" s="67">
        <v>2.8809</v>
      </c>
      <c r="AJ224" s="67">
        <v>0.70730000000000004</v>
      </c>
      <c r="AK224" s="67" t="s">
        <v>657</v>
      </c>
      <c r="AL224" s="119"/>
    </row>
    <row r="225" spans="20:46">
      <c r="X225" s="71" t="s">
        <v>538</v>
      </c>
      <c r="Y225" s="67">
        <v>0.17666699999999999</v>
      </c>
      <c r="Z225" s="67">
        <v>0.89900000000000002</v>
      </c>
      <c r="AA225" s="67">
        <v>1</v>
      </c>
      <c r="AB225" s="67" t="s">
        <v>507</v>
      </c>
      <c r="AC225" s="119"/>
      <c r="AG225" s="71" t="s">
        <v>748</v>
      </c>
      <c r="AH225" s="67">
        <v>2.0699999999999998</v>
      </c>
      <c r="AI225" s="67">
        <v>1.9424999999999999</v>
      </c>
      <c r="AJ225" s="67">
        <v>0.97719999999999996</v>
      </c>
      <c r="AK225" s="67" t="s">
        <v>669</v>
      </c>
      <c r="AL225" s="119"/>
    </row>
    <row r="226" spans="20:46">
      <c r="X226" s="71" t="s">
        <v>537</v>
      </c>
      <c r="Y226" s="67">
        <v>0.16</v>
      </c>
      <c r="Z226" s="67">
        <v>0.8226</v>
      </c>
      <c r="AA226" s="67">
        <v>1</v>
      </c>
      <c r="AB226" s="67" t="s">
        <v>508</v>
      </c>
      <c r="AC226" s="119"/>
      <c r="AG226" s="71" t="s">
        <v>749</v>
      </c>
      <c r="AH226" s="67">
        <v>1.52</v>
      </c>
      <c r="AI226" s="67">
        <v>1.5338000000000001</v>
      </c>
      <c r="AJ226" s="67">
        <v>0.99709999999999999</v>
      </c>
      <c r="AK226" s="67" t="s">
        <v>670</v>
      </c>
      <c r="AL226" s="119"/>
    </row>
    <row r="227" spans="20:46">
      <c r="X227" s="71" t="s">
        <v>536</v>
      </c>
      <c r="Y227" s="67">
        <v>0.04</v>
      </c>
      <c r="Z227" s="67">
        <v>0.20569999999999999</v>
      </c>
      <c r="AA227" s="67">
        <v>1</v>
      </c>
      <c r="AB227" s="67" t="s">
        <v>509</v>
      </c>
      <c r="AC227" s="119"/>
      <c r="AG227" s="71" t="s">
        <v>750</v>
      </c>
      <c r="AH227" s="67">
        <v>0.98666699999999996</v>
      </c>
      <c r="AI227" s="67">
        <v>1.1377999999999999</v>
      </c>
      <c r="AJ227" s="67">
        <v>0.99990000000000001</v>
      </c>
      <c r="AK227" s="67" t="s">
        <v>671</v>
      </c>
      <c r="AL227" s="119"/>
    </row>
    <row r="228" spans="20:46">
      <c r="X228" s="71" t="s">
        <v>535</v>
      </c>
      <c r="Y228" s="67">
        <v>0.60888900000000001</v>
      </c>
      <c r="Z228" s="67">
        <v>2.2778</v>
      </c>
      <c r="AA228" s="67">
        <v>0.92520000000000002</v>
      </c>
      <c r="AB228" s="67" t="s">
        <v>510</v>
      </c>
      <c r="AC228" s="119"/>
      <c r="AG228" s="71" t="s">
        <v>751</v>
      </c>
      <c r="AH228" s="67">
        <v>3</v>
      </c>
      <c r="AI228" s="67">
        <v>2.5295000000000001</v>
      </c>
      <c r="AJ228" s="67">
        <v>0.85370000000000001</v>
      </c>
      <c r="AK228" s="67" t="s">
        <v>672</v>
      </c>
      <c r="AL228" s="119"/>
    </row>
    <row r="229" spans="20:46">
      <c r="X229" s="71" t="s">
        <v>534</v>
      </c>
      <c r="Y229" s="67">
        <v>0.40749999999999997</v>
      </c>
      <c r="Z229" s="67">
        <v>1.8509</v>
      </c>
      <c r="AA229" s="67">
        <v>0.98470000000000002</v>
      </c>
      <c r="AB229" s="67" t="s">
        <v>511</v>
      </c>
      <c r="AC229" s="119"/>
      <c r="AG229" s="71" t="s">
        <v>752</v>
      </c>
      <c r="AH229" s="67">
        <v>2.0833300000000001</v>
      </c>
      <c r="AI229" s="67">
        <v>1.9419999999999999</v>
      </c>
      <c r="AJ229" s="67">
        <v>0.97729999999999995</v>
      </c>
      <c r="AK229" s="67" t="s">
        <v>673</v>
      </c>
      <c r="AL229" s="119"/>
    </row>
    <row r="230" spans="20:46">
      <c r="X230" s="71" t="s">
        <v>533</v>
      </c>
      <c r="Y230" s="67">
        <v>0.13666700000000001</v>
      </c>
      <c r="Z230" s="67">
        <v>0.69550000000000001</v>
      </c>
      <c r="AA230" s="67">
        <v>1</v>
      </c>
      <c r="AB230" s="67" t="s">
        <v>512</v>
      </c>
      <c r="AC230" s="119"/>
      <c r="AG230" s="71" t="s">
        <v>753</v>
      </c>
      <c r="AH230" s="67">
        <v>1.0833299999999999</v>
      </c>
      <c r="AI230" s="67">
        <v>1.0098</v>
      </c>
      <c r="AJ230" s="67">
        <v>1</v>
      </c>
      <c r="AK230" s="67" t="s">
        <v>674</v>
      </c>
      <c r="AL230" s="119"/>
    </row>
    <row r="231" spans="20:46">
      <c r="X231" s="71" t="s">
        <v>532</v>
      </c>
      <c r="Y231" s="67">
        <v>0.12</v>
      </c>
      <c r="Z231" s="67">
        <v>0.61699999999999999</v>
      </c>
      <c r="AA231" s="67">
        <v>1</v>
      </c>
      <c r="AB231" s="67" t="s">
        <v>513</v>
      </c>
      <c r="AC231" s="119"/>
      <c r="AG231" s="71" t="s">
        <v>754</v>
      </c>
      <c r="AH231" s="67">
        <v>0.53333299999999995</v>
      </c>
      <c r="AI231" s="67">
        <v>0.53400000000000003</v>
      </c>
      <c r="AJ231" s="67">
        <v>1</v>
      </c>
      <c r="AK231" s="67" t="s">
        <v>675</v>
      </c>
      <c r="AL231" s="119"/>
    </row>
    <row r="232" spans="20:46">
      <c r="X232" s="71" t="s">
        <v>531</v>
      </c>
      <c r="Y232" s="67">
        <v>0.48888900000000002</v>
      </c>
      <c r="Z232" s="67">
        <v>1.8289</v>
      </c>
      <c r="AA232" s="67">
        <v>0.98619999999999997</v>
      </c>
      <c r="AB232" s="67" t="s">
        <v>514</v>
      </c>
      <c r="AC232" s="119"/>
      <c r="AG232" s="71" t="s">
        <v>755</v>
      </c>
      <c r="AH232" s="67">
        <v>2.4666700000000001</v>
      </c>
      <c r="AI232" s="67">
        <v>1.9279999999999999</v>
      </c>
      <c r="AJ232" s="67">
        <v>0.97860000000000003</v>
      </c>
      <c r="AK232" s="67" t="s">
        <v>676</v>
      </c>
      <c r="AL232" s="119"/>
    </row>
    <row r="233" spans="20:46">
      <c r="X233" s="71" t="s">
        <v>530</v>
      </c>
      <c r="Y233" s="67">
        <v>0.28749999999999998</v>
      </c>
      <c r="Z233" s="67">
        <v>1.3059000000000001</v>
      </c>
      <c r="AA233" s="67">
        <v>0.99939999999999996</v>
      </c>
      <c r="AB233" s="67" t="s">
        <v>515</v>
      </c>
      <c r="AC233" s="119"/>
      <c r="AG233" s="71" t="s">
        <v>756</v>
      </c>
      <c r="AH233" s="67">
        <v>1.55</v>
      </c>
      <c r="AI233" s="67">
        <v>1.3189</v>
      </c>
      <c r="AJ233" s="67">
        <v>0.99929999999999997</v>
      </c>
      <c r="AK233" s="67" t="s">
        <v>677</v>
      </c>
      <c r="AL233" s="119"/>
    </row>
    <row r="234" spans="20:46">
      <c r="X234" s="71" t="s">
        <v>529</v>
      </c>
      <c r="Y234" s="67">
        <v>1.66667E-2</v>
      </c>
      <c r="Z234" s="67">
        <v>8.48E-2</v>
      </c>
      <c r="AA234" s="67">
        <v>1</v>
      </c>
      <c r="AB234" s="67" t="s">
        <v>516</v>
      </c>
      <c r="AC234" s="119"/>
      <c r="AG234" s="71" t="s">
        <v>757</v>
      </c>
      <c r="AH234" s="67">
        <v>0.55000000000000004</v>
      </c>
      <c r="AI234" s="67">
        <v>0.46800000000000003</v>
      </c>
      <c r="AJ234" s="67">
        <v>1</v>
      </c>
      <c r="AK234" s="67" t="s">
        <v>678</v>
      </c>
      <c r="AL234" s="119"/>
    </row>
    <row r="235" spans="20:46">
      <c r="X235" s="71" t="s">
        <v>528</v>
      </c>
      <c r="Y235" s="67">
        <v>0.47222199999999998</v>
      </c>
      <c r="Z235" s="67">
        <v>1.7568999999999999</v>
      </c>
      <c r="AA235" s="67">
        <v>0.99019999999999997</v>
      </c>
      <c r="AB235" s="67" t="s">
        <v>517</v>
      </c>
      <c r="AC235" s="119"/>
      <c r="AG235" s="71" t="s">
        <v>758</v>
      </c>
      <c r="AH235" s="67">
        <v>1.9166700000000001</v>
      </c>
      <c r="AI235" s="67">
        <v>1.4325000000000001</v>
      </c>
      <c r="AJ235" s="67">
        <v>0.99850000000000005</v>
      </c>
      <c r="AK235" s="67" t="s">
        <v>679</v>
      </c>
      <c r="AL235" s="119"/>
    </row>
    <row r="236" spans="20:46">
      <c r="X236" s="71" t="s">
        <v>527</v>
      </c>
      <c r="Y236" s="67">
        <v>0.27083299999999999</v>
      </c>
      <c r="Z236" s="67">
        <v>1.2202999999999999</v>
      </c>
      <c r="AA236" s="67">
        <v>0.99970000000000003</v>
      </c>
      <c r="AB236" s="67" t="s">
        <v>518</v>
      </c>
      <c r="AC236" s="119"/>
      <c r="AG236" s="71" t="s">
        <v>760</v>
      </c>
      <c r="AH236" s="67">
        <v>1</v>
      </c>
      <c r="AI236" s="67">
        <v>0.80730000000000002</v>
      </c>
      <c r="AJ236" s="67">
        <v>1</v>
      </c>
      <c r="AK236" s="67" t="s">
        <v>680</v>
      </c>
      <c r="AL236" s="119"/>
    </row>
    <row r="237" spans="20:46" ht="15" thickBot="1">
      <c r="X237" s="126" t="s">
        <v>526</v>
      </c>
      <c r="Y237" s="127">
        <v>0.20138900000000001</v>
      </c>
      <c r="Z237" s="127">
        <v>0.70289999999999997</v>
      </c>
      <c r="AA237" s="127">
        <v>1</v>
      </c>
      <c r="AB237" s="127" t="s">
        <v>519</v>
      </c>
      <c r="AC237" s="128"/>
      <c r="AG237" s="126" t="s">
        <v>759</v>
      </c>
      <c r="AH237" s="127">
        <v>0.91666700000000001</v>
      </c>
      <c r="AI237" s="127">
        <v>0.68510000000000004</v>
      </c>
      <c r="AJ237" s="127">
        <v>1</v>
      </c>
      <c r="AK237" s="127" t="s">
        <v>681</v>
      </c>
      <c r="AL237" s="128"/>
    </row>
    <row r="240" spans="20:46">
      <c r="T240" s="131" t="s">
        <v>84</v>
      </c>
      <c r="U240" s="59" t="s">
        <v>85</v>
      </c>
      <c r="V240" s="59" t="s">
        <v>86</v>
      </c>
      <c r="W240" s="59" t="s">
        <v>87</v>
      </c>
      <c r="X240" s="131" t="s">
        <v>88</v>
      </c>
      <c r="Y240" s="131" t="s">
        <v>89</v>
      </c>
      <c r="Z240" s="131" t="s">
        <v>90</v>
      </c>
      <c r="AA240" s="131" t="s">
        <v>91</v>
      </c>
      <c r="AB240" s="131" t="s">
        <v>92</v>
      </c>
      <c r="AC240" s="131" t="s">
        <v>93</v>
      </c>
      <c r="AD240" s="131" t="s">
        <v>94</v>
      </c>
      <c r="AE240" s="131" t="s">
        <v>95</v>
      </c>
      <c r="AF240" s="131" t="s">
        <v>96</v>
      </c>
      <c r="AH240" s="131" t="s">
        <v>84</v>
      </c>
      <c r="AI240" s="59" t="s">
        <v>85</v>
      </c>
      <c r="AJ240" s="59" t="s">
        <v>86</v>
      </c>
      <c r="AK240" s="59" t="s">
        <v>87</v>
      </c>
      <c r="AL240" s="131" t="s">
        <v>88</v>
      </c>
      <c r="AM240" s="131" t="s">
        <v>89</v>
      </c>
      <c r="AN240" s="131" t="s">
        <v>90</v>
      </c>
      <c r="AO240" s="131" t="s">
        <v>91</v>
      </c>
      <c r="AP240" s="131" t="s">
        <v>92</v>
      </c>
      <c r="AQ240" s="131" t="s">
        <v>93</v>
      </c>
      <c r="AR240" s="131" t="s">
        <v>94</v>
      </c>
      <c r="AS240" s="131" t="s">
        <v>95</v>
      </c>
      <c r="AT240" s="131" t="s">
        <v>96</v>
      </c>
    </row>
    <row r="241" spans="20:46">
      <c r="T241" s="12" t="s">
        <v>261</v>
      </c>
      <c r="U241" s="12" t="s">
        <v>598</v>
      </c>
      <c r="V241" s="12" t="s">
        <v>261</v>
      </c>
      <c r="W241" s="12" t="s">
        <v>261</v>
      </c>
      <c r="X241" s="12" t="s">
        <v>261</v>
      </c>
      <c r="Y241" s="12" t="s">
        <v>598</v>
      </c>
      <c r="Z241" s="12" t="s">
        <v>261</v>
      </c>
      <c r="AA241" s="12" t="s">
        <v>261</v>
      </c>
      <c r="AB241" s="12" t="s">
        <v>261</v>
      </c>
      <c r="AC241" s="12" t="s">
        <v>598</v>
      </c>
      <c r="AD241" s="12" t="s">
        <v>261</v>
      </c>
      <c r="AE241" s="12"/>
      <c r="AF241" s="12"/>
      <c r="AH241" s="12" t="s">
        <v>261</v>
      </c>
      <c r="AI241" s="12" t="s">
        <v>598</v>
      </c>
      <c r="AM241" s="12" t="s">
        <v>604</v>
      </c>
      <c r="AN241" s="12" t="s">
        <v>604</v>
      </c>
      <c r="AO241" s="12" t="s">
        <v>604</v>
      </c>
      <c r="AP241" s="12" t="s">
        <v>604</v>
      </c>
      <c r="AQ241" s="12" t="s">
        <v>604</v>
      </c>
      <c r="AR241" s="12" t="s">
        <v>604</v>
      </c>
      <c r="AS241" s="12" t="s">
        <v>604</v>
      </c>
      <c r="AT241" s="12" t="s">
        <v>604</v>
      </c>
    </row>
    <row r="242" spans="20:46">
      <c r="T242" s="12"/>
      <c r="U242" s="12"/>
      <c r="V242" s="12"/>
      <c r="W242" s="12" t="s">
        <v>599</v>
      </c>
      <c r="X242" s="12" t="s">
        <v>599</v>
      </c>
      <c r="Y242" s="12" t="s">
        <v>599</v>
      </c>
      <c r="Z242" s="12" t="s">
        <v>599</v>
      </c>
      <c r="AA242" s="12"/>
      <c r="AB242" s="12" t="s">
        <v>599</v>
      </c>
      <c r="AC242" s="12" t="s">
        <v>599</v>
      </c>
      <c r="AD242" s="12" t="s">
        <v>599</v>
      </c>
      <c r="AE242" s="12" t="s">
        <v>599</v>
      </c>
      <c r="AF242" s="12"/>
      <c r="AH242" s="12"/>
      <c r="AI242" s="12"/>
      <c r="AJ242" s="12" t="s">
        <v>602</v>
      </c>
      <c r="AK242" s="12"/>
      <c r="AL242" s="12"/>
      <c r="AM242" s="12"/>
      <c r="AN242" s="12"/>
      <c r="AO242" s="12" t="s">
        <v>602</v>
      </c>
      <c r="AP242" s="12"/>
      <c r="AQ242" s="12"/>
      <c r="AR242" s="12"/>
      <c r="AS242" s="12"/>
      <c r="AT242" s="12" t="s">
        <v>602</v>
      </c>
    </row>
    <row r="243" spans="20:46">
      <c r="T243" s="12"/>
      <c r="U243" s="12"/>
      <c r="V243" s="12"/>
      <c r="W243" s="12"/>
      <c r="X243" s="12"/>
      <c r="Y243" s="12" t="s">
        <v>600</v>
      </c>
      <c r="Z243" s="12"/>
      <c r="AA243" s="12" t="s">
        <v>600</v>
      </c>
      <c r="AB243" s="12"/>
      <c r="AC243" s="12"/>
      <c r="AD243" s="12"/>
      <c r="AE243" s="12" t="s">
        <v>600</v>
      </c>
      <c r="AF243" s="12" t="s">
        <v>600</v>
      </c>
      <c r="AJ243" s="12" t="s">
        <v>603</v>
      </c>
      <c r="AK243" s="12" t="s">
        <v>603</v>
      </c>
      <c r="AL243" s="12" t="s">
        <v>603</v>
      </c>
    </row>
  </sheetData>
  <mergeCells count="60">
    <mergeCell ref="H210:I210"/>
    <mergeCell ref="H182:I182"/>
    <mergeCell ref="K182:N182"/>
    <mergeCell ref="O182:R182"/>
    <mergeCell ref="S182:V182"/>
    <mergeCell ref="AG150:AL150"/>
    <mergeCell ref="AG158:AL158"/>
    <mergeCell ref="H183:I183"/>
    <mergeCell ref="H184:H208"/>
    <mergeCell ref="H209:I209"/>
    <mergeCell ref="H177:I177"/>
    <mergeCell ref="H178:I178"/>
    <mergeCell ref="X150:AC150"/>
    <mergeCell ref="X158:AC158"/>
    <mergeCell ref="K150:N150"/>
    <mergeCell ref="O150:R150"/>
    <mergeCell ref="S150:V150"/>
    <mergeCell ref="H152:H176"/>
    <mergeCell ref="H151:I151"/>
    <mergeCell ref="H150:I150"/>
    <mergeCell ref="K70:N70"/>
    <mergeCell ref="K88:N88"/>
    <mergeCell ref="O88:R88"/>
    <mergeCell ref="S88:V88"/>
    <mergeCell ref="O70:R70"/>
    <mergeCell ref="S70:V70"/>
    <mergeCell ref="X49:AC49"/>
    <mergeCell ref="X57:AC57"/>
    <mergeCell ref="AG49:AL49"/>
    <mergeCell ref="AG57:AL57"/>
    <mergeCell ref="K96:N96"/>
    <mergeCell ref="O96:R96"/>
    <mergeCell ref="S96:V96"/>
    <mergeCell ref="K77:N77"/>
    <mergeCell ref="O77:R77"/>
    <mergeCell ref="S77:V77"/>
    <mergeCell ref="S50:V50"/>
    <mergeCell ref="K50:N50"/>
    <mergeCell ref="O50:R50"/>
    <mergeCell ref="K59:N59"/>
    <mergeCell ref="O59:R59"/>
    <mergeCell ref="S59:V59"/>
    <mergeCell ref="I39:J42"/>
    <mergeCell ref="I43:J46"/>
    <mergeCell ref="I31:J33"/>
    <mergeCell ref="AI31:AJ32"/>
    <mergeCell ref="AK31:AL32"/>
    <mergeCell ref="I34:J34"/>
    <mergeCell ref="I35:J38"/>
    <mergeCell ref="K31:P31"/>
    <mergeCell ref="Q31:V31"/>
    <mergeCell ref="W31:AB31"/>
    <mergeCell ref="AC31:AH31"/>
    <mergeCell ref="C2:G2"/>
    <mergeCell ref="C26:G26"/>
    <mergeCell ref="C4:C5"/>
    <mergeCell ref="D4:D5"/>
    <mergeCell ref="E4:E5"/>
    <mergeCell ref="F4:F5"/>
    <mergeCell ref="G4:G5"/>
  </mergeCells>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Auxin treatment</vt:lpstr>
    </vt:vector>
  </TitlesOfParts>
  <Company>東京農工大学</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FLEURETTE</dc:creator>
  <cp:lastModifiedBy>FLEURETTE</cp:lastModifiedBy>
  <dcterms:created xsi:type="dcterms:W3CDTF">2012-05-11T01:13:05Z</dcterms:created>
  <dcterms:modified xsi:type="dcterms:W3CDTF">2012-07-26T10:51:00Z</dcterms:modified>
</cp:coreProperties>
</file>