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470" windowHeight="1197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25" i="1"/>
  <c r="E25"/>
  <c r="C25"/>
  <c r="B10"/>
  <c r="C10"/>
  <c r="D10"/>
  <c r="E10"/>
  <c r="F10"/>
  <c r="A10"/>
  <c r="B9"/>
  <c r="C9"/>
  <c r="D9"/>
  <c r="E9"/>
  <c r="F9"/>
  <c r="A9"/>
</calcChain>
</file>

<file path=xl/sharedStrings.xml><?xml version="1.0" encoding="utf-8"?>
<sst xmlns="http://schemas.openxmlformats.org/spreadsheetml/2006/main" count="123" uniqueCount="85">
  <si>
    <t>IBU</t>
  </si>
  <si>
    <t>1.0 mg/L TDZ</t>
  </si>
  <si>
    <t>3.0 mg/L TDZ</t>
  </si>
  <si>
    <t>5.0 mg/L TDZ</t>
  </si>
  <si>
    <t>4 week</t>
  </si>
  <si>
    <t xml:space="preserve">4 weeks </t>
  </si>
  <si>
    <t>7 weeks</t>
  </si>
  <si>
    <t>4 weeks</t>
  </si>
  <si>
    <t>6 weeks</t>
  </si>
  <si>
    <t>0 mg/L Kan</t>
  </si>
  <si>
    <t>50 mg/L Kan</t>
  </si>
  <si>
    <t>100 mg/L Kan</t>
  </si>
  <si>
    <t xml:space="preserve"> 4weeks</t>
  </si>
  <si>
    <t>7weeks</t>
  </si>
  <si>
    <t xml:space="preserve"> Data file:  _x000E_IBUREG_x0014_</t>
  </si>
  <si>
    <t xml:space="preserve">     Title:      reg</t>
  </si>
  <si>
    <t xml:space="preserve">     Function: FACTOR </t>
  </si>
  <si>
    <t xml:space="preserve">     Experiment Model Number 7:</t>
  </si>
  <si>
    <t xml:space="preserve">          One Factor Randomized Complete Block Design</t>
  </si>
  <si>
    <t xml:space="preserve">          </t>
  </si>
  <si>
    <t xml:space="preserve">     Data case no. 1 to 15.</t>
  </si>
  <si>
    <t xml:space="preserve">     Factorial ANOVA for the factors:</t>
  </si>
  <si>
    <t xml:space="preserve">          Replication (Var 2: rep) with values from 1 to 5</t>
  </si>
  <si>
    <t xml:space="preserve">          Factor A (Var 1: con) with values from 1 to 3</t>
  </si>
  <si>
    <t xml:space="preserve">     Variable 3: result</t>
  </si>
  <si>
    <t xml:space="preserve">     Grand Mean = 46.667   Grand Sum = 700.000   Total Count = 15</t>
  </si>
  <si>
    <t xml:space="preserve">                   T A B L E   O F   M E A N S</t>
  </si>
  <si>
    <t xml:space="preserve">       2   1               3              Total</t>
  </si>
  <si>
    <t xml:space="preserve">     -------------------------------------------------</t>
  </si>
  <si>
    <t xml:space="preserve">       1   *              41.667           125.000</t>
  </si>
  <si>
    <t xml:space="preserve">       2   *              33.333           100.000</t>
  </si>
  <si>
    <t xml:space="preserve">       3   *              58.333           175.000</t>
  </si>
  <si>
    <t xml:space="preserve">       4   *              58.333           175.000</t>
  </si>
  <si>
    <t xml:space="preserve">       5   *              41.667           125.000</t>
  </si>
  <si>
    <t xml:space="preserve">       *   1              30.000           150.000</t>
  </si>
  <si>
    <t xml:space="preserve">       *   2              50.000           250.000</t>
  </si>
  <si>
    <t xml:space="preserve">       *   3              60.000           300.000</t>
  </si>
  <si>
    <t xml:space="preserve">          A N A L Y S I S   O F   V A R I A N C E   T A B L E</t>
  </si>
  <si>
    <t xml:space="preserve">  K                 Degrees of   Sum of         Mean          F</t>
  </si>
  <si>
    <t>Value    Source       Freedom    Squares       Square       Value     Prob</t>
  </si>
  <si>
    <t>-----------------------------------------------------------------------------</t>
  </si>
  <si>
    <t xml:space="preserve">  1     Replication      4      1500.000       375.000      0.2727</t>
  </si>
  <si>
    <t xml:space="preserve">  2     Factor A         2      2333.333      1166.667      0.8485</t>
  </si>
  <si>
    <t xml:space="preserve"> -3     Error            8     11000.000      1375.000</t>
  </si>
  <si>
    <t xml:space="preserve">        Total           14     14833.333</t>
  </si>
  <si>
    <t xml:space="preserve">     Coefficient of Variation: 79.46%</t>
  </si>
  <si>
    <t xml:space="preserve">     s_ for means group 1:    21.4087       Number of Observations: 3</t>
  </si>
  <si>
    <t xml:space="preserve">      y</t>
  </si>
  <si>
    <t xml:space="preserve">     s_ for means group 2:    16.5831       Number of Observations: 5</t>
  </si>
  <si>
    <t>ata File : _x000E_Keyboard_x0014_</t>
  </si>
  <si>
    <t>Function : _x000E_RANGE_x0014_</t>
  </si>
  <si>
    <t xml:space="preserve">Error Mean Square = 1375.     </t>
  </si>
  <si>
    <t>Error Degrees of Freedom = 14</t>
  </si>
  <si>
    <t>No. of observations to calculate a mean = 5</t>
  </si>
  <si>
    <t>Least Significant Difference Test</t>
  </si>
  <si>
    <t>LSD value = 50.30      at alpha = 0.050</t>
  </si>
  <si>
    <t>_x000F_</t>
  </si>
  <si>
    <t xml:space="preserve">     Original Order               Ranked Order</t>
  </si>
  <si>
    <t xml:space="preserve"> Mean    1 =    30.00  A    Mean    3 =    60.00  A</t>
  </si>
  <si>
    <t xml:space="preserve"> Mean    2 =    50.00  A    Mean    2 =    50.00  A</t>
  </si>
  <si>
    <t xml:space="preserve"> Mean    3 =    60.00  A    Mean    1 =    30.00  A</t>
  </si>
  <si>
    <t>_x0012__x000C_</t>
  </si>
  <si>
    <t>Data file:  _x000E_IBUREG_x0014_</t>
  </si>
  <si>
    <t xml:space="preserve">     Grand Mean = 68.333   Grand Sum = 1025.000   Total Count = 15</t>
  </si>
  <si>
    <t xml:space="preserve">       1   *              83.333           250.000</t>
  </si>
  <si>
    <t xml:space="preserve">       2   *              75.000           225.000</t>
  </si>
  <si>
    <t xml:space="preserve">       4   *              50.000           150.000</t>
  </si>
  <si>
    <t xml:space="preserve">       5   *              75.000           225.000</t>
  </si>
  <si>
    <t xml:space="preserve">       *   1              35.000           175.000</t>
  </si>
  <si>
    <t xml:space="preserve">       *   2              75.000           375.000</t>
  </si>
  <si>
    <t xml:space="preserve">       *   3              95.000           475.000</t>
  </si>
  <si>
    <t xml:space="preserve">  1     Replication      4      2250.000       562.500      0.6923</t>
  </si>
  <si>
    <t xml:space="preserve">  2     Factor A         2      9333.333      4666.667      5.7436   0.0284</t>
  </si>
  <si>
    <t xml:space="preserve"> -3     Error            8      6500.000       812.500</t>
  </si>
  <si>
    <t xml:space="preserve">        Total           14     18083.333</t>
  </si>
  <si>
    <t xml:space="preserve">     Coefficient of Variation: 41.71%</t>
  </si>
  <si>
    <t xml:space="preserve">     s_ for means group 1:    16.4570       Number of Observations: 3</t>
  </si>
  <si>
    <t xml:space="preserve">     s_ for means group 2:    12.7475       Number of Observations: 5</t>
  </si>
  <si>
    <t>_x000C_</t>
  </si>
  <si>
    <t>Data File : _x000E_Keyboard_x0014_</t>
  </si>
  <si>
    <t xml:space="preserve">Error Mean Square = 812.5     </t>
  </si>
  <si>
    <t>LSD value = 38.67      at alpha = 0.050</t>
  </si>
  <si>
    <t xml:space="preserve"> Mean    1 =    35.00   B    Mean    3 =    95.00  A </t>
  </si>
  <si>
    <t xml:space="preserve"> Mean    2 =    75.00  A     Mean    2 =    75.00  A </t>
  </si>
  <si>
    <t xml:space="preserve"> Mean    3 =    95.00  A     Mean    1 =    35.00   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</si>
</sst>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plotArea>
      <c:layout>
        <c:manualLayout>
          <c:layoutTarget val="inner"/>
          <c:xMode val="edge"/>
          <c:yMode val="edge"/>
          <c:x val="0.13031635502442526"/>
          <c:y val="0.19398535346842591"/>
          <c:w val="0.77199278300139074"/>
          <c:h val="0.63395865101599358"/>
        </c:manualLayout>
      </c:layout>
      <c:barChart>
        <c:barDir val="col"/>
        <c:grouping val="clustered"/>
        <c:ser>
          <c:idx val="0"/>
          <c:order val="0"/>
          <c:cat>
            <c:numRef>
              <c:f>Sheet1!$A$20:$G$20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</c:numCache>
            </c:numRef>
          </c:cat>
          <c:val>
            <c:numRef>
              <c:f>Sheet1!$A$13:$C$13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</c:ser>
        <c:dLbls/>
        <c:gapWidth val="300"/>
        <c:axId val="78830592"/>
        <c:axId val="80155776"/>
      </c:barChart>
      <c:catAx>
        <c:axId val="7883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rPr>
                  <a:t>1</a:t>
                </a:r>
              </a:p>
            </c:rich>
          </c:tx>
          <c:layout>
            <c:manualLayout>
              <c:xMode val="edge"/>
              <c:yMode val="edge"/>
              <c:x val="0.58812336556997646"/>
              <c:y val="0.9071604505074522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 i="0" baseline="0"/>
            </a:pPr>
            <a:endParaRPr lang="de-DE"/>
          </a:p>
        </c:txPr>
        <c:crossAx val="80155776"/>
        <c:crosses val="autoZero"/>
        <c:auto val="1"/>
        <c:lblAlgn val="ctr"/>
        <c:lblOffset val="100"/>
      </c:catAx>
      <c:valAx>
        <c:axId val="80155776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Shoot regeneration (%)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78830592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plotArea>
      <c:layout>
        <c:manualLayout>
          <c:layoutTarget val="inner"/>
          <c:xMode val="edge"/>
          <c:yMode val="edge"/>
          <c:x val="0.13031635502442526"/>
          <c:y val="0.19398535346842591"/>
          <c:w val="0.73100999394306487"/>
          <c:h val="0.64976112752536341"/>
        </c:manualLayout>
      </c:layout>
      <c:barChart>
        <c:barDir val="col"/>
        <c:grouping val="clustered"/>
        <c:ser>
          <c:idx val="0"/>
          <c:order val="0"/>
          <c:cat>
            <c:numRef>
              <c:f>Sheet1!$A$20:$G$20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</c:numCache>
            </c:numRef>
          </c:cat>
          <c:val>
            <c:numRef>
              <c:f>Sheet1!$E$13:$G$13</c:f>
              <c:numCache>
                <c:formatCode>General</c:formatCode>
                <c:ptCount val="3"/>
                <c:pt idx="0">
                  <c:v>35</c:v>
                </c:pt>
                <c:pt idx="1">
                  <c:v>75</c:v>
                </c:pt>
                <c:pt idx="2">
                  <c:v>95</c:v>
                </c:pt>
              </c:numCache>
            </c:numRef>
          </c:val>
        </c:ser>
        <c:dLbls/>
        <c:gapWidth val="300"/>
        <c:axId val="80204928"/>
        <c:axId val="80206848"/>
      </c:barChart>
      <c:catAx>
        <c:axId val="8020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rPr>
                  <a:t>TDZ</a:t>
                </a:r>
                <a:r>
                  <a:rPr lang="en-US" baseline="0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rPr>
                  <a:t> concentration </a:t>
                </a:r>
                <a:r>
                  <a:rPr lang="en-US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rPr>
                  <a:t>(mg/L)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 i="0" baseline="0"/>
            </a:pPr>
            <a:endParaRPr lang="de-DE"/>
          </a:p>
        </c:txPr>
        <c:crossAx val="80206848"/>
        <c:crosses val="autoZero"/>
        <c:auto val="1"/>
        <c:lblAlgn val="ctr"/>
        <c:lblOffset val="100"/>
      </c:catAx>
      <c:valAx>
        <c:axId val="80206848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Shoot regeneration (%)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8020492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plotArea>
      <c:layout>
        <c:manualLayout>
          <c:layoutTarget val="inner"/>
          <c:xMode val="edge"/>
          <c:yMode val="edge"/>
          <c:x val="0.13031635502442526"/>
          <c:y val="0.19398535346842591"/>
          <c:w val="0.77199278300139074"/>
          <c:h val="0.63395865101599358"/>
        </c:manualLayout>
      </c:layout>
      <c:barChart>
        <c:barDir val="col"/>
        <c:grouping val="clustered"/>
        <c:ser>
          <c:idx val="0"/>
          <c:order val="0"/>
          <c:cat>
            <c:numRef>
              <c:f>Sheet1!$A$20:$G$20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</c:numCache>
            </c:numRef>
          </c:cat>
          <c:val>
            <c:numRef>
              <c:f>Sheet1!$A$13:$C$13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60</c:v>
                </c:pt>
              </c:numCache>
            </c:numRef>
          </c:val>
        </c:ser>
        <c:dLbls/>
        <c:gapWidth val="300"/>
        <c:axId val="80210944"/>
        <c:axId val="80409728"/>
      </c:barChart>
      <c:catAx>
        <c:axId val="8021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rPr>
                  <a:t>1</a:t>
                </a:r>
              </a:p>
            </c:rich>
          </c:tx>
          <c:layout>
            <c:manualLayout>
              <c:xMode val="edge"/>
              <c:yMode val="edge"/>
              <c:x val="0.58812336556997646"/>
              <c:y val="0.9071604505074522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 i="0" baseline="0"/>
            </a:pPr>
            <a:endParaRPr lang="de-DE"/>
          </a:p>
        </c:txPr>
        <c:crossAx val="80409728"/>
        <c:crosses val="autoZero"/>
        <c:auto val="1"/>
        <c:lblAlgn val="ctr"/>
        <c:lblOffset val="100"/>
      </c:catAx>
      <c:valAx>
        <c:axId val="80409728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Shoot regeneration (%)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8021094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plotArea>
      <c:layout>
        <c:manualLayout>
          <c:layoutTarget val="inner"/>
          <c:xMode val="edge"/>
          <c:yMode val="edge"/>
          <c:x val="0.13031635502442526"/>
          <c:y val="0.19398535346842591"/>
          <c:w val="0.73100999394306487"/>
          <c:h val="0.64976112752536341"/>
        </c:manualLayout>
      </c:layout>
      <c:barChart>
        <c:barDir val="col"/>
        <c:grouping val="clustered"/>
        <c:ser>
          <c:idx val="0"/>
          <c:order val="0"/>
          <c:cat>
            <c:numRef>
              <c:f>Sheet1!$A$20:$G$20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</c:numCache>
            </c:numRef>
          </c:cat>
          <c:val>
            <c:numRef>
              <c:f>Sheet1!$E$13:$G$13</c:f>
              <c:numCache>
                <c:formatCode>General</c:formatCode>
                <c:ptCount val="3"/>
                <c:pt idx="0">
                  <c:v>35</c:v>
                </c:pt>
                <c:pt idx="1">
                  <c:v>75</c:v>
                </c:pt>
                <c:pt idx="2">
                  <c:v>95</c:v>
                </c:pt>
              </c:numCache>
            </c:numRef>
          </c:val>
        </c:ser>
        <c:dLbls/>
        <c:gapWidth val="300"/>
        <c:axId val="80499456"/>
        <c:axId val="80501376"/>
      </c:barChart>
      <c:catAx>
        <c:axId val="8049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rPr>
                  <a:t>TDZ</a:t>
                </a:r>
                <a:r>
                  <a:rPr lang="en-US" baseline="0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rPr>
                  <a:t> concentration </a:t>
                </a:r>
                <a:r>
                  <a:rPr lang="en-US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rPr>
                  <a:t>(mg/L)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 i="0" baseline="0"/>
            </a:pPr>
            <a:endParaRPr lang="de-DE"/>
          </a:p>
        </c:txPr>
        <c:crossAx val="80501376"/>
        <c:crosses val="autoZero"/>
        <c:auto val="1"/>
        <c:lblAlgn val="ctr"/>
        <c:lblOffset val="100"/>
      </c:catAx>
      <c:valAx>
        <c:axId val="80501376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Shoot regeneration (%)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8049945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6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Sheet2!$A$2</c:f>
              <c:strCache>
                <c:ptCount val="1"/>
                <c:pt idx="0">
                  <c:v>6 weeks</c:v>
                </c:pt>
              </c:strCache>
            </c:strRef>
          </c:tx>
          <c:cat>
            <c:strRef>
              <c:f>Sheet2!$A$3:$D$3</c:f>
              <c:strCache>
                <c:ptCount val="3"/>
                <c:pt idx="0">
                  <c:v>0 mg/L Kan</c:v>
                </c:pt>
                <c:pt idx="1">
                  <c:v>50 mg/L Kan</c:v>
                </c:pt>
                <c:pt idx="2">
                  <c:v>100 mg/L Kan</c:v>
                </c:pt>
              </c:strCache>
            </c:strRef>
          </c:cat>
          <c:val>
            <c:numRef>
              <c:f>Sheet2!$A$4:$C$4</c:f>
              <c:numCache>
                <c:formatCode>General</c:formatCode>
                <c:ptCount val="3"/>
                <c:pt idx="0">
                  <c:v>20.83</c:v>
                </c:pt>
                <c:pt idx="1">
                  <c:v>8.3000000000000007</c:v>
                </c:pt>
                <c:pt idx="2">
                  <c:v>10.41</c:v>
                </c:pt>
              </c:numCache>
            </c:numRef>
          </c:val>
        </c:ser>
        <c:dLbls/>
        <c:gapWidth val="300"/>
        <c:axId val="80539008"/>
        <c:axId val="80565760"/>
      </c:barChart>
      <c:catAx>
        <c:axId val="8053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Kanamycin concentration mg/L</a:t>
                </a:r>
              </a:p>
            </c:rich>
          </c:tx>
        </c:title>
        <c:numFmt formatCode="General" sourceLinked="0"/>
        <c:majorTickMark val="none"/>
        <c:tickLblPos val="nextTo"/>
        <c:crossAx val="80565760"/>
        <c:crosses val="autoZero"/>
        <c:auto val="1"/>
        <c:lblAlgn val="ctr"/>
        <c:lblOffset val="100"/>
      </c:catAx>
      <c:valAx>
        <c:axId val="8056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Shoot regeneration(%)</a:t>
                </a:r>
              </a:p>
            </c:rich>
          </c:tx>
        </c:title>
        <c:numFmt formatCode="General" sourceLinked="1"/>
        <c:tickLblPos val="nextTo"/>
        <c:crossAx val="805390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28311</xdr:colOff>
      <xdr:row>19</xdr:row>
      <xdr:rowOff>64294</xdr:rowOff>
    </xdr:from>
    <xdr:to>
      <xdr:col>14</xdr:col>
      <xdr:colOff>95251</xdr:colOff>
      <xdr:row>36</xdr:row>
      <xdr:rowOff>40480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28576</xdr:colOff>
      <xdr:row>19</xdr:row>
      <xdr:rowOff>57150</xdr:rowOff>
    </xdr:from>
    <xdr:to>
      <xdr:col>20</xdr:col>
      <xdr:colOff>333376</xdr:colOff>
      <xdr:row>36</xdr:row>
      <xdr:rowOff>33336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139211</xdr:colOff>
      <xdr:row>34</xdr:row>
      <xdr:rowOff>164854</xdr:rowOff>
    </xdr:from>
    <xdr:to>
      <xdr:col>16</xdr:col>
      <xdr:colOff>161192</xdr:colOff>
      <xdr:row>36</xdr:row>
      <xdr:rowOff>41029</xdr:rowOff>
    </xdr:to>
    <xdr:sp macro="" textlink="">
      <xdr:nvSpPr>
        <xdr:cNvPr id="2" name="TextBox 1"/>
        <xdr:cNvSpPr txBox="1"/>
      </xdr:nvSpPr>
      <xdr:spPr>
        <a:xfrm>
          <a:off x="8044961" y="6641854"/>
          <a:ext cx="184638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TDZ concentration (mg/L)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0.22331</cdr:x>
      <cdr:y>0.54725</cdr:y>
    </cdr:from>
    <cdr:to>
      <cdr:x>0.27789</cdr:x>
      <cdr:y>0.63243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1742" y="1759240"/>
          <a:ext cx="203286" cy="273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0.73543</cdr:x>
      <cdr:y>0.36136</cdr:y>
    </cdr:from>
    <cdr:to>
      <cdr:x>0.79</cdr:x>
      <cdr:y>0.44655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739155" y="1161649"/>
          <a:ext cx="203248" cy="27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0.47514</cdr:x>
      <cdr:y>0.42698</cdr:y>
    </cdr:from>
    <cdr:to>
      <cdr:x>0.52972</cdr:x>
      <cdr:y>0.51217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769676" y="1372610"/>
          <a:ext cx="203286" cy="273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0.44895</cdr:x>
      <cdr:y>0.14651</cdr:y>
    </cdr:from>
    <cdr:to>
      <cdr:x>0.7059</cdr:x>
      <cdr:y>0.2354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672125" y="470996"/>
          <a:ext cx="957039" cy="285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latin typeface="Times New Roman" panose="02020603050405020304" pitchFamily="18" charset="0"/>
              <a:cs typeface="Times New Roman" panose="02020603050405020304" pitchFamily="18" charset="0"/>
            </a:rPr>
            <a:t>4 weeks</a:t>
          </a:r>
        </a:p>
      </cdr:txBody>
    </cdr:sp>
  </cdr:relSizeAnchor>
  <cdr:relSizeAnchor xmlns:cdr="http://schemas.openxmlformats.org/drawingml/2006/chartDrawing">
    <cdr:from>
      <cdr:x>0.48982</cdr:x>
      <cdr:y>0</cdr:y>
    </cdr:from>
    <cdr:to>
      <cdr:x>0.60847</cdr:x>
      <cdr:y>0.81482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457715" y="0"/>
          <a:ext cx="595313" cy="2619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0.51118</cdr:x>
      <cdr:y>0.00741</cdr:y>
    </cdr:from>
    <cdr:to>
      <cdr:x>0.59186</cdr:x>
      <cdr:y>0.80741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564872" y="23813"/>
          <a:ext cx="404812" cy="257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0.21413</cdr:x>
      <cdr:y>0.51151</cdr:y>
    </cdr:from>
    <cdr:to>
      <cdr:x>0.26871</cdr:x>
      <cdr:y>0.59669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48457" y="1644329"/>
          <a:ext cx="216268" cy="273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B</a:t>
          </a:r>
        </a:p>
      </cdr:txBody>
    </cdr:sp>
  </cdr:relSizeAnchor>
  <cdr:relSizeAnchor xmlns:cdr="http://schemas.openxmlformats.org/drawingml/2006/chartDrawing">
    <cdr:from>
      <cdr:x>0.46113</cdr:x>
      <cdr:y>0.27637</cdr:y>
    </cdr:from>
    <cdr:to>
      <cdr:x>0.51571</cdr:x>
      <cdr:y>0.36156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27169" y="888449"/>
          <a:ext cx="216269" cy="273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0.69957</cdr:x>
      <cdr:y>0.15447</cdr:y>
    </cdr:from>
    <cdr:to>
      <cdr:x>0.75415</cdr:x>
      <cdr:y>0.23965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771970" y="496559"/>
          <a:ext cx="216268" cy="273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0.46666</cdr:x>
      <cdr:y>0.15535</cdr:y>
    </cdr:from>
    <cdr:to>
      <cdr:x>0.64183</cdr:x>
      <cdr:y>0.24424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849088" y="499397"/>
          <a:ext cx="694086" cy="285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 b="1">
              <a:latin typeface="Times New Roman" panose="02020603050405020304" pitchFamily="18" charset="0"/>
              <a:cs typeface="Times New Roman" panose="02020603050405020304" pitchFamily="18" charset="0"/>
            </a:rPr>
            <a:t>7 weeks</a:t>
          </a:r>
        </a:p>
      </cdr:txBody>
    </cdr:sp>
  </cdr:relSizeAnchor>
  <cdr:relSizeAnchor xmlns:cdr="http://schemas.openxmlformats.org/drawingml/2006/chartDrawing">
    <cdr:from>
      <cdr:x>0.48982</cdr:x>
      <cdr:y>0</cdr:y>
    </cdr:from>
    <cdr:to>
      <cdr:x>0.60847</cdr:x>
      <cdr:y>0.81482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457715" y="0"/>
          <a:ext cx="595313" cy="2619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0.51118</cdr:x>
      <cdr:y>0.00741</cdr:y>
    </cdr:from>
    <cdr:to>
      <cdr:x>0.59186</cdr:x>
      <cdr:y>0.80741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564872" y="23813"/>
          <a:ext cx="404812" cy="257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7144</xdr:rowOff>
    </xdr:from>
    <xdr:to>
      <xdr:col>9</xdr:col>
      <xdr:colOff>58148</xdr:colOff>
      <xdr:row>26</xdr:row>
      <xdr:rowOff>173830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601073</xdr:colOff>
      <xdr:row>10</xdr:row>
      <xdr:rowOff>0</xdr:rowOff>
    </xdr:from>
    <xdr:to>
      <xdr:col>15</xdr:col>
      <xdr:colOff>287480</xdr:colOff>
      <xdr:row>26</xdr:row>
      <xdr:rowOff>166686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103573</xdr:colOff>
      <xdr:row>25</xdr:row>
      <xdr:rowOff>107704</xdr:rowOff>
    </xdr:from>
    <xdr:to>
      <xdr:col>11</xdr:col>
      <xdr:colOff>121158</xdr:colOff>
      <xdr:row>26</xdr:row>
      <xdr:rowOff>174379</xdr:rowOff>
    </xdr:to>
    <xdr:sp macro="" textlink="">
      <xdr:nvSpPr>
        <xdr:cNvPr id="12" name="TextBox 11"/>
        <xdr:cNvSpPr txBox="1"/>
      </xdr:nvSpPr>
      <xdr:spPr>
        <a:xfrm>
          <a:off x="4980373" y="4870204"/>
          <a:ext cx="184638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TDZ concentration (mg/L)</a:t>
          </a:r>
          <a:endParaRPr lang="en-US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0.22331</cdr:x>
      <cdr:y>0.54725</cdr:y>
    </cdr:from>
    <cdr:to>
      <cdr:x>0.27789</cdr:x>
      <cdr:y>0.63243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1742" y="1759240"/>
          <a:ext cx="203286" cy="273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0.73543</cdr:x>
      <cdr:y>0.36136</cdr:y>
    </cdr:from>
    <cdr:to>
      <cdr:x>0.79</cdr:x>
      <cdr:y>0.44655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739155" y="1161649"/>
          <a:ext cx="203248" cy="27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0.47514</cdr:x>
      <cdr:y>0.42698</cdr:y>
    </cdr:from>
    <cdr:to>
      <cdr:x>0.52972</cdr:x>
      <cdr:y>0.51217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769676" y="1372610"/>
          <a:ext cx="203286" cy="273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0.44895</cdr:x>
      <cdr:y>0.14651</cdr:y>
    </cdr:from>
    <cdr:to>
      <cdr:x>0.7059</cdr:x>
      <cdr:y>0.2354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672125" y="470996"/>
          <a:ext cx="957039" cy="285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>
              <a:latin typeface="Times New Roman" panose="02020603050405020304" pitchFamily="18" charset="0"/>
              <a:cs typeface="Times New Roman" panose="02020603050405020304" pitchFamily="18" charset="0"/>
            </a:rPr>
            <a:t>4 weeks</a:t>
          </a:r>
        </a:p>
      </cdr:txBody>
    </cdr:sp>
  </cdr:relSizeAnchor>
  <cdr:relSizeAnchor xmlns:cdr="http://schemas.openxmlformats.org/drawingml/2006/chartDrawing">
    <cdr:from>
      <cdr:x>0.48982</cdr:x>
      <cdr:y>0</cdr:y>
    </cdr:from>
    <cdr:to>
      <cdr:x>0.60847</cdr:x>
      <cdr:y>0.81482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457715" y="0"/>
          <a:ext cx="595313" cy="2619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0.51118</cdr:x>
      <cdr:y>0.00741</cdr:y>
    </cdr:from>
    <cdr:to>
      <cdr:x>0.59186</cdr:x>
      <cdr:y>0.80741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564872" y="23813"/>
          <a:ext cx="404812" cy="257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0.21413</cdr:x>
      <cdr:y>0.51151</cdr:y>
    </cdr:from>
    <cdr:to>
      <cdr:x>0.26871</cdr:x>
      <cdr:y>0.59669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48457" y="1644329"/>
          <a:ext cx="216268" cy="273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/>
            <a:t>B</a:t>
          </a:r>
        </a:p>
      </cdr:txBody>
    </cdr:sp>
  </cdr:relSizeAnchor>
  <cdr:relSizeAnchor xmlns:cdr="http://schemas.openxmlformats.org/drawingml/2006/chartDrawing">
    <cdr:from>
      <cdr:x>0.46113</cdr:x>
      <cdr:y>0.27637</cdr:y>
    </cdr:from>
    <cdr:to>
      <cdr:x>0.51571</cdr:x>
      <cdr:y>0.36156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27169" y="888449"/>
          <a:ext cx="216269" cy="273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0.69957</cdr:x>
      <cdr:y>0.15447</cdr:y>
    </cdr:from>
    <cdr:to>
      <cdr:x>0.75415</cdr:x>
      <cdr:y>0.23965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771970" y="496559"/>
          <a:ext cx="216268" cy="273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0.46666</cdr:x>
      <cdr:y>0.15535</cdr:y>
    </cdr:from>
    <cdr:to>
      <cdr:x>0.64183</cdr:x>
      <cdr:y>0.24424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849088" y="499397"/>
          <a:ext cx="694086" cy="2857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 b="1">
              <a:latin typeface="Times New Roman" panose="02020603050405020304" pitchFamily="18" charset="0"/>
              <a:cs typeface="Times New Roman" panose="02020603050405020304" pitchFamily="18" charset="0"/>
            </a:rPr>
            <a:t>7 weeks</a:t>
          </a:r>
        </a:p>
      </cdr:txBody>
    </cdr:sp>
  </cdr:relSizeAnchor>
  <cdr:relSizeAnchor xmlns:cdr="http://schemas.openxmlformats.org/drawingml/2006/chartDrawing">
    <cdr:from>
      <cdr:x>0.48982</cdr:x>
      <cdr:y>0</cdr:y>
    </cdr:from>
    <cdr:to>
      <cdr:x>0.60847</cdr:x>
      <cdr:y>0.81482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457715" y="0"/>
          <a:ext cx="595313" cy="2619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0.51118</cdr:x>
      <cdr:y>0.00741</cdr:y>
    </cdr:from>
    <cdr:to>
      <cdr:x>0.59186</cdr:x>
      <cdr:y>0.80741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564872" y="23813"/>
          <a:ext cx="404812" cy="257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11</xdr:row>
      <xdr:rowOff>133350</xdr:rowOff>
    </xdr:from>
    <xdr:to>
      <xdr:col>13</xdr:col>
      <xdr:colOff>361950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M101"/>
  <sheetViews>
    <sheetView topLeftCell="D17" zoomScale="130" zoomScaleNormal="130" workbookViewId="0">
      <selection activeCell="I44" sqref="I44"/>
    </sheetView>
  </sheetViews>
  <sheetFormatPr defaultRowHeight="15"/>
  <sheetData>
    <row r="1" spans="1:403">
      <c r="A1" t="s">
        <v>0</v>
      </c>
      <c r="O1" t="s">
        <v>12</v>
      </c>
      <c r="P1" s="3">
        <v>1</v>
      </c>
      <c r="Q1" s="3">
        <v>1</v>
      </c>
      <c r="R1" s="3">
        <v>0</v>
      </c>
      <c r="S1" s="3"/>
      <c r="T1" s="3"/>
      <c r="U1" s="3"/>
      <c r="V1" s="3"/>
      <c r="W1" s="3"/>
      <c r="X1" t="s">
        <v>13</v>
      </c>
      <c r="Y1" s="3">
        <v>1</v>
      </c>
      <c r="Z1" s="3">
        <v>1</v>
      </c>
      <c r="AA1" s="3">
        <v>75</v>
      </c>
    </row>
    <row r="2" spans="1:403">
      <c r="A2" t="s">
        <v>4</v>
      </c>
      <c r="B2" t="s">
        <v>6</v>
      </c>
      <c r="C2" t="s">
        <v>5</v>
      </c>
      <c r="D2" t="s">
        <v>6</v>
      </c>
      <c r="E2" t="s">
        <v>7</v>
      </c>
      <c r="F2" t="s">
        <v>6</v>
      </c>
      <c r="P2" s="3">
        <v>1</v>
      </c>
      <c r="Q2" s="3">
        <v>2</v>
      </c>
      <c r="R2" s="3">
        <v>50</v>
      </c>
      <c r="S2" s="3"/>
      <c r="T2" s="3"/>
      <c r="U2" s="3"/>
      <c r="V2" s="3"/>
      <c r="W2" s="3"/>
      <c r="Y2" s="3">
        <v>1</v>
      </c>
      <c r="Z2" s="3">
        <v>2</v>
      </c>
      <c r="AA2" s="3">
        <v>25</v>
      </c>
    </row>
    <row r="3" spans="1:403">
      <c r="A3" t="s">
        <v>1</v>
      </c>
      <c r="C3" t="s">
        <v>2</v>
      </c>
      <c r="E3" t="s">
        <v>3</v>
      </c>
      <c r="P3" s="3">
        <v>1</v>
      </c>
      <c r="Q3" s="3">
        <v>3</v>
      </c>
      <c r="R3" s="3">
        <v>0</v>
      </c>
      <c r="S3" s="3"/>
      <c r="T3" s="3"/>
      <c r="U3" s="3"/>
      <c r="V3" s="3"/>
      <c r="W3" s="3"/>
      <c r="Y3" s="3">
        <v>1</v>
      </c>
      <c r="Z3" s="3">
        <v>3</v>
      </c>
      <c r="AA3" s="3">
        <v>50</v>
      </c>
    </row>
    <row r="4" spans="1:403">
      <c r="A4">
        <v>0</v>
      </c>
      <c r="B4">
        <v>75</v>
      </c>
      <c r="C4">
        <v>25</v>
      </c>
      <c r="D4">
        <v>100</v>
      </c>
      <c r="E4">
        <v>100</v>
      </c>
      <c r="F4">
        <v>75</v>
      </c>
      <c r="P4" s="3">
        <v>1</v>
      </c>
      <c r="Q4" s="3">
        <v>4</v>
      </c>
      <c r="R4" s="3">
        <v>50</v>
      </c>
      <c r="S4" s="3"/>
      <c r="T4" s="3"/>
      <c r="U4" s="3"/>
      <c r="V4" s="3"/>
      <c r="W4" s="3"/>
      <c r="Y4" s="3">
        <v>1</v>
      </c>
      <c r="Z4" s="3">
        <v>4</v>
      </c>
      <c r="AA4" s="3">
        <v>0</v>
      </c>
    </row>
    <row r="5" spans="1:403">
      <c r="A5">
        <v>50</v>
      </c>
      <c r="B5">
        <v>25</v>
      </c>
      <c r="C5">
        <v>0</v>
      </c>
      <c r="D5">
        <v>100</v>
      </c>
      <c r="E5">
        <v>50</v>
      </c>
      <c r="F5">
        <v>100</v>
      </c>
      <c r="P5" s="3">
        <v>1</v>
      </c>
      <c r="Q5" s="3">
        <v>5</v>
      </c>
      <c r="R5" s="3">
        <v>50</v>
      </c>
      <c r="S5" s="3"/>
      <c r="T5" s="3"/>
      <c r="U5" s="3"/>
      <c r="V5" s="3"/>
      <c r="W5" s="3"/>
      <c r="Y5" s="3">
        <v>1</v>
      </c>
      <c r="Z5" s="3">
        <v>5</v>
      </c>
      <c r="AA5" s="3">
        <v>25</v>
      </c>
    </row>
    <row r="6" spans="1:403">
      <c r="A6">
        <v>0</v>
      </c>
      <c r="B6">
        <v>50</v>
      </c>
      <c r="C6">
        <v>100</v>
      </c>
      <c r="D6">
        <v>25</v>
      </c>
      <c r="E6">
        <v>75</v>
      </c>
      <c r="F6">
        <v>100</v>
      </c>
      <c r="P6" s="4">
        <v>2</v>
      </c>
      <c r="Q6" s="4">
        <v>1</v>
      </c>
      <c r="R6" s="4">
        <v>25</v>
      </c>
      <c r="S6" s="4"/>
      <c r="T6" s="4"/>
      <c r="U6" s="4"/>
      <c r="V6" s="4"/>
      <c r="W6" s="4"/>
      <c r="Y6" s="4">
        <v>2</v>
      </c>
      <c r="Z6" s="4">
        <v>1</v>
      </c>
      <c r="AA6" s="4">
        <v>100</v>
      </c>
    </row>
    <row r="7" spans="1:403">
      <c r="A7">
        <v>50</v>
      </c>
      <c r="B7">
        <v>0</v>
      </c>
      <c r="C7">
        <v>75</v>
      </c>
      <c r="D7">
        <v>50</v>
      </c>
      <c r="E7">
        <v>50</v>
      </c>
      <c r="F7">
        <v>100</v>
      </c>
      <c r="P7" s="4">
        <v>2</v>
      </c>
      <c r="Q7" s="4">
        <v>2</v>
      </c>
      <c r="R7" s="4">
        <v>0</v>
      </c>
      <c r="S7" s="4"/>
      <c r="T7" s="4"/>
      <c r="U7" s="4"/>
      <c r="V7" s="4"/>
      <c r="W7" s="4"/>
      <c r="Y7" s="4">
        <v>2</v>
      </c>
      <c r="Z7" s="4">
        <v>2</v>
      </c>
      <c r="AA7" s="4">
        <v>100</v>
      </c>
    </row>
    <row r="8" spans="1:403">
      <c r="A8">
        <v>50</v>
      </c>
      <c r="B8">
        <v>25</v>
      </c>
      <c r="C8">
        <v>50</v>
      </c>
      <c r="D8">
        <v>100</v>
      </c>
      <c r="E8">
        <v>25</v>
      </c>
      <c r="F8">
        <v>100</v>
      </c>
      <c r="P8" s="4">
        <v>2</v>
      </c>
      <c r="Q8" s="4">
        <v>3</v>
      </c>
      <c r="R8" s="4">
        <v>100</v>
      </c>
      <c r="S8" s="4"/>
      <c r="T8" s="4"/>
      <c r="U8" s="4"/>
      <c r="V8" s="4"/>
      <c r="W8" s="4"/>
      <c r="Y8" s="4">
        <v>2</v>
      </c>
      <c r="Z8" s="4">
        <v>3</v>
      </c>
      <c r="AA8" s="4">
        <v>25</v>
      </c>
    </row>
    <row r="9" spans="1:403" s="1" customFormat="1">
      <c r="A9" s="1">
        <f>AVERAGE(A4:A8)</f>
        <v>30</v>
      </c>
      <c r="B9" s="1">
        <f t="shared" ref="B9:F9" si="0">AVERAGE(B4:B8)</f>
        <v>35</v>
      </c>
      <c r="C9" s="1">
        <f t="shared" si="0"/>
        <v>50</v>
      </c>
      <c r="D9" s="1">
        <f t="shared" si="0"/>
        <v>75</v>
      </c>
      <c r="E9" s="1">
        <f t="shared" si="0"/>
        <v>60</v>
      </c>
      <c r="F9" s="1">
        <f t="shared" si="0"/>
        <v>95</v>
      </c>
      <c r="H9" s="2"/>
      <c r="I9" s="2"/>
      <c r="J9" s="2"/>
      <c r="K9" s="2"/>
      <c r="L9" s="2"/>
      <c r="M9" s="2"/>
      <c r="N9" s="2"/>
      <c r="O9" s="2"/>
      <c r="P9" s="4">
        <v>2</v>
      </c>
      <c r="Q9" s="4">
        <v>4</v>
      </c>
      <c r="R9" s="4">
        <v>75</v>
      </c>
      <c r="S9" s="4"/>
      <c r="T9" s="4"/>
      <c r="U9" s="4"/>
      <c r="V9" s="4"/>
      <c r="W9" s="4"/>
      <c r="X9" s="2"/>
      <c r="Y9" s="4">
        <v>2</v>
      </c>
      <c r="Z9" s="4">
        <v>4</v>
      </c>
      <c r="AA9" s="4">
        <v>50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</row>
    <row r="10" spans="1:403">
      <c r="A10">
        <f>STDEV(A4:A8)</f>
        <v>27.386127875258307</v>
      </c>
      <c r="B10">
        <f t="shared" ref="B10:F10" si="1">STDEV(B4:B8)</f>
        <v>28.504385627478449</v>
      </c>
      <c r="C10">
        <f t="shared" si="1"/>
        <v>39.528470752104745</v>
      </c>
      <c r="D10">
        <f t="shared" si="1"/>
        <v>35.355339059327378</v>
      </c>
      <c r="E10">
        <f t="shared" si="1"/>
        <v>28.504385627478449</v>
      </c>
      <c r="F10">
        <f t="shared" si="1"/>
        <v>11.180339887498949</v>
      </c>
      <c r="P10" s="4">
        <v>2</v>
      </c>
      <c r="Q10" s="4">
        <v>5</v>
      </c>
      <c r="R10" s="4">
        <v>50</v>
      </c>
      <c r="S10" s="4"/>
      <c r="T10" s="4"/>
      <c r="U10" s="4"/>
      <c r="V10" s="4"/>
      <c r="W10" s="4"/>
      <c r="Y10" s="4">
        <v>2</v>
      </c>
      <c r="Z10" s="4">
        <v>5</v>
      </c>
      <c r="AA10" s="4">
        <v>100</v>
      </c>
    </row>
    <row r="11" spans="1:403">
      <c r="P11" s="3">
        <v>3</v>
      </c>
      <c r="Q11" s="3">
        <v>1</v>
      </c>
      <c r="R11" s="3">
        <v>100</v>
      </c>
      <c r="S11" s="3"/>
      <c r="T11" s="3"/>
      <c r="U11" s="3"/>
      <c r="V11" s="3"/>
      <c r="W11" s="3"/>
      <c r="Y11" s="3">
        <v>3</v>
      </c>
      <c r="Z11" s="3">
        <v>1</v>
      </c>
      <c r="AA11" s="3">
        <v>75</v>
      </c>
    </row>
    <row r="12" spans="1:403">
      <c r="P12" s="3">
        <v>3</v>
      </c>
      <c r="Q12" s="3">
        <v>2</v>
      </c>
      <c r="R12" s="3">
        <v>50</v>
      </c>
      <c r="S12" s="3"/>
      <c r="T12" s="3"/>
      <c r="U12" s="3"/>
      <c r="V12" s="3"/>
      <c r="W12" s="3"/>
      <c r="Y12" s="3">
        <v>3</v>
      </c>
      <c r="Z12" s="3">
        <v>2</v>
      </c>
      <c r="AA12" s="3">
        <v>100</v>
      </c>
    </row>
    <row r="13" spans="1:403">
      <c r="A13">
        <v>30</v>
      </c>
      <c r="B13">
        <v>50</v>
      </c>
      <c r="C13">
        <v>60</v>
      </c>
      <c r="E13">
        <v>35</v>
      </c>
      <c r="F13">
        <v>75</v>
      </c>
      <c r="G13">
        <v>95</v>
      </c>
      <c r="P13" s="3">
        <v>3</v>
      </c>
      <c r="Q13" s="3">
        <v>3</v>
      </c>
      <c r="R13" s="3">
        <v>75</v>
      </c>
      <c r="S13" s="3"/>
      <c r="T13" s="3"/>
      <c r="U13" s="3"/>
      <c r="V13" s="3"/>
      <c r="W13" s="3"/>
      <c r="Y13" s="3">
        <v>3</v>
      </c>
      <c r="Z13" s="3">
        <v>3</v>
      </c>
      <c r="AA13" s="3">
        <v>100</v>
      </c>
    </row>
    <row r="14" spans="1:403">
      <c r="A14">
        <v>35</v>
      </c>
      <c r="B14">
        <v>75</v>
      </c>
      <c r="C14">
        <v>95</v>
      </c>
      <c r="P14" s="3">
        <v>3</v>
      </c>
      <c r="Q14" s="3">
        <v>4</v>
      </c>
      <c r="R14" s="3">
        <v>50</v>
      </c>
      <c r="S14" s="3"/>
      <c r="T14" s="3"/>
      <c r="U14" s="3"/>
      <c r="V14" s="3"/>
      <c r="W14" s="3"/>
      <c r="Y14" s="3">
        <v>3</v>
      </c>
      <c r="Z14" s="3">
        <v>4</v>
      </c>
      <c r="AA14" s="3">
        <v>100</v>
      </c>
    </row>
    <row r="15" spans="1:403">
      <c r="A15">
        <v>13.693063937629153</v>
      </c>
      <c r="B15">
        <v>19.764235376052373</v>
      </c>
      <c r="C15">
        <v>14.252192813739224</v>
      </c>
      <c r="P15" s="3">
        <v>3</v>
      </c>
      <c r="Q15" s="3">
        <v>5</v>
      </c>
      <c r="R15" s="3">
        <v>25</v>
      </c>
      <c r="S15" s="3"/>
      <c r="T15" s="3"/>
      <c r="U15" s="3"/>
      <c r="V15" s="3"/>
      <c r="W15" s="3"/>
      <c r="Y15" s="3">
        <v>3</v>
      </c>
      <c r="Z15" s="3">
        <v>5</v>
      </c>
      <c r="AA15" s="3">
        <v>100</v>
      </c>
    </row>
    <row r="16" spans="1:403">
      <c r="A16">
        <v>14.252192813739224</v>
      </c>
      <c r="B16">
        <v>17.677669529663689</v>
      </c>
      <c r="C16">
        <v>5</v>
      </c>
    </row>
    <row r="20" spans="1:28">
      <c r="A20">
        <v>1</v>
      </c>
      <c r="B20">
        <v>3</v>
      </c>
      <c r="C20">
        <v>5</v>
      </c>
      <c r="E20">
        <v>1</v>
      </c>
      <c r="F20">
        <v>3</v>
      </c>
      <c r="G20">
        <v>5</v>
      </c>
      <c r="P20" t="s">
        <v>14</v>
      </c>
      <c r="AB20" t="s">
        <v>62</v>
      </c>
    </row>
    <row r="21" spans="1:28">
      <c r="P21" t="s">
        <v>15</v>
      </c>
      <c r="AB21" t="s">
        <v>15</v>
      </c>
    </row>
    <row r="23" spans="1:28">
      <c r="P23" t="s">
        <v>16</v>
      </c>
      <c r="AB23" t="s">
        <v>16</v>
      </c>
    </row>
    <row r="24" spans="1:28">
      <c r="C24">
        <v>28.504385627478449</v>
      </c>
      <c r="D24">
        <v>35.355339059327378</v>
      </c>
      <c r="E24">
        <v>11.180339887498899</v>
      </c>
    </row>
    <row r="25" spans="1:28">
      <c r="C25">
        <f>C24/2</f>
        <v>14.252192813739224</v>
      </c>
      <c r="D25">
        <f t="shared" ref="D25:E25" si="2">D24/2</f>
        <v>17.677669529663689</v>
      </c>
      <c r="E25">
        <f t="shared" si="2"/>
        <v>5.5901699437494496</v>
      </c>
      <c r="P25" t="s">
        <v>17</v>
      </c>
      <c r="AB25" t="s">
        <v>17</v>
      </c>
    </row>
    <row r="26" spans="1:28">
      <c r="P26" t="s">
        <v>18</v>
      </c>
      <c r="AB26" t="s">
        <v>18</v>
      </c>
    </row>
    <row r="27" spans="1:28">
      <c r="P27" t="s">
        <v>19</v>
      </c>
      <c r="AB27" t="s">
        <v>19</v>
      </c>
    </row>
    <row r="28" spans="1:28">
      <c r="P28" t="s">
        <v>20</v>
      </c>
      <c r="AB28" t="s">
        <v>20</v>
      </c>
    </row>
    <row r="30" spans="1:28">
      <c r="P30" t="s">
        <v>21</v>
      </c>
      <c r="AB30" t="s">
        <v>21</v>
      </c>
    </row>
    <row r="31" spans="1:28">
      <c r="P31" t="s">
        <v>22</v>
      </c>
      <c r="AB31" t="s">
        <v>22</v>
      </c>
    </row>
    <row r="32" spans="1:28">
      <c r="P32" t="s">
        <v>23</v>
      </c>
      <c r="AB32" t="s">
        <v>23</v>
      </c>
    </row>
    <row r="38" spans="16:28">
      <c r="P38" t="s">
        <v>24</v>
      </c>
      <c r="AB38" t="s">
        <v>24</v>
      </c>
    </row>
    <row r="40" spans="16:28">
      <c r="P40" t="s">
        <v>25</v>
      </c>
      <c r="AB40" t="s">
        <v>63</v>
      </c>
    </row>
    <row r="43" spans="16:28">
      <c r="P43" t="s">
        <v>26</v>
      </c>
      <c r="AB43" t="s">
        <v>26</v>
      </c>
    </row>
    <row r="45" spans="16:28">
      <c r="P45" t="s">
        <v>27</v>
      </c>
      <c r="AB45" t="s">
        <v>27</v>
      </c>
    </row>
    <row r="46" spans="16:28">
      <c r="P46" t="s">
        <v>28</v>
      </c>
      <c r="AB46" t="s">
        <v>28</v>
      </c>
    </row>
    <row r="47" spans="16:28">
      <c r="P47" t="s">
        <v>29</v>
      </c>
      <c r="AB47" t="s">
        <v>64</v>
      </c>
    </row>
    <row r="48" spans="16:28">
      <c r="P48" t="s">
        <v>30</v>
      </c>
      <c r="AB48" t="s">
        <v>65</v>
      </c>
    </row>
    <row r="49" spans="16:28">
      <c r="P49" t="s">
        <v>31</v>
      </c>
      <c r="AB49" t="s">
        <v>31</v>
      </c>
    </row>
    <row r="50" spans="16:28">
      <c r="P50" t="s">
        <v>32</v>
      </c>
      <c r="AB50" t="s">
        <v>66</v>
      </c>
    </row>
    <row r="51" spans="16:28">
      <c r="P51" t="s">
        <v>33</v>
      </c>
      <c r="AB51" t="s">
        <v>67</v>
      </c>
    </row>
    <row r="52" spans="16:28">
      <c r="P52" t="s">
        <v>28</v>
      </c>
      <c r="AB52" t="s">
        <v>28</v>
      </c>
    </row>
    <row r="53" spans="16:28">
      <c r="P53" t="s">
        <v>34</v>
      </c>
      <c r="AB53" t="s">
        <v>68</v>
      </c>
    </row>
    <row r="54" spans="16:28">
      <c r="P54" t="s">
        <v>35</v>
      </c>
      <c r="AB54" t="s">
        <v>69</v>
      </c>
    </row>
    <row r="55" spans="16:28">
      <c r="P55" t="s">
        <v>36</v>
      </c>
      <c r="AB55" t="s">
        <v>70</v>
      </c>
    </row>
    <row r="56" spans="16:28">
      <c r="P56" t="s">
        <v>28</v>
      </c>
      <c r="AB56" t="s">
        <v>28</v>
      </c>
    </row>
    <row r="61" spans="16:28">
      <c r="P61" t="s">
        <v>37</v>
      </c>
      <c r="AB61" t="s">
        <v>37</v>
      </c>
    </row>
    <row r="63" spans="16:28">
      <c r="P63" t="s">
        <v>38</v>
      </c>
      <c r="AB63" t="s">
        <v>38</v>
      </c>
    </row>
    <row r="64" spans="16:28">
      <c r="P64" t="s">
        <v>39</v>
      </c>
      <c r="AB64" t="s">
        <v>39</v>
      </c>
    </row>
    <row r="65" spans="16:28">
      <c r="P65" t="s">
        <v>40</v>
      </c>
      <c r="AB65" t="s">
        <v>40</v>
      </c>
    </row>
    <row r="66" spans="16:28">
      <c r="P66" t="s">
        <v>41</v>
      </c>
      <c r="AB66" t="s">
        <v>71</v>
      </c>
    </row>
    <row r="67" spans="16:28">
      <c r="P67" t="s">
        <v>42</v>
      </c>
      <c r="AB67" t="s">
        <v>72</v>
      </c>
    </row>
    <row r="68" spans="16:28">
      <c r="P68" t="s">
        <v>43</v>
      </c>
      <c r="AB68" t="s">
        <v>73</v>
      </c>
    </row>
    <row r="69" spans="16:28">
      <c r="P69" t="s">
        <v>40</v>
      </c>
      <c r="AB69" t="s">
        <v>40</v>
      </c>
    </row>
    <row r="70" spans="16:28">
      <c r="P70" t="s">
        <v>44</v>
      </c>
      <c r="AB70" t="s">
        <v>74</v>
      </c>
    </row>
    <row r="71" spans="16:28">
      <c r="P71" t="s">
        <v>40</v>
      </c>
      <c r="AB71" t="s">
        <v>40</v>
      </c>
    </row>
    <row r="74" spans="16:28">
      <c r="P74" t="s">
        <v>45</v>
      </c>
      <c r="AB74" t="s">
        <v>75</v>
      </c>
    </row>
    <row r="76" spans="16:28">
      <c r="P76" t="s">
        <v>46</v>
      </c>
      <c r="AB76" t="s">
        <v>76</v>
      </c>
    </row>
    <row r="77" spans="16:28">
      <c r="P77" t="s">
        <v>47</v>
      </c>
      <c r="AB77" t="s">
        <v>47</v>
      </c>
    </row>
    <row r="79" spans="16:28">
      <c r="P79" t="s">
        <v>48</v>
      </c>
      <c r="AB79" t="s">
        <v>77</v>
      </c>
    </row>
    <row r="80" spans="16:28">
      <c r="P80" t="s">
        <v>47</v>
      </c>
      <c r="AB80" t="s">
        <v>47</v>
      </c>
    </row>
    <row r="82" spans="16:28">
      <c r="AB82" t="s">
        <v>78</v>
      </c>
    </row>
    <row r="84" spans="16:28">
      <c r="P84" t="s">
        <v>49</v>
      </c>
    </row>
    <row r="85" spans="16:28">
      <c r="AB85" t="s">
        <v>79</v>
      </c>
    </row>
    <row r="86" spans="16:28">
      <c r="P86" t="s">
        <v>50</v>
      </c>
    </row>
    <row r="87" spans="16:28">
      <c r="AB87" t="s">
        <v>50</v>
      </c>
    </row>
    <row r="89" spans="16:28">
      <c r="P89" t="s">
        <v>51</v>
      </c>
    </row>
    <row r="90" spans="16:28">
      <c r="P90" t="s">
        <v>52</v>
      </c>
      <c r="AB90" t="s">
        <v>80</v>
      </c>
    </row>
    <row r="91" spans="16:28">
      <c r="P91" t="s">
        <v>53</v>
      </c>
      <c r="AB91" t="s">
        <v>52</v>
      </c>
    </row>
    <row r="92" spans="16:28">
      <c r="AB92" t="s">
        <v>53</v>
      </c>
    </row>
    <row r="93" spans="16:28">
      <c r="P93" t="s">
        <v>54</v>
      </c>
    </row>
    <row r="94" spans="16:28">
      <c r="P94" t="s">
        <v>55</v>
      </c>
      <c r="AB94" t="s">
        <v>54</v>
      </c>
    </row>
    <row r="95" spans="16:28">
      <c r="P95" t="s">
        <v>56</v>
      </c>
      <c r="AB95" t="s">
        <v>81</v>
      </c>
    </row>
    <row r="96" spans="16:28">
      <c r="P96" t="s">
        <v>57</v>
      </c>
      <c r="AB96" t="s">
        <v>56</v>
      </c>
    </row>
    <row r="97" spans="16:28">
      <c r="AB97" t="s">
        <v>57</v>
      </c>
    </row>
    <row r="98" spans="16:28">
      <c r="P98" t="s">
        <v>58</v>
      </c>
    </row>
    <row r="99" spans="16:28">
      <c r="P99" t="s">
        <v>59</v>
      </c>
      <c r="AB99" t="s">
        <v>82</v>
      </c>
    </row>
    <row r="100" spans="16:28">
      <c r="P100" t="s">
        <v>60</v>
      </c>
      <c r="AB100" t="s">
        <v>83</v>
      </c>
    </row>
    <row r="101" spans="16:28">
      <c r="P101" t="s">
        <v>61</v>
      </c>
      <c r="AB101" t="s"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C7" workbookViewId="0">
      <selection activeCell="I30" sqref="I3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topLeftCell="A4" workbookViewId="0">
      <selection activeCell="J7" sqref="J7"/>
    </sheetView>
  </sheetViews>
  <sheetFormatPr defaultRowHeight="15"/>
  <sheetData>
    <row r="1" spans="1:3">
      <c r="A1" t="s">
        <v>0</v>
      </c>
    </row>
    <row r="2" spans="1:3">
      <c r="A2" t="s">
        <v>8</v>
      </c>
    </row>
    <row r="3" spans="1:3">
      <c r="A3" t="s">
        <v>9</v>
      </c>
      <c r="B3" t="s">
        <v>10</v>
      </c>
      <c r="C3" t="s">
        <v>11</v>
      </c>
    </row>
    <row r="4" spans="1:3">
      <c r="A4">
        <v>20.83</v>
      </c>
      <c r="B4">
        <v>8.3000000000000007</v>
      </c>
      <c r="C4">
        <v>10.41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Zeinab</cp:lastModifiedBy>
  <dcterms:created xsi:type="dcterms:W3CDTF">2010-10-16T20:13:16Z</dcterms:created>
  <dcterms:modified xsi:type="dcterms:W3CDTF">2013-10-28T15:00:40Z</dcterms:modified>
</cp:coreProperties>
</file>