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0140" windowHeight="6570" activeTab="6"/>
  </bookViews>
  <sheets>
    <sheet name="Listi 1" sheetId="4" r:id="rId1"/>
    <sheet name="Steblo 3" sheetId="5" r:id="rId2"/>
    <sheet name="Steblo 2" sheetId="6" r:id="rId3"/>
    <sheet name="Steblo 1" sheetId="7" r:id="rId4"/>
    <sheet name="Listi2" sheetId="8" r:id="rId5"/>
    <sheet name="Listi 3" sheetId="9" r:id="rId6"/>
    <sheet name="Sheet1" sheetId="1" r:id="rId7"/>
    <sheet name="Sheet2" sheetId="2" r:id="rId8"/>
    <sheet name="Sheet3" sheetId="3" r:id="rId9"/>
  </sheets>
  <definedNames>
    <definedName name="_xlnm._FilterDatabase" localSheetId="6" hidden="1">Sheet1!$A$1:$F$69</definedName>
  </definedNames>
  <calcPr calcId="125725"/>
</workbook>
</file>

<file path=xl/calcChain.xml><?xml version="1.0" encoding="utf-8"?>
<calcChain xmlns="http://schemas.openxmlformats.org/spreadsheetml/2006/main">
  <c r="X80" i="1"/>
  <c r="AB81"/>
  <c r="AB80"/>
  <c r="AB79"/>
  <c r="AB78"/>
  <c r="AA81"/>
  <c r="AA80"/>
  <c r="AA79"/>
  <c r="AA78"/>
  <c r="Z81"/>
  <c r="Z80"/>
  <c r="Z79"/>
  <c r="Z78"/>
  <c r="Y81"/>
  <c r="Y80"/>
  <c r="Y79"/>
  <c r="Y78"/>
  <c r="AB82"/>
  <c r="AA82"/>
  <c r="Z82"/>
  <c r="Y82"/>
  <c r="P70"/>
  <c r="X69"/>
  <c r="P68"/>
  <c r="P67"/>
  <c r="AB70"/>
  <c r="AB69"/>
  <c r="AB68"/>
  <c r="AB67"/>
  <c r="AB71"/>
  <c r="AA70"/>
  <c r="AA69"/>
  <c r="AA68"/>
  <c r="AA67"/>
  <c r="AA71"/>
  <c r="Y70"/>
  <c r="Z70"/>
  <c r="Z69"/>
  <c r="Z68"/>
  <c r="Z67"/>
  <c r="Z71"/>
  <c r="Y69"/>
  <c r="Y68"/>
  <c r="Y67"/>
  <c r="Y71"/>
  <c r="AC46"/>
  <c r="AB46"/>
  <c r="AA46"/>
  <c r="Z46"/>
  <c r="V12"/>
  <c r="V11"/>
  <c r="V13"/>
  <c r="V10"/>
  <c r="V14"/>
  <c r="Z12"/>
  <c r="Z13"/>
  <c r="Z11"/>
  <c r="Z10"/>
  <c r="Z14"/>
  <c r="Y13"/>
  <c r="Y12"/>
  <c r="Y11"/>
  <c r="Y10"/>
  <c r="Y14"/>
  <c r="X13"/>
  <c r="X12"/>
  <c r="X11"/>
  <c r="X10"/>
  <c r="X14"/>
  <c r="W13"/>
  <c r="W12"/>
  <c r="W11"/>
  <c r="W10"/>
  <c r="W14"/>
  <c r="M22"/>
  <c r="M21"/>
  <c r="M20"/>
  <c r="M19"/>
  <c r="L22"/>
  <c r="L21"/>
  <c r="L20"/>
  <c r="L19"/>
  <c r="K22"/>
  <c r="K21"/>
  <c r="K20"/>
  <c r="K19"/>
  <c r="J22"/>
  <c r="J21"/>
  <c r="J20"/>
  <c r="J19"/>
  <c r="I22"/>
  <c r="I21"/>
  <c r="I20"/>
  <c r="I19"/>
  <c r="I13"/>
  <c r="I12"/>
  <c r="I11"/>
  <c r="I10"/>
  <c r="M13"/>
  <c r="M12"/>
  <c r="M11"/>
  <c r="M10"/>
  <c r="L13"/>
  <c r="L12"/>
  <c r="L11"/>
  <c r="L10"/>
  <c r="K13"/>
  <c r="K12"/>
  <c r="K11"/>
  <c r="K10"/>
  <c r="J13"/>
  <c r="J12"/>
  <c r="J11"/>
  <c r="J10"/>
</calcChain>
</file>

<file path=xl/sharedStrings.xml><?xml version="1.0" encoding="utf-8"?>
<sst xmlns="http://schemas.openxmlformats.org/spreadsheetml/2006/main" count="117" uniqueCount="63">
  <si>
    <t>Gnojenje</t>
  </si>
  <si>
    <t>Termin vzorcenja</t>
  </si>
  <si>
    <t>Parcela (ponovitev)</t>
  </si>
  <si>
    <t>Saharoza (steblo + korenine) (g/100g)</t>
  </si>
  <si>
    <t>Saharoza (listi) (g/100g)</t>
  </si>
  <si>
    <t>/</t>
  </si>
  <si>
    <t>ob potiku</t>
  </si>
  <si>
    <t>Zaporedna stevilka</t>
  </si>
  <si>
    <t>LEGENDA - gnojenje</t>
  </si>
  <si>
    <t>1 - ni gnojenja</t>
  </si>
  <si>
    <t>2 - N/K = 16/12</t>
  </si>
  <si>
    <t>3 - N/K = 11/18 (0,2 g N)</t>
  </si>
  <si>
    <t>4 - N/K = 11/18 (0,4 g N)</t>
  </si>
  <si>
    <t>LEGENDA - termin vzorčenja</t>
  </si>
  <si>
    <t>ob potiku - 18. 6. 2009</t>
  </si>
  <si>
    <t>1 - 16. 7. 2009</t>
  </si>
  <si>
    <t>2 - 13. 8. 2009</t>
  </si>
  <si>
    <t>3 - 10. 9. 2009</t>
  </si>
  <si>
    <t>4 - 8. 10. 2009</t>
  </si>
  <si>
    <t>Steblo + korenine</t>
  </si>
  <si>
    <t>kontrola</t>
  </si>
  <si>
    <t xml:space="preserve">NPK 16-9-12 </t>
  </si>
  <si>
    <t>NPK 11-11-18 (0,2 g N)</t>
  </si>
  <si>
    <t>NPK 11-11-18 (0,4 g N)</t>
  </si>
  <si>
    <t>18. 6. 2009</t>
  </si>
  <si>
    <t>16. 7. 2009</t>
  </si>
  <si>
    <t>13. 8. 2009</t>
  </si>
  <si>
    <t>10. 9. 2009</t>
  </si>
  <si>
    <t>8.10.2009</t>
  </si>
  <si>
    <t>Listi</t>
  </si>
  <si>
    <t>1 (1a)</t>
  </si>
  <si>
    <t>2 (2a)</t>
  </si>
  <si>
    <t>3 (3a)</t>
  </si>
  <si>
    <t>4 (4a)</t>
  </si>
  <si>
    <t>5 (1b)</t>
  </si>
  <si>
    <t>6 (2b)</t>
  </si>
  <si>
    <t>7 (3b)</t>
  </si>
  <si>
    <t>8 (4b)</t>
  </si>
  <si>
    <t>9 (1c)</t>
  </si>
  <si>
    <t>10 (2c)</t>
  </si>
  <si>
    <t>11 (3c)</t>
  </si>
  <si>
    <t>12 (4c)</t>
  </si>
  <si>
    <t>13 (1d)</t>
  </si>
  <si>
    <t>14 (2d)</t>
  </si>
  <si>
    <t>15 (3d)</t>
  </si>
  <si>
    <t>16 (4d)</t>
  </si>
  <si>
    <t>termin</t>
  </si>
  <si>
    <r>
      <t>16</t>
    </r>
    <r>
      <rPr>
        <vertAlign val="superscript"/>
        <sz val="10"/>
        <rFont val="Arial"/>
        <family val="2"/>
        <charset val="238"/>
      </rPr>
      <t>th</t>
    </r>
    <r>
      <rPr>
        <sz val="10"/>
        <rFont val="Arial"/>
        <family val="2"/>
        <charset val="238"/>
      </rPr>
      <t xml:space="preserve"> of July</t>
    </r>
  </si>
  <si>
    <r>
      <t>10</t>
    </r>
    <r>
      <rPr>
        <vertAlign val="superscript"/>
        <sz val="10"/>
        <rFont val="Arial"/>
        <family val="2"/>
        <charset val="238"/>
      </rPr>
      <t>th</t>
    </r>
    <r>
      <rPr>
        <sz val="10"/>
        <rFont val="Arial"/>
        <family val="2"/>
        <charset val="238"/>
      </rPr>
      <t xml:space="preserve"> of Sept.</t>
    </r>
  </si>
  <si>
    <r>
      <t>13</t>
    </r>
    <r>
      <rPr>
        <vertAlign val="superscript"/>
        <sz val="10"/>
        <rFont val="Arial"/>
        <family val="2"/>
        <charset val="238"/>
      </rPr>
      <t xml:space="preserve">th </t>
    </r>
    <r>
      <rPr>
        <sz val="10"/>
        <rFont val="Arial"/>
        <family val="2"/>
        <charset val="238"/>
      </rPr>
      <t>of Aug.</t>
    </r>
  </si>
  <si>
    <r>
      <t>08</t>
    </r>
    <r>
      <rPr>
        <vertAlign val="superscript"/>
        <sz val="10"/>
        <rFont val="Arial"/>
        <family val="2"/>
        <charset val="238"/>
      </rPr>
      <t>th</t>
    </r>
    <r>
      <rPr>
        <sz val="10"/>
        <rFont val="Arial"/>
        <family val="2"/>
        <charset val="238"/>
      </rPr>
      <t xml:space="preserve"> of Oct.</t>
    </r>
  </si>
  <si>
    <t>standardne deviacije</t>
  </si>
  <si>
    <t>control</t>
  </si>
  <si>
    <t>16-9-12 (0.2 g N)</t>
  </si>
  <si>
    <t>11-11-18 (0,4 g N)</t>
  </si>
  <si>
    <t>11-11-18 (0,2 g N)</t>
  </si>
  <si>
    <t>Average</t>
  </si>
  <si>
    <t>LISTI</t>
  </si>
  <si>
    <t>Control</t>
  </si>
  <si>
    <r>
      <t>18</t>
    </r>
    <r>
      <rPr>
        <vertAlign val="superscript"/>
        <sz val="10"/>
        <rFont val="Arial"/>
        <family val="2"/>
        <charset val="238"/>
      </rPr>
      <t>th</t>
    </r>
    <r>
      <rPr>
        <sz val="10"/>
        <rFont val="Arial"/>
        <family val="2"/>
        <charset val="238"/>
      </rPr>
      <t xml:space="preserve"> of June</t>
    </r>
  </si>
  <si>
    <r>
      <t>18</t>
    </r>
    <r>
      <rPr>
        <vertAlign val="superscript"/>
        <sz val="10"/>
        <rFont val="Arial"/>
        <family val="2"/>
        <charset val="238"/>
      </rPr>
      <t>th</t>
    </r>
    <r>
      <rPr>
        <sz val="10"/>
        <rFont val="Arial"/>
        <family val="2"/>
        <charset val="238"/>
      </rPr>
      <t xml:space="preserve"> of June (severance date)</t>
    </r>
  </si>
  <si>
    <t>FIGURE 2</t>
  </si>
  <si>
    <t>FIGURE 3</t>
  </si>
</sst>
</file>

<file path=xl/styles.xml><?xml version="1.0" encoding="utf-8"?>
<styleSheet xmlns="http://schemas.openxmlformats.org/spreadsheetml/2006/main">
  <fonts count="18">
    <font>
      <sz val="10"/>
      <name val="Arial"/>
      <charset val="238"/>
    </font>
    <font>
      <b/>
      <sz val="12"/>
      <color indexed="58"/>
      <name val="Arial"/>
      <family val="2"/>
      <charset val="238"/>
    </font>
    <font>
      <b/>
      <sz val="12"/>
      <color indexed="12"/>
      <name val="Arial"/>
      <family val="2"/>
      <charset val="238"/>
    </font>
    <font>
      <sz val="10"/>
      <name val="Arial"/>
      <family val="2"/>
      <charset val="238"/>
    </font>
    <font>
      <b/>
      <sz val="10"/>
      <color indexed="16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0"/>
      <color indexed="17"/>
      <name val="Arial"/>
      <family val="2"/>
      <charset val="238"/>
    </font>
    <font>
      <b/>
      <sz val="10"/>
      <color indexed="14"/>
      <name val="Arial"/>
      <family val="2"/>
      <charset val="238"/>
    </font>
    <font>
      <b/>
      <sz val="10"/>
      <color indexed="48"/>
      <name val="Arial"/>
      <family val="2"/>
      <charset val="238"/>
    </font>
    <font>
      <b/>
      <sz val="10"/>
      <color indexed="60"/>
      <name val="Arial"/>
      <family val="2"/>
      <charset val="238"/>
    </font>
    <font>
      <b/>
      <sz val="10"/>
      <color indexed="49"/>
      <name val="Arial"/>
      <family val="2"/>
      <charset val="238"/>
    </font>
    <font>
      <b/>
      <sz val="10"/>
      <color indexed="56"/>
      <name val="Arial"/>
      <family val="2"/>
      <charset val="238"/>
    </font>
    <font>
      <b/>
      <sz val="10"/>
      <color indexed="21"/>
      <name val="Arial"/>
      <family val="2"/>
      <charset val="238"/>
    </font>
    <font>
      <b/>
      <sz val="10"/>
      <color indexed="25"/>
      <name val="Arial"/>
      <family val="2"/>
      <charset val="238"/>
    </font>
    <font>
      <b/>
      <sz val="10"/>
      <name val="Arial"/>
      <family val="2"/>
      <charset val="238"/>
    </font>
    <font>
      <b/>
      <sz val="10"/>
      <color indexed="50"/>
      <name val="Arial"/>
      <family val="2"/>
      <charset val="238"/>
    </font>
    <font>
      <b/>
      <sz val="10"/>
      <color indexed="57"/>
      <name val="Arial"/>
      <family val="2"/>
      <charset val="238"/>
    </font>
    <font>
      <vertAlign val="superscript"/>
      <sz val="1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0" borderId="0" xfId="0" applyFont="1"/>
    <xf numFmtId="0" fontId="2" fillId="0" borderId="0" xfId="0" applyFont="1"/>
    <xf numFmtId="0" fontId="0" fillId="0" borderId="1" xfId="0" applyBorder="1"/>
    <xf numFmtId="49" fontId="0" fillId="0" borderId="1" xfId="0" applyNumberForma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3" fillId="0" borderId="0" xfId="0" applyFont="1"/>
    <xf numFmtId="0" fontId="0" fillId="12" borderId="0" xfId="0" applyFill="1"/>
    <xf numFmtId="49" fontId="3" fillId="0" borderId="0" xfId="0" applyNumberFormat="1" applyFont="1"/>
  </cellXfs>
  <cellStyles count="1">
    <cellStyle name="Navadno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>
        <c:manualLayout>
          <c:layoutTarget val="inner"/>
          <c:xMode val="edge"/>
          <c:yMode val="edge"/>
          <c:x val="5.5842812823164417E-2"/>
          <c:y val="7.7702702702702714E-2"/>
          <c:w val="0.93278179937952499"/>
          <c:h val="0.79391891891891897"/>
        </c:manualLayout>
      </c:layout>
      <c:barChart>
        <c:barDir val="col"/>
        <c:grouping val="clustered"/>
        <c:ser>
          <c:idx val="0"/>
          <c:order val="0"/>
          <c:tx>
            <c:strRef>
              <c:f>Sheet1!$I$18</c:f>
              <c:strCache>
                <c:ptCount val="1"/>
                <c:pt idx="0">
                  <c:v>18. 6. 2009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Sheet1!$H$19:$H$22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Sheet1!$I$19:$I$22</c:f>
              <c:numCache>
                <c:formatCode>General</c:formatCode>
                <c:ptCount val="4"/>
                <c:pt idx="0">
                  <c:v>0.94437391407739235</c:v>
                </c:pt>
                <c:pt idx="1">
                  <c:v>0.94437391407739235</c:v>
                </c:pt>
                <c:pt idx="2">
                  <c:v>0.94437391407739235</c:v>
                </c:pt>
                <c:pt idx="3">
                  <c:v>0.94437391407739235</c:v>
                </c:pt>
              </c:numCache>
            </c:numRef>
          </c:val>
        </c:ser>
        <c:ser>
          <c:idx val="1"/>
          <c:order val="1"/>
          <c:tx>
            <c:strRef>
              <c:f>Sheet1!$J$18</c:f>
              <c:strCache>
                <c:ptCount val="1"/>
                <c:pt idx="0">
                  <c:v>16. 7. 2009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Sheet1!$H$19:$H$22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Sheet1!$J$19:$J$22</c:f>
              <c:numCache>
                <c:formatCode>General</c:formatCode>
                <c:ptCount val="4"/>
                <c:pt idx="0">
                  <c:v>0.69936931788398671</c:v>
                </c:pt>
                <c:pt idx="1">
                  <c:v>0.68494148962692203</c:v>
                </c:pt>
                <c:pt idx="2">
                  <c:v>0.75328989003655222</c:v>
                </c:pt>
                <c:pt idx="3">
                  <c:v>0.85251823241950708</c:v>
                </c:pt>
              </c:numCache>
            </c:numRef>
          </c:val>
        </c:ser>
        <c:ser>
          <c:idx val="2"/>
          <c:order val="2"/>
          <c:tx>
            <c:strRef>
              <c:f>Sheet1!$K$18</c:f>
              <c:strCache>
                <c:ptCount val="1"/>
                <c:pt idx="0">
                  <c:v>13. 8. 2009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Sheet1!$H$19:$H$22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Sheet1!$K$19:$K$22</c:f>
              <c:numCache>
                <c:formatCode>General</c:formatCode>
                <c:ptCount val="4"/>
                <c:pt idx="0">
                  <c:v>0.17057694692579226</c:v>
                </c:pt>
                <c:pt idx="1">
                  <c:v>8.2232867832910783E-2</c:v>
                </c:pt>
                <c:pt idx="2">
                  <c:v>0.13080293389280323</c:v>
                </c:pt>
                <c:pt idx="3">
                  <c:v>0.26810062786942462</c:v>
                </c:pt>
              </c:numCache>
            </c:numRef>
          </c:val>
        </c:ser>
        <c:ser>
          <c:idx val="3"/>
          <c:order val="3"/>
          <c:tx>
            <c:strRef>
              <c:f>Sheet1!$L$18</c:f>
              <c:strCache>
                <c:ptCount val="1"/>
                <c:pt idx="0">
                  <c:v>10. 9. 2009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Sheet1!$H$19:$H$22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Sheet1!$L$19:$L$22</c:f>
              <c:numCache>
                <c:formatCode>General</c:formatCode>
                <c:ptCount val="4"/>
                <c:pt idx="0">
                  <c:v>0.45577106737802187</c:v>
                </c:pt>
                <c:pt idx="1">
                  <c:v>0.63105287987634384</c:v>
                </c:pt>
                <c:pt idx="2">
                  <c:v>0.4674693065053715</c:v>
                </c:pt>
                <c:pt idx="3">
                  <c:v>0.59677000750477194</c:v>
                </c:pt>
              </c:numCache>
            </c:numRef>
          </c:val>
        </c:ser>
        <c:ser>
          <c:idx val="4"/>
          <c:order val="4"/>
          <c:tx>
            <c:strRef>
              <c:f>Sheet1!$M$18</c:f>
              <c:strCache>
                <c:ptCount val="1"/>
                <c:pt idx="0">
                  <c:v>8.10.2009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Sheet1!$H$19:$H$22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Sheet1!$M$19:$M$22</c:f>
              <c:numCache>
                <c:formatCode>General</c:formatCode>
                <c:ptCount val="4"/>
                <c:pt idx="0">
                  <c:v>0.65413612659156772</c:v>
                </c:pt>
                <c:pt idx="1">
                  <c:v>0.62864291476650191</c:v>
                </c:pt>
                <c:pt idx="2">
                  <c:v>0.58430467072972725</c:v>
                </c:pt>
                <c:pt idx="3">
                  <c:v>0.41904626749462071</c:v>
                </c:pt>
              </c:numCache>
            </c:numRef>
          </c:val>
        </c:ser>
        <c:gapWidth val="350"/>
        <c:axId val="87785472"/>
        <c:axId val="87787776"/>
      </c:barChart>
      <c:catAx>
        <c:axId val="87785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Gnojilne variante</a:t>
                </a:r>
              </a:p>
            </c:rich>
          </c:tx>
          <c:layout>
            <c:manualLayout>
              <c:xMode val="edge"/>
              <c:yMode val="edge"/>
              <c:x val="0.45191318476494824"/>
              <c:y val="0.949324324324324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87787776"/>
        <c:crosses val="autoZero"/>
        <c:auto val="1"/>
        <c:lblAlgn val="ctr"/>
        <c:lblOffset val="100"/>
        <c:tickLblSkip val="1"/>
        <c:tickMarkSkip val="1"/>
      </c:catAx>
      <c:valAx>
        <c:axId val="87787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Vsebnost saharoze v (g/100g) sveže mase listov </a:t>
                </a:r>
              </a:p>
            </c:rich>
          </c:tx>
          <c:layout>
            <c:manualLayout>
              <c:xMode val="edge"/>
              <c:yMode val="edge"/>
              <c:x val="2.0682197334028923E-3"/>
              <c:y val="0.201013513513513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87785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24095140281377889"/>
          <c:y val="5.0675675675675678E-3"/>
          <c:w val="0.79937953407997964"/>
          <c:h val="5.74324324324325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sl-SI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>
        <c:manualLayout>
          <c:layoutTarget val="inner"/>
          <c:xMode val="edge"/>
          <c:yMode val="edge"/>
          <c:x val="9.8445595854922296E-2"/>
          <c:y val="4.7297297297297376E-2"/>
          <c:w val="0.6528497409326427"/>
          <c:h val="0.63682432432432512"/>
        </c:manualLayout>
      </c:layout>
      <c:lineChart>
        <c:grouping val="standard"/>
        <c:ser>
          <c:idx val="0"/>
          <c:order val="0"/>
          <c:tx>
            <c:strRef>
              <c:f>Sheet1!$H$10</c:f>
              <c:strCache>
                <c:ptCount val="1"/>
                <c:pt idx="0">
                  <c:v>kontrola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Sheet1!$I$10:$M$10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0.57193202492044559</c:v>
                </c:pt>
                <c:pt idx="2">
                  <c:v>0.2594100507690793</c:v>
                </c:pt>
                <c:pt idx="3">
                  <c:v>0.36089387331893746</c:v>
                </c:pt>
                <c:pt idx="4">
                  <c:v>0.85134734309337246</c:v>
                </c:pt>
              </c:numCache>
            </c:numRef>
          </c:val>
        </c:ser>
        <c:ser>
          <c:idx val="1"/>
          <c:order val="1"/>
          <c:tx>
            <c:strRef>
              <c:f>Sheet1!$H$11</c:f>
              <c:strCache>
                <c:ptCount val="1"/>
                <c:pt idx="0">
                  <c:v>NPK 16-9-12 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Sheet1!$I$11:$M$11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0.56106480824476557</c:v>
                </c:pt>
                <c:pt idx="2">
                  <c:v>0.32839450297825673</c:v>
                </c:pt>
                <c:pt idx="3">
                  <c:v>0.28715021945385205</c:v>
                </c:pt>
                <c:pt idx="4">
                  <c:v>0.64062881551173734</c:v>
                </c:pt>
              </c:numCache>
            </c:numRef>
          </c:val>
        </c:ser>
        <c:ser>
          <c:idx val="2"/>
          <c:order val="2"/>
          <c:tx>
            <c:strRef>
              <c:f>Sheet1!$H$12</c:f>
              <c:strCache>
                <c:ptCount val="1"/>
                <c:pt idx="0">
                  <c:v>NPK 11-11-18 (0,2 g N)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Sheet1!$I$12:$M$12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0.6168935357959725</c:v>
                </c:pt>
                <c:pt idx="2">
                  <c:v>0.3075518206423421</c:v>
                </c:pt>
                <c:pt idx="3">
                  <c:v>0.23505470045476104</c:v>
                </c:pt>
                <c:pt idx="4">
                  <c:v>0.58005047502521834</c:v>
                </c:pt>
              </c:numCache>
            </c:numRef>
          </c:val>
        </c:ser>
        <c:ser>
          <c:idx val="3"/>
          <c:order val="3"/>
          <c:tx>
            <c:strRef>
              <c:f>Sheet1!$H$13</c:f>
              <c:strCache>
                <c:ptCount val="1"/>
                <c:pt idx="0">
                  <c:v>NPK 11-11-18 (0,4 g N)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Sheet1!$I$13:$M$13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0.59122772700017523</c:v>
                </c:pt>
                <c:pt idx="2">
                  <c:v>0.26343731341947829</c:v>
                </c:pt>
                <c:pt idx="3">
                  <c:v>0.32329010738088571</c:v>
                </c:pt>
                <c:pt idx="4">
                  <c:v>0.37134557876878271</c:v>
                </c:pt>
              </c:numCache>
            </c:numRef>
          </c:val>
        </c:ser>
        <c:marker val="1"/>
        <c:axId val="88236416"/>
        <c:axId val="88238720"/>
      </c:lineChart>
      <c:catAx>
        <c:axId val="88236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Datum vzorčenja</a:t>
                </a:r>
              </a:p>
            </c:rich>
          </c:tx>
          <c:layout>
            <c:manualLayout>
              <c:xMode val="edge"/>
              <c:yMode val="edge"/>
              <c:x val="0.35025906735751328"/>
              <c:y val="0.77027027027027128"/>
            </c:manualLayout>
          </c:layout>
          <c:spPr>
            <a:noFill/>
            <a:ln w="25400">
              <a:noFill/>
            </a:ln>
          </c:spPr>
        </c:title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88238720"/>
        <c:crosses val="autoZero"/>
        <c:auto val="1"/>
        <c:lblAlgn val="ctr"/>
        <c:lblOffset val="100"/>
        <c:tickLblSkip val="1"/>
        <c:tickMarkSkip val="1"/>
      </c:catAx>
      <c:valAx>
        <c:axId val="882387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Vsebnost saharoze v (g/100g) sveže mase stebla</a:t>
                </a:r>
              </a:p>
            </c:rich>
          </c:tx>
          <c:layout>
            <c:manualLayout>
              <c:xMode val="edge"/>
              <c:yMode val="edge"/>
              <c:x val="2.0725388601036281E-3"/>
              <c:y val="3.3783783783783786E-2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88236416"/>
        <c:crosses val="autoZero"/>
        <c:crossBetween val="between"/>
        <c:majorUnit val="0.1"/>
        <c:minorUnit val="1.0000000000000005E-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6476683937823864"/>
          <c:y val="0.14695945945945968"/>
          <c:w val="1"/>
          <c:h val="0.5270270270270269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sl-SI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>
        <c:manualLayout>
          <c:layoutTarget val="inner"/>
          <c:xMode val="edge"/>
          <c:yMode val="edge"/>
          <c:x val="0.19338159255429171"/>
          <c:y val="9.4594594594594822E-2"/>
          <c:w val="0.62357807652533703"/>
          <c:h val="0.73141891891891897"/>
        </c:manualLayout>
      </c:layout>
      <c:barChart>
        <c:barDir val="col"/>
        <c:grouping val="clustered"/>
        <c:ser>
          <c:idx val="0"/>
          <c:order val="0"/>
          <c:tx>
            <c:strRef>
              <c:f>Sheet1!$H$10</c:f>
              <c:strCache>
                <c:ptCount val="1"/>
                <c:pt idx="0">
                  <c:v>kontrola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Sheet1!$I$10:$M$10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0.57193202492044559</c:v>
                </c:pt>
                <c:pt idx="2">
                  <c:v>0.2594100507690793</c:v>
                </c:pt>
                <c:pt idx="3">
                  <c:v>0.36089387331893746</c:v>
                </c:pt>
                <c:pt idx="4">
                  <c:v>0.85134734309337246</c:v>
                </c:pt>
              </c:numCache>
            </c:numRef>
          </c:val>
        </c:ser>
        <c:ser>
          <c:idx val="1"/>
          <c:order val="1"/>
          <c:tx>
            <c:strRef>
              <c:f>Sheet1!$H$11</c:f>
              <c:strCache>
                <c:ptCount val="1"/>
                <c:pt idx="0">
                  <c:v>NPK 16-9-12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Sheet1!$I$11:$M$11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0.56106480824476557</c:v>
                </c:pt>
                <c:pt idx="2">
                  <c:v>0.32839450297825673</c:v>
                </c:pt>
                <c:pt idx="3">
                  <c:v>0.28715021945385205</c:v>
                </c:pt>
                <c:pt idx="4">
                  <c:v>0.64062881551173734</c:v>
                </c:pt>
              </c:numCache>
            </c:numRef>
          </c:val>
        </c:ser>
        <c:ser>
          <c:idx val="2"/>
          <c:order val="2"/>
          <c:tx>
            <c:strRef>
              <c:f>Sheet1!$H$12</c:f>
              <c:strCache>
                <c:ptCount val="1"/>
                <c:pt idx="0">
                  <c:v>NPK 11-11-18 (0,2 g N)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Sheet1!$I$12:$M$12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0.6168935357959725</c:v>
                </c:pt>
                <c:pt idx="2">
                  <c:v>0.3075518206423421</c:v>
                </c:pt>
                <c:pt idx="3">
                  <c:v>0.23505470045476104</c:v>
                </c:pt>
                <c:pt idx="4">
                  <c:v>0.58005047502521834</c:v>
                </c:pt>
              </c:numCache>
            </c:numRef>
          </c:val>
        </c:ser>
        <c:ser>
          <c:idx val="3"/>
          <c:order val="3"/>
          <c:tx>
            <c:strRef>
              <c:f>Sheet1!$H$13</c:f>
              <c:strCache>
                <c:ptCount val="1"/>
                <c:pt idx="0">
                  <c:v>NPK 11-11-18 (0,4 g N)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Sheet1!$I$13:$M$13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0.59122772700017523</c:v>
                </c:pt>
                <c:pt idx="2">
                  <c:v>0.26343731341947829</c:v>
                </c:pt>
                <c:pt idx="3">
                  <c:v>0.32329010738088571</c:v>
                </c:pt>
                <c:pt idx="4">
                  <c:v>0.37134557876878271</c:v>
                </c:pt>
              </c:numCache>
            </c:numRef>
          </c:val>
        </c:ser>
        <c:gapWidth val="350"/>
        <c:axId val="88364160"/>
        <c:axId val="88366080"/>
      </c:barChart>
      <c:catAx>
        <c:axId val="88364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Datum</a:t>
                </a:r>
              </a:p>
            </c:rich>
          </c:tx>
          <c:layout>
            <c:manualLayout>
              <c:xMode val="edge"/>
              <c:yMode val="edge"/>
              <c:x val="0.47673214761198329"/>
              <c:y val="0.90540540540540571"/>
            </c:manualLayout>
          </c:layout>
          <c:spPr>
            <a:noFill/>
            <a:ln w="25400">
              <a:noFill/>
            </a:ln>
          </c:spPr>
        </c:title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88366080"/>
        <c:crosses val="autoZero"/>
        <c:auto val="1"/>
        <c:lblAlgn val="ctr"/>
        <c:lblOffset val="100"/>
        <c:tickLblSkip val="1"/>
        <c:tickMarkSkip val="1"/>
      </c:catAx>
      <c:valAx>
        <c:axId val="88366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Vsebnost saharoze v (g/100g) sveže mase stebla</a:t>
                </a:r>
              </a:p>
            </c:rich>
          </c:tx>
          <c:layout>
            <c:manualLayout>
              <c:xMode val="edge"/>
              <c:yMode val="edge"/>
              <c:x val="0.10961738478342382"/>
              <c:y val="0.18581081081081091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88364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12926579829695201"/>
          <c:y val="3.3783783783783812E-3"/>
          <c:w val="0.8821096276008985"/>
          <c:h val="5.912162162162173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sl-SI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>
        <c:manualLayout>
          <c:layoutTarget val="inner"/>
          <c:xMode val="edge"/>
          <c:yMode val="edge"/>
          <c:x val="9.1003102378490283E-2"/>
          <c:y val="9.6283783783783689E-2"/>
          <c:w val="0.89865563598759124"/>
          <c:h val="0.76689189189189322"/>
        </c:manualLayout>
      </c:layout>
      <c:barChart>
        <c:barDir val="col"/>
        <c:grouping val="clustered"/>
        <c:ser>
          <c:idx val="0"/>
          <c:order val="0"/>
          <c:tx>
            <c:strRef>
              <c:f>Sheet1!$I$9</c:f>
              <c:strCache>
                <c:ptCount val="1"/>
                <c:pt idx="0">
                  <c:v>18. 6. 2009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Sheet1!$H$10:$H$13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Sheet1!$I$10:$I$13</c:f>
              <c:numCache>
                <c:formatCode>General</c:formatCode>
                <c:ptCount val="4"/>
                <c:pt idx="0">
                  <c:v>0.54988755626980867</c:v>
                </c:pt>
                <c:pt idx="1">
                  <c:v>0.54988755626980867</c:v>
                </c:pt>
                <c:pt idx="2">
                  <c:v>0.54988755626980867</c:v>
                </c:pt>
                <c:pt idx="3">
                  <c:v>0.54988755626980867</c:v>
                </c:pt>
              </c:numCache>
            </c:numRef>
          </c:val>
        </c:ser>
        <c:ser>
          <c:idx val="1"/>
          <c:order val="1"/>
          <c:tx>
            <c:strRef>
              <c:f>Sheet1!$J$9</c:f>
              <c:strCache>
                <c:ptCount val="1"/>
                <c:pt idx="0">
                  <c:v>16. 7. 2009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Sheet1!$H$10:$H$13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Sheet1!$J$10:$J$13</c:f>
              <c:numCache>
                <c:formatCode>General</c:formatCode>
                <c:ptCount val="4"/>
                <c:pt idx="0">
                  <c:v>0.57193202492044559</c:v>
                </c:pt>
                <c:pt idx="1">
                  <c:v>0.56106480824476557</c:v>
                </c:pt>
                <c:pt idx="2">
                  <c:v>0.6168935357959725</c:v>
                </c:pt>
                <c:pt idx="3">
                  <c:v>0.59122772700017523</c:v>
                </c:pt>
              </c:numCache>
            </c:numRef>
          </c:val>
        </c:ser>
        <c:ser>
          <c:idx val="2"/>
          <c:order val="2"/>
          <c:tx>
            <c:strRef>
              <c:f>Sheet1!$K$9</c:f>
              <c:strCache>
                <c:ptCount val="1"/>
                <c:pt idx="0">
                  <c:v>13. 8. 2009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Sheet1!$H$10:$H$13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Sheet1!$K$10:$K$13</c:f>
              <c:numCache>
                <c:formatCode>General</c:formatCode>
                <c:ptCount val="4"/>
                <c:pt idx="0">
                  <c:v>0.2594100507690793</c:v>
                </c:pt>
                <c:pt idx="1">
                  <c:v>0.32839450297825673</c:v>
                </c:pt>
                <c:pt idx="2">
                  <c:v>0.3075518206423421</c:v>
                </c:pt>
                <c:pt idx="3">
                  <c:v>0.26343731341947829</c:v>
                </c:pt>
              </c:numCache>
            </c:numRef>
          </c:val>
        </c:ser>
        <c:ser>
          <c:idx val="3"/>
          <c:order val="3"/>
          <c:tx>
            <c:strRef>
              <c:f>Sheet1!$L$9</c:f>
              <c:strCache>
                <c:ptCount val="1"/>
                <c:pt idx="0">
                  <c:v>10. 9. 2009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Sheet1!$H$10:$H$13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Sheet1!$L$10:$L$13</c:f>
              <c:numCache>
                <c:formatCode>General</c:formatCode>
                <c:ptCount val="4"/>
                <c:pt idx="0">
                  <c:v>0.36089387331893746</c:v>
                </c:pt>
                <c:pt idx="1">
                  <c:v>0.28715021945385205</c:v>
                </c:pt>
                <c:pt idx="2">
                  <c:v>0.23505470045476104</c:v>
                </c:pt>
                <c:pt idx="3">
                  <c:v>0.32329010738088571</c:v>
                </c:pt>
              </c:numCache>
            </c:numRef>
          </c:val>
        </c:ser>
        <c:ser>
          <c:idx val="4"/>
          <c:order val="4"/>
          <c:tx>
            <c:strRef>
              <c:f>Sheet1!$M$9</c:f>
              <c:strCache>
                <c:ptCount val="1"/>
                <c:pt idx="0">
                  <c:v>8.10.2009</c:v>
                </c:pt>
              </c:strCache>
            </c:strRef>
          </c:tx>
          <c:spPr>
            <a:solidFill>
              <a:srgbClr val="3333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Sheet1!$H$10:$H$13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Sheet1!$M$10:$M$13</c:f>
              <c:numCache>
                <c:formatCode>General</c:formatCode>
                <c:ptCount val="4"/>
                <c:pt idx="0">
                  <c:v>0.85134734309337246</c:v>
                </c:pt>
                <c:pt idx="1">
                  <c:v>0.64062881551173734</c:v>
                </c:pt>
                <c:pt idx="2">
                  <c:v>0.58005047502521834</c:v>
                </c:pt>
                <c:pt idx="3">
                  <c:v>0.37134557876878271</c:v>
                </c:pt>
              </c:numCache>
            </c:numRef>
          </c:val>
        </c:ser>
        <c:axId val="88336640"/>
        <c:axId val="88408448"/>
      </c:barChart>
      <c:catAx>
        <c:axId val="88336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Gnojenje</a:t>
                </a:r>
              </a:p>
            </c:rich>
          </c:tx>
          <c:layout>
            <c:manualLayout>
              <c:xMode val="edge"/>
              <c:yMode val="edge"/>
              <c:x val="0.50258532900778619"/>
              <c:y val="0.930743243243243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88408448"/>
        <c:crosses val="autoZero"/>
        <c:auto val="1"/>
        <c:lblAlgn val="ctr"/>
        <c:lblOffset val="100"/>
        <c:tickLblSkip val="1"/>
        <c:tickMarkSkip val="1"/>
      </c:catAx>
      <c:valAx>
        <c:axId val="88408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Vsebnost saharoze v (g/100 g) sveže mase stebla</a:t>
                </a:r>
              </a:p>
            </c:rich>
          </c:tx>
          <c:layout>
            <c:manualLayout>
              <c:xMode val="edge"/>
              <c:yMode val="edge"/>
              <c:x val="1.1375425897849739E-2"/>
              <c:y val="0.18412162162162163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8833664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27507757182526155"/>
          <c:y val="5.0675675675675678E-3"/>
          <c:w val="0.80455019209555323"/>
          <c:h val="5.236486486486486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sl-SI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>
        <c:manualLayout>
          <c:layoutTarget val="inner"/>
          <c:xMode val="edge"/>
          <c:yMode val="edge"/>
          <c:x val="7.2388831437435477E-2"/>
          <c:y val="8.9527027027027223E-2"/>
          <c:w val="0.9172699069286453"/>
          <c:h val="0.77364864864865013"/>
        </c:manualLayout>
      </c:layout>
      <c:barChart>
        <c:barDir val="col"/>
        <c:grouping val="clustered"/>
        <c:ser>
          <c:idx val="0"/>
          <c:order val="0"/>
          <c:tx>
            <c:strRef>
              <c:f>Sheet1!$H$19</c:f>
              <c:strCache>
                <c:ptCount val="1"/>
                <c:pt idx="0">
                  <c:v>kontrola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Sheet1!$I$19:$M$19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0.69936931788398671</c:v>
                </c:pt>
                <c:pt idx="2">
                  <c:v>0.17057694692579226</c:v>
                </c:pt>
                <c:pt idx="3">
                  <c:v>0.45577106737802187</c:v>
                </c:pt>
                <c:pt idx="4">
                  <c:v>0.65413612659156772</c:v>
                </c:pt>
              </c:numCache>
            </c:numRef>
          </c:val>
        </c:ser>
        <c:ser>
          <c:idx val="1"/>
          <c:order val="1"/>
          <c:tx>
            <c:strRef>
              <c:f>Sheet1!$H$20</c:f>
              <c:strCache>
                <c:ptCount val="1"/>
                <c:pt idx="0">
                  <c:v>NPK 16-9-12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Sheet1!$I$20:$M$20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0.68494148962692203</c:v>
                </c:pt>
                <c:pt idx="2">
                  <c:v>8.2232867832910783E-2</c:v>
                </c:pt>
                <c:pt idx="3">
                  <c:v>0.63105287987634384</c:v>
                </c:pt>
                <c:pt idx="4">
                  <c:v>0.62864291476650191</c:v>
                </c:pt>
              </c:numCache>
            </c:numRef>
          </c:val>
        </c:ser>
        <c:ser>
          <c:idx val="2"/>
          <c:order val="2"/>
          <c:tx>
            <c:strRef>
              <c:f>Sheet1!$H$21</c:f>
              <c:strCache>
                <c:ptCount val="1"/>
                <c:pt idx="0">
                  <c:v>NPK 11-11-18 (0,2 g N)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Sheet1!$I$21:$M$21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0.75328989003655222</c:v>
                </c:pt>
                <c:pt idx="2">
                  <c:v>0.13080293389280323</c:v>
                </c:pt>
                <c:pt idx="3">
                  <c:v>0.4674693065053715</c:v>
                </c:pt>
                <c:pt idx="4">
                  <c:v>0.58430467072972725</c:v>
                </c:pt>
              </c:numCache>
            </c:numRef>
          </c:val>
        </c:ser>
        <c:ser>
          <c:idx val="3"/>
          <c:order val="3"/>
          <c:tx>
            <c:strRef>
              <c:f>Sheet1!$H$22</c:f>
              <c:strCache>
                <c:ptCount val="1"/>
                <c:pt idx="0">
                  <c:v>NPK 11-11-18 (0,4 g N)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Sheet1!$I$22:$M$22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0.85251823241950708</c:v>
                </c:pt>
                <c:pt idx="2">
                  <c:v>0.26810062786942462</c:v>
                </c:pt>
                <c:pt idx="3">
                  <c:v>0.59677000750477194</c:v>
                </c:pt>
                <c:pt idx="4">
                  <c:v>0.41904626749462071</c:v>
                </c:pt>
              </c:numCache>
            </c:numRef>
          </c:val>
        </c:ser>
        <c:axId val="88459520"/>
        <c:axId val="88539520"/>
      </c:barChart>
      <c:catAx>
        <c:axId val="88459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Datumi vzorčenja</a:t>
                </a:r>
              </a:p>
            </c:rich>
          </c:tx>
          <c:layout>
            <c:manualLayout>
              <c:xMode val="edge"/>
              <c:yMode val="edge"/>
              <c:x val="0.46122028224732781"/>
              <c:y val="0.93074324324324365"/>
            </c:manualLayout>
          </c:layout>
          <c:spPr>
            <a:noFill/>
            <a:ln w="25400">
              <a:noFill/>
            </a:ln>
          </c:spPr>
        </c:title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88539520"/>
        <c:crosses val="autoZero"/>
        <c:auto val="1"/>
        <c:lblAlgn val="ctr"/>
        <c:lblOffset val="100"/>
        <c:tickLblSkip val="1"/>
        <c:tickMarkSkip val="1"/>
      </c:catAx>
      <c:valAx>
        <c:axId val="88539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Vsebnost saharoze v (g/100g)sveže mase listov</a:t>
                </a:r>
              </a:p>
            </c:rich>
          </c:tx>
          <c:layout>
            <c:manualLayout>
              <c:xMode val="edge"/>
              <c:yMode val="edge"/>
              <c:x val="1.1375425897849739E-2"/>
              <c:y val="0.1891891891891893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84595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22233709916695199"/>
          <c:y val="5.0675675675675678E-3"/>
          <c:w val="0.83971047097373763"/>
          <c:h val="5.236486486486486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sl-SI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>
        <c:manualLayout>
          <c:layoutTarget val="inner"/>
          <c:xMode val="edge"/>
          <c:yMode val="edge"/>
          <c:x val="7.2388831437435477E-2"/>
          <c:y val="3.5472972972973034E-2"/>
          <c:w val="0.72388831437435364"/>
          <c:h val="0.82770270270270252"/>
        </c:manualLayout>
      </c:layout>
      <c:lineChart>
        <c:grouping val="standard"/>
        <c:ser>
          <c:idx val="0"/>
          <c:order val="0"/>
          <c:tx>
            <c:strRef>
              <c:f>Sheet1!$H$19</c:f>
              <c:strCache>
                <c:ptCount val="1"/>
                <c:pt idx="0">
                  <c:v>kontrola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Sheet1!$I$19:$M$19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0.69936931788398671</c:v>
                </c:pt>
                <c:pt idx="2">
                  <c:v>0.17057694692579226</c:v>
                </c:pt>
                <c:pt idx="3">
                  <c:v>0.45577106737802187</c:v>
                </c:pt>
                <c:pt idx="4">
                  <c:v>0.65413612659156772</c:v>
                </c:pt>
              </c:numCache>
            </c:numRef>
          </c:val>
        </c:ser>
        <c:ser>
          <c:idx val="1"/>
          <c:order val="1"/>
          <c:tx>
            <c:strRef>
              <c:f>Sheet1!$H$20</c:f>
              <c:strCache>
                <c:ptCount val="1"/>
                <c:pt idx="0">
                  <c:v>NPK 16-9-12 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Sheet1!$I$20:$M$20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0.68494148962692203</c:v>
                </c:pt>
                <c:pt idx="2">
                  <c:v>8.2232867832910783E-2</c:v>
                </c:pt>
                <c:pt idx="3">
                  <c:v>0.63105287987634384</c:v>
                </c:pt>
                <c:pt idx="4">
                  <c:v>0.62864291476650191</c:v>
                </c:pt>
              </c:numCache>
            </c:numRef>
          </c:val>
        </c:ser>
        <c:ser>
          <c:idx val="2"/>
          <c:order val="2"/>
          <c:tx>
            <c:strRef>
              <c:f>Sheet1!$H$21</c:f>
              <c:strCache>
                <c:ptCount val="1"/>
                <c:pt idx="0">
                  <c:v>NPK 11-11-18 (0,2 g N)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Sheet1!$I$21:$M$21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0.75328989003655222</c:v>
                </c:pt>
                <c:pt idx="2">
                  <c:v>0.13080293389280323</c:v>
                </c:pt>
                <c:pt idx="3">
                  <c:v>0.4674693065053715</c:v>
                </c:pt>
                <c:pt idx="4">
                  <c:v>0.58430467072972725</c:v>
                </c:pt>
              </c:numCache>
            </c:numRef>
          </c:val>
        </c:ser>
        <c:ser>
          <c:idx val="3"/>
          <c:order val="3"/>
          <c:tx>
            <c:strRef>
              <c:f>Sheet1!$H$22</c:f>
              <c:strCache>
                <c:ptCount val="1"/>
                <c:pt idx="0">
                  <c:v>NPK 11-11-18 (0,4 g N)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Sheet1!$I$22:$M$22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0.85251823241950708</c:v>
                </c:pt>
                <c:pt idx="2">
                  <c:v>0.26810062786942462</c:v>
                </c:pt>
                <c:pt idx="3">
                  <c:v>0.59677000750477194</c:v>
                </c:pt>
                <c:pt idx="4">
                  <c:v>0.41904626749462071</c:v>
                </c:pt>
              </c:numCache>
            </c:numRef>
          </c:val>
        </c:ser>
        <c:marker val="1"/>
        <c:axId val="88672512"/>
        <c:axId val="88699648"/>
      </c:lineChart>
      <c:catAx>
        <c:axId val="88672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Datum vzorčenja</a:t>
                </a:r>
              </a:p>
            </c:rich>
          </c:tx>
          <c:layout>
            <c:manualLayout>
              <c:xMode val="edge"/>
              <c:yMode val="edge"/>
              <c:x val="0.36814887269526142"/>
              <c:y val="0.93074324324324365"/>
            </c:manualLayout>
          </c:layout>
          <c:spPr>
            <a:noFill/>
            <a:ln w="25400">
              <a:noFill/>
            </a:ln>
          </c:spPr>
        </c:title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88699648"/>
        <c:crosses val="autoZero"/>
        <c:auto val="1"/>
        <c:lblAlgn val="ctr"/>
        <c:lblOffset val="100"/>
        <c:tickLblSkip val="1"/>
        <c:tickMarkSkip val="1"/>
      </c:catAx>
      <c:valAx>
        <c:axId val="886996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Vsebnost saharoze v (g/100g) sveže mase stebla</a:t>
                </a:r>
              </a:p>
            </c:rich>
          </c:tx>
          <c:layout>
            <c:manualLayout>
              <c:xMode val="edge"/>
              <c:yMode val="edge"/>
              <c:x val="1.1375425897849739E-2"/>
              <c:y val="0.1570945945945948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8672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765252169565749"/>
          <c:y val="0.37500000000000033"/>
          <c:w val="0.99586345185112668"/>
          <c:h val="0.525337837837837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sl-SI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>
        <c:manualLayout>
          <c:layoutTarget val="inner"/>
          <c:xMode val="edge"/>
          <c:yMode val="edge"/>
          <c:x val="0.11157781367797508"/>
          <c:y val="4.0293040293040303E-2"/>
          <c:w val="0.65469578822841146"/>
          <c:h val="0.70241758241758245"/>
        </c:manualLayout>
      </c:layout>
      <c:barChart>
        <c:barDir val="col"/>
        <c:grouping val="clustered"/>
        <c:ser>
          <c:idx val="0"/>
          <c:order val="0"/>
          <c:tx>
            <c:strRef>
              <c:f>Sheet1!$X$42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errBars>
            <c:errBarType val="both"/>
            <c:errValType val="cust"/>
            <c:plus>
              <c:numRef>
                <c:f>Sheet1!$V$10:$Z$10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0.35743834389889229</c:v>
                  </c:pt>
                  <c:pt idx="2">
                    <c:v>8.5923180654477682E-2</c:v>
                  </c:pt>
                  <c:pt idx="3">
                    <c:v>9.210531904682992E-2</c:v>
                  </c:pt>
                  <c:pt idx="4">
                    <c:v>0.30963401646457034</c:v>
                  </c:pt>
                </c:numCache>
              </c:numRef>
            </c:plus>
            <c:minus>
              <c:numRef>
                <c:f>Sheet1!$V$10:$Z$10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0.35743834389889229</c:v>
                  </c:pt>
                  <c:pt idx="2">
                    <c:v>8.5923180654477682E-2</c:v>
                  </c:pt>
                  <c:pt idx="3">
                    <c:v>9.210531904682992E-2</c:v>
                  </c:pt>
                  <c:pt idx="4">
                    <c:v>0.30963401646457034</c:v>
                  </c:pt>
                </c:numCache>
              </c:numRef>
            </c:minus>
          </c:errBars>
          <c:cat>
            <c:strRef>
              <c:f>Sheet1!$Y$41:$AC$41</c:f>
              <c:strCache>
                <c:ptCount val="5"/>
                <c:pt idx="0">
                  <c:v>18th of June (severance date)</c:v>
                </c:pt>
                <c:pt idx="1">
                  <c:v>16th of July</c:v>
                </c:pt>
                <c:pt idx="2">
                  <c:v>13th of Aug.</c:v>
                </c:pt>
                <c:pt idx="3">
                  <c:v>10th of Sept.</c:v>
                </c:pt>
                <c:pt idx="4">
                  <c:v>08th of Oct.</c:v>
                </c:pt>
              </c:strCache>
            </c:strRef>
          </c:cat>
          <c:val>
            <c:numRef>
              <c:f>Sheet1!$Y$42:$AC$42</c:f>
              <c:numCache>
                <c:formatCode>General</c:formatCode>
                <c:ptCount val="5"/>
                <c:pt idx="1">
                  <c:v>0.57193202492044559</c:v>
                </c:pt>
                <c:pt idx="2">
                  <c:v>0.2594100507690793</c:v>
                </c:pt>
                <c:pt idx="3">
                  <c:v>0.36089387331893746</c:v>
                </c:pt>
                <c:pt idx="4">
                  <c:v>0.85134734309337246</c:v>
                </c:pt>
              </c:numCache>
            </c:numRef>
          </c:val>
        </c:ser>
        <c:ser>
          <c:idx val="1"/>
          <c:order val="1"/>
          <c:tx>
            <c:strRef>
              <c:f>Sheet1!$X$43</c:f>
              <c:strCache>
                <c:ptCount val="1"/>
                <c:pt idx="0">
                  <c:v>16-9-12 (0.2 g N)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Sheet1!$V$11:$Z$11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0.16292352695875517</c:v>
                  </c:pt>
                  <c:pt idx="2">
                    <c:v>2.7826846291230483E-2</c:v>
                  </c:pt>
                  <c:pt idx="3">
                    <c:v>8.9227017201938874E-2</c:v>
                  </c:pt>
                  <c:pt idx="4">
                    <c:v>0.21637354700292821</c:v>
                  </c:pt>
                </c:numCache>
              </c:numRef>
            </c:plus>
            <c:minus>
              <c:numRef>
                <c:f>Sheet1!$V$11:$Z$11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0.16292352695875517</c:v>
                  </c:pt>
                  <c:pt idx="2">
                    <c:v>2.7826846291230483E-2</c:v>
                  </c:pt>
                  <c:pt idx="3">
                    <c:v>8.9227017201938874E-2</c:v>
                  </c:pt>
                  <c:pt idx="4">
                    <c:v>0.21637354700292821</c:v>
                  </c:pt>
                </c:numCache>
              </c:numRef>
            </c:minus>
          </c:errBars>
          <c:cat>
            <c:strRef>
              <c:f>Sheet1!$Y$41:$AC$41</c:f>
              <c:strCache>
                <c:ptCount val="5"/>
                <c:pt idx="0">
                  <c:v>18th of June (severance date)</c:v>
                </c:pt>
                <c:pt idx="1">
                  <c:v>16th of July</c:v>
                </c:pt>
                <c:pt idx="2">
                  <c:v>13th of Aug.</c:v>
                </c:pt>
                <c:pt idx="3">
                  <c:v>10th of Sept.</c:v>
                </c:pt>
                <c:pt idx="4">
                  <c:v>08th of Oct.</c:v>
                </c:pt>
              </c:strCache>
            </c:strRef>
          </c:cat>
          <c:val>
            <c:numRef>
              <c:f>Sheet1!$Y$43:$AC$43</c:f>
              <c:numCache>
                <c:formatCode>General</c:formatCode>
                <c:ptCount val="5"/>
                <c:pt idx="1">
                  <c:v>0.56106480824476557</c:v>
                </c:pt>
                <c:pt idx="2">
                  <c:v>0.32839450297825673</c:v>
                </c:pt>
                <c:pt idx="3">
                  <c:v>0.28715021945385205</c:v>
                </c:pt>
                <c:pt idx="4">
                  <c:v>0.64062881551173734</c:v>
                </c:pt>
              </c:numCache>
            </c:numRef>
          </c:val>
        </c:ser>
        <c:ser>
          <c:idx val="2"/>
          <c:order val="2"/>
          <c:tx>
            <c:strRef>
              <c:f>Sheet1!$X$44</c:f>
              <c:strCache>
                <c:ptCount val="1"/>
                <c:pt idx="0">
                  <c:v>11-11-18 (0,2 g N)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dPt>
            <c:idx val="0"/>
            <c:spPr>
              <a:solidFill>
                <a:schemeClr val="tx1"/>
              </a:solidFill>
            </c:spPr>
          </c:dPt>
          <c:errBars>
            <c:errBarType val="both"/>
            <c:errValType val="cust"/>
            <c:plus>
              <c:numRef>
                <c:f>Sheet1!$V$12:$Z$12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0.19956777627402825</c:v>
                  </c:pt>
                  <c:pt idx="2">
                    <c:v>0.12012485204855446</c:v>
                  </c:pt>
                  <c:pt idx="3">
                    <c:v>6.4508623665782958E-2</c:v>
                  </c:pt>
                  <c:pt idx="4">
                    <c:v>0.38662080235278373</c:v>
                  </c:pt>
                </c:numCache>
              </c:numRef>
            </c:plus>
            <c:minus>
              <c:numRef>
                <c:f>Sheet1!$V$12:$Z$12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0.19956777627402825</c:v>
                  </c:pt>
                  <c:pt idx="2">
                    <c:v>0.12012485204855446</c:v>
                  </c:pt>
                  <c:pt idx="3">
                    <c:v>6.4508623665782958E-2</c:v>
                  </c:pt>
                  <c:pt idx="4">
                    <c:v>0.38662080235278373</c:v>
                  </c:pt>
                </c:numCache>
              </c:numRef>
            </c:minus>
          </c:errBars>
          <c:cat>
            <c:strRef>
              <c:f>Sheet1!$Y$41:$AC$41</c:f>
              <c:strCache>
                <c:ptCount val="5"/>
                <c:pt idx="0">
                  <c:v>18th of June (severance date)</c:v>
                </c:pt>
                <c:pt idx="1">
                  <c:v>16th of July</c:v>
                </c:pt>
                <c:pt idx="2">
                  <c:v>13th of Aug.</c:v>
                </c:pt>
                <c:pt idx="3">
                  <c:v>10th of Sept.</c:v>
                </c:pt>
                <c:pt idx="4">
                  <c:v>08th of Oct.</c:v>
                </c:pt>
              </c:strCache>
            </c:strRef>
          </c:cat>
          <c:val>
            <c:numRef>
              <c:f>Sheet1!$Y$44:$AC$44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0.6168935357959725</c:v>
                </c:pt>
                <c:pt idx="2">
                  <c:v>0.3075518206423421</c:v>
                </c:pt>
                <c:pt idx="3">
                  <c:v>0.23505470045476104</c:v>
                </c:pt>
                <c:pt idx="4">
                  <c:v>0.58005047502521834</c:v>
                </c:pt>
              </c:numCache>
            </c:numRef>
          </c:val>
        </c:ser>
        <c:ser>
          <c:idx val="3"/>
          <c:order val="3"/>
          <c:tx>
            <c:strRef>
              <c:f>Sheet1!$X$45</c:f>
              <c:strCache>
                <c:ptCount val="1"/>
                <c:pt idx="0">
                  <c:v>11-11-18 (0,4 g N)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Sheet1!$V$13:$Z$13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0.18383520867630831</c:v>
                  </c:pt>
                  <c:pt idx="2">
                    <c:v>7.2686137645993312E-2</c:v>
                  </c:pt>
                  <c:pt idx="3">
                    <c:v>0.14102681345899737</c:v>
                  </c:pt>
                  <c:pt idx="4">
                    <c:v>3.3628028595413667E-2</c:v>
                  </c:pt>
                </c:numCache>
              </c:numRef>
            </c:plus>
            <c:minus>
              <c:numRef>
                <c:f>Sheet1!$V$13:$Z$13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0.18383520867630831</c:v>
                  </c:pt>
                  <c:pt idx="2">
                    <c:v>7.2686137645993312E-2</c:v>
                  </c:pt>
                  <c:pt idx="3">
                    <c:v>0.14102681345899737</c:v>
                  </c:pt>
                  <c:pt idx="4">
                    <c:v>3.3628028595413667E-2</c:v>
                  </c:pt>
                </c:numCache>
              </c:numRef>
            </c:minus>
          </c:errBars>
          <c:cat>
            <c:strRef>
              <c:f>Sheet1!$Y$41:$AC$41</c:f>
              <c:strCache>
                <c:ptCount val="5"/>
                <c:pt idx="0">
                  <c:v>18th of June (severance date)</c:v>
                </c:pt>
                <c:pt idx="1">
                  <c:v>16th of July</c:v>
                </c:pt>
                <c:pt idx="2">
                  <c:v>13th of Aug.</c:v>
                </c:pt>
                <c:pt idx="3">
                  <c:v>10th of Sept.</c:v>
                </c:pt>
                <c:pt idx="4">
                  <c:v>08th of Oct.</c:v>
                </c:pt>
              </c:strCache>
            </c:strRef>
          </c:cat>
          <c:val>
            <c:numRef>
              <c:f>Sheet1!$Y$45:$AC$45</c:f>
              <c:numCache>
                <c:formatCode>General</c:formatCode>
                <c:ptCount val="5"/>
                <c:pt idx="1">
                  <c:v>0.59122772700017523</c:v>
                </c:pt>
                <c:pt idx="2">
                  <c:v>0.26343731341947829</c:v>
                </c:pt>
                <c:pt idx="3">
                  <c:v>0.32329010738088571</c:v>
                </c:pt>
                <c:pt idx="4">
                  <c:v>0.37134557876878271</c:v>
                </c:pt>
              </c:numCache>
            </c:numRef>
          </c:val>
        </c:ser>
        <c:ser>
          <c:idx val="4"/>
          <c:order val="4"/>
          <c:tx>
            <c:strRef>
              <c:f>Sheet1!$X$46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both"/>
            <c:errValType val="cust"/>
            <c:plus>
              <c:numRef>
                <c:f>Sheet1!$V$14:$Z$14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0.22594121395199598</c:v>
                  </c:pt>
                  <c:pt idx="2">
                    <c:v>7.6640254160063981E-2</c:v>
                  </c:pt>
                  <c:pt idx="3">
                    <c:v>9.6716943343387277E-2</c:v>
                  </c:pt>
                  <c:pt idx="4">
                    <c:v>0.23656409860392399</c:v>
                  </c:pt>
                </c:numCache>
              </c:numRef>
            </c:plus>
            <c:minus>
              <c:numRef>
                <c:f>Sheet1!$V$14:$Z$14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0.22594121395199598</c:v>
                  </c:pt>
                  <c:pt idx="2">
                    <c:v>7.6640254160063981E-2</c:v>
                  </c:pt>
                  <c:pt idx="3">
                    <c:v>9.6716943343387277E-2</c:v>
                  </c:pt>
                  <c:pt idx="4">
                    <c:v>0.23656409860392399</c:v>
                  </c:pt>
                </c:numCache>
              </c:numRef>
            </c:minus>
          </c:errBars>
          <c:cat>
            <c:strRef>
              <c:f>Sheet1!$Y$41:$AC$41</c:f>
              <c:strCache>
                <c:ptCount val="5"/>
                <c:pt idx="0">
                  <c:v>18th of June (severance date)</c:v>
                </c:pt>
                <c:pt idx="1">
                  <c:v>16th of July</c:v>
                </c:pt>
                <c:pt idx="2">
                  <c:v>13th of Aug.</c:v>
                </c:pt>
                <c:pt idx="3">
                  <c:v>10th of Sept.</c:v>
                </c:pt>
                <c:pt idx="4">
                  <c:v>08th of Oct.</c:v>
                </c:pt>
              </c:strCache>
            </c:strRef>
          </c:cat>
          <c:val>
            <c:numRef>
              <c:f>Sheet1!$Y$46:$AC$46</c:f>
              <c:numCache>
                <c:formatCode>General</c:formatCode>
                <c:ptCount val="5"/>
                <c:pt idx="1">
                  <c:v>0.58527952399033967</c:v>
                </c:pt>
                <c:pt idx="2">
                  <c:v>0.28969842195228912</c:v>
                </c:pt>
                <c:pt idx="3">
                  <c:v>0.30159722515210907</c:v>
                </c:pt>
                <c:pt idx="4">
                  <c:v>0.61084305309977771</c:v>
                </c:pt>
              </c:numCache>
            </c:numRef>
          </c:val>
        </c:ser>
        <c:axId val="88738432"/>
        <c:axId val="88752896"/>
      </c:barChart>
      <c:catAx>
        <c:axId val="88738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sl-SI" sz="1200">
                    <a:latin typeface="Times New Roman" pitchFamily="18" charset="0"/>
                    <a:cs typeface="Times New Roman" pitchFamily="18" charset="0"/>
                  </a:rPr>
                  <a:t>Sampling date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>
                <a:latin typeface="Times New Roman" pitchFamily="18" charset="0"/>
                <a:cs typeface="Times New Roman" pitchFamily="18" charset="0"/>
              </a:defRPr>
            </a:pPr>
            <a:endParaRPr lang="sl-SI"/>
          </a:p>
        </c:txPr>
        <c:crossAx val="88752896"/>
        <c:crosses val="autoZero"/>
        <c:auto val="1"/>
        <c:lblAlgn val="ctr"/>
        <c:lblOffset val="100"/>
      </c:catAx>
      <c:valAx>
        <c:axId val="88752896"/>
        <c:scaling>
          <c:orientation val="minMax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sl-SI" sz="1200">
                    <a:latin typeface="Times New Roman" pitchFamily="18" charset="0"/>
                    <a:cs typeface="Times New Roman" pitchFamily="18" charset="0"/>
                  </a:rPr>
                  <a:t>Sucrose content (mgg</a:t>
                </a:r>
                <a:r>
                  <a:rPr lang="sl-SI" sz="1200" baseline="30000">
                    <a:latin typeface="Times New Roman" pitchFamily="18" charset="0"/>
                    <a:cs typeface="Times New Roman" pitchFamily="18" charset="0"/>
                  </a:rPr>
                  <a:t>-1</a:t>
                </a:r>
                <a:r>
                  <a:rPr lang="sl-SI" sz="1200">
                    <a:latin typeface="Times New Roman" pitchFamily="18" charset="0"/>
                    <a:cs typeface="Times New Roman" pitchFamily="18" charset="0"/>
                  </a:rPr>
                  <a:t> FW)</a:t>
                </a:r>
              </a:p>
            </c:rich>
          </c:tx>
          <c:layout>
            <c:manualLayout>
              <c:xMode val="edge"/>
              <c:yMode val="edge"/>
              <c:x val="1.7232094776521271E-2"/>
              <c:y val="0.14673992673992692"/>
            </c:manualLayout>
          </c:layout>
        </c:title>
        <c:numFmt formatCode="General" sourceLinked="1"/>
        <c:tickLblPos val="none"/>
        <c:crossAx val="887384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sl-SI"/>
        </a:p>
      </c:txPr>
    </c:legend>
    <c:plotVisOnly val="1"/>
    <c:dispBlanksAs val="gap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>
        <c:manualLayout>
          <c:layoutTarget val="inner"/>
          <c:xMode val="edge"/>
          <c:yMode val="edge"/>
          <c:x val="0.11415977961432497"/>
          <c:y val="3.6393713813068655E-2"/>
          <c:w val="0.64670527754278817"/>
          <c:h val="0.70640198511166186"/>
        </c:manualLayout>
      </c:layout>
      <c:barChart>
        <c:barDir val="col"/>
        <c:grouping val="clustered"/>
        <c:ser>
          <c:idx val="0"/>
          <c:order val="0"/>
          <c:tx>
            <c:strRef>
              <c:f>Sheet1!$W$67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errBars>
            <c:errBarType val="plus"/>
            <c:errValType val="cust"/>
            <c:plus>
              <c:numRef>
                <c:f>Sheet1!$X$78:$AB$78</c:f>
                <c:numCache>
                  <c:formatCode>General</c:formatCode>
                  <c:ptCount val="5"/>
                  <c:pt idx="1">
                    <c:v>0.22912939353304326</c:v>
                  </c:pt>
                  <c:pt idx="2">
                    <c:v>0.24058860292761344</c:v>
                  </c:pt>
                  <c:pt idx="3">
                    <c:v>0.16901844988448217</c:v>
                  </c:pt>
                  <c:pt idx="4">
                    <c:v>0.30658547353195004</c:v>
                  </c:pt>
                </c:numCache>
              </c:numRef>
            </c:plus>
          </c:errBars>
          <c:cat>
            <c:strRef>
              <c:f>Sheet1!$X$66:$AB$66</c:f>
              <c:strCache>
                <c:ptCount val="5"/>
                <c:pt idx="0">
                  <c:v>18th of June (severance date)</c:v>
                </c:pt>
                <c:pt idx="1">
                  <c:v>16th of July</c:v>
                </c:pt>
                <c:pt idx="2">
                  <c:v>13th of Aug.</c:v>
                </c:pt>
                <c:pt idx="3">
                  <c:v>10th of Sept.</c:v>
                </c:pt>
                <c:pt idx="4">
                  <c:v>08th of Oct.</c:v>
                </c:pt>
              </c:strCache>
            </c:strRef>
          </c:cat>
          <c:val>
            <c:numRef>
              <c:f>Sheet1!$X$67:$AB$67</c:f>
              <c:numCache>
                <c:formatCode>General</c:formatCode>
                <c:ptCount val="5"/>
                <c:pt idx="1">
                  <c:v>0.69936931788398671</c:v>
                </c:pt>
                <c:pt idx="2">
                  <c:v>0.17057694692579226</c:v>
                </c:pt>
                <c:pt idx="3">
                  <c:v>0.45577106737802187</c:v>
                </c:pt>
                <c:pt idx="4">
                  <c:v>0.65413612659156772</c:v>
                </c:pt>
              </c:numCache>
            </c:numRef>
          </c:val>
        </c:ser>
        <c:ser>
          <c:idx val="1"/>
          <c:order val="1"/>
          <c:tx>
            <c:strRef>
              <c:f>Sheet1!$W$68</c:f>
              <c:strCache>
                <c:ptCount val="1"/>
                <c:pt idx="0">
                  <c:v>16-9-12 (0.2 g N)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Sheet1!$X$79:$AB$79</c:f>
                <c:numCache>
                  <c:formatCode>General</c:formatCode>
                  <c:ptCount val="5"/>
                  <c:pt idx="1">
                    <c:v>0.17232218786163825</c:v>
                  </c:pt>
                  <c:pt idx="2">
                    <c:v>5.2906950438580812E-2</c:v>
                  </c:pt>
                  <c:pt idx="3">
                    <c:v>0.20626344016716772</c:v>
                  </c:pt>
                  <c:pt idx="4">
                    <c:v>0.29071846720589234</c:v>
                  </c:pt>
                </c:numCache>
              </c:numRef>
            </c:plus>
            <c:minus>
              <c:numRef>
                <c:f>Sheet1!$X$79:$AB$79</c:f>
                <c:numCache>
                  <c:formatCode>General</c:formatCode>
                  <c:ptCount val="5"/>
                  <c:pt idx="1">
                    <c:v>0.17232218786163825</c:v>
                  </c:pt>
                  <c:pt idx="2">
                    <c:v>5.2906950438580812E-2</c:v>
                  </c:pt>
                  <c:pt idx="3">
                    <c:v>0.20626344016716772</c:v>
                  </c:pt>
                  <c:pt idx="4">
                    <c:v>0.29071846720589234</c:v>
                  </c:pt>
                </c:numCache>
              </c:numRef>
            </c:minus>
          </c:errBars>
          <c:cat>
            <c:strRef>
              <c:f>Sheet1!$X$66:$AB$66</c:f>
              <c:strCache>
                <c:ptCount val="5"/>
                <c:pt idx="0">
                  <c:v>18th of June (severance date)</c:v>
                </c:pt>
                <c:pt idx="1">
                  <c:v>16th of July</c:v>
                </c:pt>
                <c:pt idx="2">
                  <c:v>13th of Aug.</c:v>
                </c:pt>
                <c:pt idx="3">
                  <c:v>10th of Sept.</c:v>
                </c:pt>
                <c:pt idx="4">
                  <c:v>08th of Oct.</c:v>
                </c:pt>
              </c:strCache>
            </c:strRef>
          </c:cat>
          <c:val>
            <c:numRef>
              <c:f>Sheet1!$X$68:$AB$68</c:f>
              <c:numCache>
                <c:formatCode>General</c:formatCode>
                <c:ptCount val="5"/>
                <c:pt idx="1">
                  <c:v>0.68494148962692203</c:v>
                </c:pt>
                <c:pt idx="2">
                  <c:v>8.2232867832910783E-2</c:v>
                </c:pt>
                <c:pt idx="3">
                  <c:v>0.63105287987634384</c:v>
                </c:pt>
                <c:pt idx="4">
                  <c:v>0.62864291476650191</c:v>
                </c:pt>
              </c:numCache>
            </c:numRef>
          </c:val>
        </c:ser>
        <c:ser>
          <c:idx val="2"/>
          <c:order val="2"/>
          <c:tx>
            <c:strRef>
              <c:f>Sheet1!$W$69</c:f>
              <c:strCache>
                <c:ptCount val="1"/>
                <c:pt idx="0">
                  <c:v>11-11-18 (0,2 g N)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dPt>
            <c:idx val="0"/>
            <c:spPr>
              <a:solidFill>
                <a:schemeClr val="tx1"/>
              </a:solidFill>
            </c:spPr>
          </c:dPt>
          <c:errBars>
            <c:errBarType val="both"/>
            <c:errValType val="cust"/>
            <c:plus>
              <c:numRef>
                <c:f>Sheet1!$X$80:$AB$80</c:f>
                <c:numCache>
                  <c:formatCode>General</c:formatCode>
                  <c:ptCount val="5"/>
                  <c:pt idx="0">
                    <c:v>0.81696264180220968</c:v>
                  </c:pt>
                  <c:pt idx="1">
                    <c:v>0.12879104750272005</c:v>
                  </c:pt>
                  <c:pt idx="2">
                    <c:v>9.0827501282899265E-2</c:v>
                  </c:pt>
                  <c:pt idx="3">
                    <c:v>0.37871024025178363</c:v>
                  </c:pt>
                  <c:pt idx="4">
                    <c:v>0.43516989249397708</c:v>
                  </c:pt>
                </c:numCache>
              </c:numRef>
            </c:plus>
            <c:minus>
              <c:numRef>
                <c:f>Sheet1!$X$80:$AB$80</c:f>
                <c:numCache>
                  <c:formatCode>General</c:formatCode>
                  <c:ptCount val="5"/>
                  <c:pt idx="0">
                    <c:v>0.81696264180220968</c:v>
                  </c:pt>
                  <c:pt idx="1">
                    <c:v>0.12879104750272005</c:v>
                  </c:pt>
                  <c:pt idx="2">
                    <c:v>9.0827501282899265E-2</c:v>
                  </c:pt>
                  <c:pt idx="3">
                    <c:v>0.37871024025178363</c:v>
                  </c:pt>
                  <c:pt idx="4">
                    <c:v>0.43516989249397708</c:v>
                  </c:pt>
                </c:numCache>
              </c:numRef>
            </c:minus>
          </c:errBars>
          <c:cat>
            <c:strRef>
              <c:f>Sheet1!$X$66:$AB$66</c:f>
              <c:strCache>
                <c:ptCount val="5"/>
                <c:pt idx="0">
                  <c:v>18th of June (severance date)</c:v>
                </c:pt>
                <c:pt idx="1">
                  <c:v>16th of July</c:v>
                </c:pt>
                <c:pt idx="2">
                  <c:v>13th of Aug.</c:v>
                </c:pt>
                <c:pt idx="3">
                  <c:v>10th of Sept.</c:v>
                </c:pt>
                <c:pt idx="4">
                  <c:v>08th of Oct.</c:v>
                </c:pt>
              </c:strCache>
            </c:strRef>
          </c:cat>
          <c:val>
            <c:numRef>
              <c:f>Sheet1!$X$69:$AB$69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0.75328989003655222</c:v>
                </c:pt>
                <c:pt idx="2">
                  <c:v>0.13080293389280323</c:v>
                </c:pt>
                <c:pt idx="3">
                  <c:v>0.4674693065053715</c:v>
                </c:pt>
                <c:pt idx="4">
                  <c:v>0.58430467072972725</c:v>
                </c:pt>
              </c:numCache>
            </c:numRef>
          </c:val>
        </c:ser>
        <c:ser>
          <c:idx val="3"/>
          <c:order val="3"/>
          <c:tx>
            <c:strRef>
              <c:f>Sheet1!$W$70</c:f>
              <c:strCache>
                <c:ptCount val="1"/>
                <c:pt idx="0">
                  <c:v>11-11-18 (0,4 g N)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Sheet1!$X$81:$AB$81</c:f>
                <c:numCache>
                  <c:formatCode>General</c:formatCode>
                  <c:ptCount val="5"/>
                  <c:pt idx="1">
                    <c:v>0.64046669499028597</c:v>
                  </c:pt>
                  <c:pt idx="2">
                    <c:v>9.7997204032148941E-2</c:v>
                  </c:pt>
                  <c:pt idx="3">
                    <c:v>0.28671924769011808</c:v>
                  </c:pt>
                  <c:pt idx="4">
                    <c:v>0.20995149945901789</c:v>
                  </c:pt>
                </c:numCache>
              </c:numRef>
            </c:plus>
            <c:minus>
              <c:numRef>
                <c:f>Sheet1!$X$81:$AB$81</c:f>
                <c:numCache>
                  <c:formatCode>General</c:formatCode>
                  <c:ptCount val="5"/>
                  <c:pt idx="1">
                    <c:v>0.64046669499028597</c:v>
                  </c:pt>
                  <c:pt idx="2">
                    <c:v>9.7997204032148941E-2</c:v>
                  </c:pt>
                  <c:pt idx="3">
                    <c:v>0.28671924769011808</c:v>
                  </c:pt>
                  <c:pt idx="4">
                    <c:v>0.20995149945901789</c:v>
                  </c:pt>
                </c:numCache>
              </c:numRef>
            </c:minus>
          </c:errBars>
          <c:cat>
            <c:strRef>
              <c:f>Sheet1!$X$66:$AB$66</c:f>
              <c:strCache>
                <c:ptCount val="5"/>
                <c:pt idx="0">
                  <c:v>18th of June (severance date)</c:v>
                </c:pt>
                <c:pt idx="1">
                  <c:v>16th of July</c:v>
                </c:pt>
                <c:pt idx="2">
                  <c:v>13th of Aug.</c:v>
                </c:pt>
                <c:pt idx="3">
                  <c:v>10th of Sept.</c:v>
                </c:pt>
                <c:pt idx="4">
                  <c:v>08th of Oct.</c:v>
                </c:pt>
              </c:strCache>
            </c:strRef>
          </c:cat>
          <c:val>
            <c:numRef>
              <c:f>Sheet1!$X$70:$AB$70</c:f>
              <c:numCache>
                <c:formatCode>General</c:formatCode>
                <c:ptCount val="5"/>
                <c:pt idx="1">
                  <c:v>0.85251823241950708</c:v>
                </c:pt>
                <c:pt idx="2">
                  <c:v>0.26810062786942462</c:v>
                </c:pt>
                <c:pt idx="3">
                  <c:v>0.59677000750477194</c:v>
                </c:pt>
                <c:pt idx="4">
                  <c:v>0.41904626749462071</c:v>
                </c:pt>
              </c:numCache>
            </c:numRef>
          </c:val>
        </c:ser>
        <c:ser>
          <c:idx val="4"/>
          <c:order val="4"/>
          <c:tx>
            <c:strRef>
              <c:f>Sheet1!$W$71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both"/>
            <c:errValType val="cust"/>
            <c:plus>
              <c:numRef>
                <c:f>Sheet1!$X$82:$AB$82</c:f>
                <c:numCache>
                  <c:formatCode>General</c:formatCode>
                  <c:ptCount val="5"/>
                  <c:pt idx="1">
                    <c:v>0.29267733097192189</c:v>
                  </c:pt>
                  <c:pt idx="2">
                    <c:v>0.12058006467031063</c:v>
                  </c:pt>
                  <c:pt idx="3">
                    <c:v>0.26017784449838793</c:v>
                  </c:pt>
                  <c:pt idx="4">
                    <c:v>0.31060633317270936</c:v>
                  </c:pt>
                </c:numCache>
              </c:numRef>
            </c:plus>
            <c:minus>
              <c:numRef>
                <c:f>Sheet1!$X$82:$AB$82</c:f>
                <c:numCache>
                  <c:formatCode>General</c:formatCode>
                  <c:ptCount val="5"/>
                  <c:pt idx="1">
                    <c:v>0.29267733097192189</c:v>
                  </c:pt>
                  <c:pt idx="2">
                    <c:v>0.12058006467031063</c:v>
                  </c:pt>
                  <c:pt idx="3">
                    <c:v>0.26017784449838793</c:v>
                  </c:pt>
                  <c:pt idx="4">
                    <c:v>0.31060633317270936</c:v>
                  </c:pt>
                </c:numCache>
              </c:numRef>
            </c:minus>
          </c:errBars>
          <c:cat>
            <c:strRef>
              <c:f>Sheet1!$X$66:$AB$66</c:f>
              <c:strCache>
                <c:ptCount val="5"/>
                <c:pt idx="0">
                  <c:v>18th of June (severance date)</c:v>
                </c:pt>
                <c:pt idx="1">
                  <c:v>16th of July</c:v>
                </c:pt>
                <c:pt idx="2">
                  <c:v>13th of Aug.</c:v>
                </c:pt>
                <c:pt idx="3">
                  <c:v>10th of Sept.</c:v>
                </c:pt>
                <c:pt idx="4">
                  <c:v>08th of Oct.</c:v>
                </c:pt>
              </c:strCache>
            </c:strRef>
          </c:cat>
          <c:val>
            <c:numRef>
              <c:f>Sheet1!$X$71:$AB$71</c:f>
              <c:numCache>
                <c:formatCode>General</c:formatCode>
                <c:ptCount val="5"/>
                <c:pt idx="1">
                  <c:v>0.74752973249174204</c:v>
                </c:pt>
                <c:pt idx="2">
                  <c:v>0.16292834413023272</c:v>
                </c:pt>
                <c:pt idx="3">
                  <c:v>0.53776581531612733</c:v>
                </c:pt>
                <c:pt idx="4">
                  <c:v>0.57153249489560443</c:v>
                </c:pt>
              </c:numCache>
            </c:numRef>
          </c:val>
        </c:ser>
        <c:axId val="89102208"/>
        <c:axId val="88932352"/>
      </c:barChart>
      <c:catAx>
        <c:axId val="89102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Sampling date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sl-SI"/>
          </a:p>
        </c:txPr>
        <c:crossAx val="88932352"/>
        <c:crosses val="autoZero"/>
        <c:auto val="1"/>
        <c:lblAlgn val="ctr"/>
        <c:lblOffset val="100"/>
      </c:catAx>
      <c:valAx>
        <c:axId val="88932352"/>
        <c:scaling>
          <c:orientation val="minMax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sl-SI" sz="1200">
                    <a:latin typeface="Times New Roman" pitchFamily="18" charset="0"/>
                    <a:cs typeface="Times New Roman" pitchFamily="18" charset="0"/>
                  </a:rPr>
                  <a:t>Sucrose content (mgg</a:t>
                </a:r>
                <a:r>
                  <a:rPr lang="sl-SI" sz="1200" baseline="30000">
                    <a:latin typeface="Times New Roman" pitchFamily="18" charset="0"/>
                    <a:cs typeface="Times New Roman" pitchFamily="18" charset="0"/>
                  </a:rPr>
                  <a:t>-1</a:t>
                </a:r>
                <a:r>
                  <a:rPr lang="sl-SI" sz="1200">
                    <a:latin typeface="Times New Roman" pitchFamily="18" charset="0"/>
                    <a:cs typeface="Times New Roman" pitchFamily="18" charset="0"/>
                  </a:rPr>
                  <a:t> FW)</a:t>
                </a:r>
              </a:p>
            </c:rich>
          </c:tx>
          <c:layout>
            <c:manualLayout>
              <c:xMode val="edge"/>
              <c:yMode val="edge"/>
              <c:x val="2.644628099173554E-2"/>
              <c:y val="0.16024800870114578"/>
            </c:manualLayout>
          </c:layout>
        </c:title>
        <c:numFmt formatCode="General" sourceLinked="1"/>
        <c:tickLblPos val="none"/>
        <c:crossAx val="89102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90362465022467"/>
          <c:y val="0.24057755807819306"/>
          <c:w val="0.2016693781045964"/>
          <c:h val="0.28063148433989182"/>
        </c:manualLayout>
      </c:layout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sl-SI"/>
        </a:p>
      </c:txPr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" footer="0"/>
  <pageSetup paperSize="9" orientation="landscape" horizontalDpi="4294967293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" footer="0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" footer="0"/>
  <pageSetup paperSize="9" orientation="landscape" horizontalDpi="4294967293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" footer="0"/>
  <pageSetup paperSize="9" orientation="landscape" horizontalDpi="4294967293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" footer="0"/>
  <pageSetup paperSize="9" orientation="landscape" horizontalDpi="4294967293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" footer="0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1150" cy="5638800"/>
    <xdr:graphicFrame macro="">
      <xdr:nvGraphicFramePr>
        <xdr:cNvPr id="2" name="Grafikon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38800"/>
    <xdr:graphicFrame macro="">
      <xdr:nvGraphicFramePr>
        <xdr:cNvPr id="2" name="Grafikon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1150" cy="5638800"/>
    <xdr:graphicFrame macro="">
      <xdr:nvGraphicFramePr>
        <xdr:cNvPr id="2" name="Grafikon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1150" cy="5638800"/>
    <xdr:graphicFrame macro="">
      <xdr:nvGraphicFramePr>
        <xdr:cNvPr id="2" name="Grafikon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1150" cy="5638800"/>
    <xdr:graphicFrame macro="">
      <xdr:nvGraphicFramePr>
        <xdr:cNvPr id="2" name="Grafikon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1150" cy="5638800"/>
    <xdr:graphicFrame macro="">
      <xdr:nvGraphicFramePr>
        <xdr:cNvPr id="2" name="Grafikon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105508</xdr:colOff>
      <xdr:row>39</xdr:row>
      <xdr:rowOff>54952</xdr:rowOff>
    </xdr:from>
    <xdr:to>
      <xdr:col>21</xdr:col>
      <xdr:colOff>19783</xdr:colOff>
      <xdr:row>60</xdr:row>
      <xdr:rowOff>102577</xdr:rowOff>
    </xdr:to>
    <xdr:graphicFrame macro="">
      <xdr:nvGraphicFramePr>
        <xdr:cNvPr id="1128" name="Grafikon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8791</xdr:colOff>
      <xdr:row>71</xdr:row>
      <xdr:rowOff>172183</xdr:rowOff>
    </xdr:from>
    <xdr:to>
      <xdr:col>20</xdr:col>
      <xdr:colOff>397851</xdr:colOff>
      <xdr:row>94</xdr:row>
      <xdr:rowOff>76933</xdr:rowOff>
    </xdr:to>
    <xdr:graphicFrame macro="">
      <xdr:nvGraphicFramePr>
        <xdr:cNvPr id="1129" name="Grafikon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428625</xdr:colOff>
      <xdr:row>87</xdr:row>
      <xdr:rowOff>85725</xdr:rowOff>
    </xdr:from>
    <xdr:ext cx="248786" cy="239809"/>
    <xdr:sp macro="" textlink="">
      <xdr:nvSpPr>
        <xdr:cNvPr id="5" name="PoljeZBesedilom 4"/>
        <xdr:cNvSpPr txBox="1"/>
      </xdr:nvSpPr>
      <xdr:spPr>
        <a:xfrm>
          <a:off x="13773150" y="14478000"/>
          <a:ext cx="248786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sl-SI" sz="1000" b="1">
              <a:latin typeface="Times New Roman" pitchFamily="18" charset="0"/>
              <a:cs typeface="Times New Roman" pitchFamily="18" charset="0"/>
            </a:rPr>
            <a:t>0</a:t>
          </a:r>
        </a:p>
      </xdr:txBody>
    </xdr:sp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0.7189</cdr:x>
      <cdr:y>0.5522</cdr:y>
    </cdr:from>
    <cdr:to>
      <cdr:x>0.76414</cdr:x>
      <cdr:y>0.62637</cdr:y>
    </cdr:to>
    <cdr:sp macro="" textlink="">
      <cdr:nvSpPr>
        <cdr:cNvPr id="2" name="PoljeZBesedilom 1"/>
        <cdr:cNvSpPr txBox="1"/>
      </cdr:nvSpPr>
      <cdr:spPr>
        <a:xfrm xmlns:a="http://schemas.openxmlformats.org/drawingml/2006/main">
          <a:off x="4238626" y="1914526"/>
          <a:ext cx="2667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0.45918</cdr:x>
      <cdr:y>0.63871</cdr:y>
    </cdr:from>
    <cdr:to>
      <cdr:x>0.49957</cdr:x>
      <cdr:y>0.7074</cdr:y>
    </cdr:to>
    <cdr:sp macro="" textlink="">
      <cdr:nvSpPr>
        <cdr:cNvPr id="3" name="PoljeZBesedilom 2"/>
        <cdr:cNvSpPr txBox="1"/>
      </cdr:nvSpPr>
      <cdr:spPr>
        <a:xfrm xmlns:a="http://schemas.openxmlformats.org/drawingml/2006/main">
          <a:off x="2702575" y="2206515"/>
          <a:ext cx="237724" cy="237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0.32956</cdr:x>
      <cdr:y>0.53846</cdr:y>
    </cdr:from>
    <cdr:to>
      <cdr:x>0.37641</cdr:x>
      <cdr:y>0.62088</cdr:y>
    </cdr:to>
    <cdr:sp macro="" textlink="">
      <cdr:nvSpPr>
        <cdr:cNvPr id="5" name="PoljeZBesedilom 4"/>
        <cdr:cNvSpPr txBox="1"/>
      </cdr:nvSpPr>
      <cdr:spPr>
        <a:xfrm xmlns:a="http://schemas.openxmlformats.org/drawingml/2006/main">
          <a:off x="1943100" y="1866900"/>
          <a:ext cx="2762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0.28608</cdr:x>
      <cdr:y>0.62237</cdr:y>
    </cdr:from>
    <cdr:to>
      <cdr:x>0.32441</cdr:x>
      <cdr:y>0.69035</cdr:y>
    </cdr:to>
    <cdr:sp macro="" textlink="">
      <cdr:nvSpPr>
        <cdr:cNvPr id="8" name="PoljeZBesedilom 1"/>
        <cdr:cNvSpPr txBox="1"/>
      </cdr:nvSpPr>
      <cdr:spPr>
        <a:xfrm xmlns:a="http://schemas.openxmlformats.org/drawingml/2006/main">
          <a:off x="1683783" y="2150072"/>
          <a:ext cx="225613" cy="234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0.3067</cdr:x>
      <cdr:y>0.62084</cdr:y>
    </cdr:from>
    <cdr:to>
      <cdr:x>0.35517</cdr:x>
      <cdr:y>0.69776</cdr:y>
    </cdr:to>
    <cdr:sp macro="" textlink="">
      <cdr:nvSpPr>
        <cdr:cNvPr id="9" name="PoljeZBesedilom 1"/>
        <cdr:cNvSpPr txBox="1"/>
      </cdr:nvSpPr>
      <cdr:spPr>
        <a:xfrm xmlns:a="http://schemas.openxmlformats.org/drawingml/2006/main">
          <a:off x="1805175" y="2144779"/>
          <a:ext cx="285281" cy="26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0.37318</cdr:x>
      <cdr:y>0.64122</cdr:y>
    </cdr:from>
    <cdr:to>
      <cdr:x>0.42165</cdr:x>
      <cdr:y>0.71815</cdr:y>
    </cdr:to>
    <cdr:sp macro="" textlink="">
      <cdr:nvSpPr>
        <cdr:cNvPr id="10" name="PoljeZBesedilom 1"/>
        <cdr:cNvSpPr txBox="1"/>
      </cdr:nvSpPr>
      <cdr:spPr>
        <a:xfrm xmlns:a="http://schemas.openxmlformats.org/drawingml/2006/main">
          <a:off x="2196432" y="2215174"/>
          <a:ext cx="285281" cy="265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0.39294</cdr:x>
      <cdr:y>0.64069</cdr:y>
    </cdr:from>
    <cdr:to>
      <cdr:x>0.44141</cdr:x>
      <cdr:y>0.71762</cdr:y>
    </cdr:to>
    <cdr:sp macro="" textlink="">
      <cdr:nvSpPr>
        <cdr:cNvPr id="11" name="PoljeZBesedilom 1"/>
        <cdr:cNvSpPr txBox="1"/>
      </cdr:nvSpPr>
      <cdr:spPr>
        <a:xfrm xmlns:a="http://schemas.openxmlformats.org/drawingml/2006/main">
          <a:off x="2312706" y="2213351"/>
          <a:ext cx="285281" cy="265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0.41357</cdr:x>
      <cdr:y>0.63972</cdr:y>
    </cdr:from>
    <cdr:to>
      <cdr:x>0.46204</cdr:x>
      <cdr:y>0.71664</cdr:y>
    </cdr:to>
    <cdr:sp macro="" textlink="">
      <cdr:nvSpPr>
        <cdr:cNvPr id="12" name="PoljeZBesedilom 1"/>
        <cdr:cNvSpPr txBox="1"/>
      </cdr:nvSpPr>
      <cdr:spPr>
        <a:xfrm xmlns:a="http://schemas.openxmlformats.org/drawingml/2006/main">
          <a:off x="2434156" y="2210020"/>
          <a:ext cx="285281" cy="265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0.43595</cdr:x>
      <cdr:y>0.63983</cdr:y>
    </cdr:from>
    <cdr:to>
      <cdr:x>0.48441</cdr:x>
      <cdr:y>0.71675</cdr:y>
    </cdr:to>
    <cdr:sp macro="" textlink="">
      <cdr:nvSpPr>
        <cdr:cNvPr id="13" name="PoljeZBesedilom 1"/>
        <cdr:cNvSpPr txBox="1"/>
      </cdr:nvSpPr>
      <cdr:spPr>
        <a:xfrm xmlns:a="http://schemas.openxmlformats.org/drawingml/2006/main">
          <a:off x="2565904" y="2210371"/>
          <a:ext cx="285222" cy="265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0.50777</cdr:x>
      <cdr:y>0.64247</cdr:y>
    </cdr:from>
    <cdr:to>
      <cdr:x>0.55623</cdr:x>
      <cdr:y>0.71939</cdr:y>
    </cdr:to>
    <cdr:sp macro="" textlink="">
      <cdr:nvSpPr>
        <cdr:cNvPr id="14" name="PoljeZBesedilom 1"/>
        <cdr:cNvSpPr txBox="1"/>
      </cdr:nvSpPr>
      <cdr:spPr>
        <a:xfrm xmlns:a="http://schemas.openxmlformats.org/drawingml/2006/main">
          <a:off x="2988618" y="2219520"/>
          <a:ext cx="285222" cy="265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0.52766</cdr:x>
      <cdr:y>0.64045</cdr:y>
    </cdr:from>
    <cdr:to>
      <cdr:x>0.57613</cdr:x>
      <cdr:y>0.71737</cdr:y>
    </cdr:to>
    <cdr:sp macro="" textlink="">
      <cdr:nvSpPr>
        <cdr:cNvPr id="15" name="PoljeZBesedilom 1"/>
        <cdr:cNvSpPr txBox="1"/>
      </cdr:nvSpPr>
      <cdr:spPr>
        <a:xfrm xmlns:a="http://schemas.openxmlformats.org/drawingml/2006/main">
          <a:off x="3105653" y="2212544"/>
          <a:ext cx="285281" cy="265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0.54567</cdr:x>
      <cdr:y>0.64122</cdr:y>
    </cdr:from>
    <cdr:to>
      <cdr:x>0.59413</cdr:x>
      <cdr:y>0.71815</cdr:y>
    </cdr:to>
    <cdr:sp macro="" textlink="">
      <cdr:nvSpPr>
        <cdr:cNvPr id="16" name="PoljeZBesedilom 1"/>
        <cdr:cNvSpPr txBox="1"/>
      </cdr:nvSpPr>
      <cdr:spPr>
        <a:xfrm xmlns:a="http://schemas.openxmlformats.org/drawingml/2006/main">
          <a:off x="3211688" y="2215173"/>
          <a:ext cx="285222" cy="265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0.56805</cdr:x>
      <cdr:y>0.6392</cdr:y>
    </cdr:from>
    <cdr:to>
      <cdr:x>0.61652</cdr:x>
      <cdr:y>0.71612</cdr:y>
    </cdr:to>
    <cdr:sp macro="" textlink="">
      <cdr:nvSpPr>
        <cdr:cNvPr id="17" name="PoljeZBesedilom 1"/>
        <cdr:cNvSpPr txBox="1"/>
      </cdr:nvSpPr>
      <cdr:spPr>
        <a:xfrm xmlns:a="http://schemas.openxmlformats.org/drawingml/2006/main">
          <a:off x="3343377" y="2208197"/>
          <a:ext cx="285281" cy="26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0.63452</cdr:x>
      <cdr:y>0.61993</cdr:y>
    </cdr:from>
    <cdr:to>
      <cdr:x>0.68298</cdr:x>
      <cdr:y>0.69685</cdr:y>
    </cdr:to>
    <cdr:sp macro="" textlink="">
      <cdr:nvSpPr>
        <cdr:cNvPr id="18" name="PoljeZBesedilom 1"/>
        <cdr:cNvSpPr txBox="1"/>
      </cdr:nvSpPr>
      <cdr:spPr>
        <a:xfrm xmlns:a="http://schemas.openxmlformats.org/drawingml/2006/main">
          <a:off x="3734634" y="2141623"/>
          <a:ext cx="285222" cy="265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0.65428</cdr:x>
      <cdr:y>0.61823</cdr:y>
    </cdr:from>
    <cdr:to>
      <cdr:x>0.70275</cdr:x>
      <cdr:y>0.69515</cdr:y>
    </cdr:to>
    <cdr:sp macro="" textlink="">
      <cdr:nvSpPr>
        <cdr:cNvPr id="19" name="PoljeZBesedilom 1"/>
        <cdr:cNvSpPr txBox="1"/>
      </cdr:nvSpPr>
      <cdr:spPr>
        <a:xfrm xmlns:a="http://schemas.openxmlformats.org/drawingml/2006/main">
          <a:off x="3850907" y="2135770"/>
          <a:ext cx="285281" cy="265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0.68127</cdr:x>
      <cdr:y>0.61914</cdr:y>
    </cdr:from>
    <cdr:to>
      <cdr:x>0.72974</cdr:x>
      <cdr:y>0.69606</cdr:y>
    </cdr:to>
    <cdr:sp macro="" textlink="">
      <cdr:nvSpPr>
        <cdr:cNvPr id="20" name="PoljeZBesedilom 1"/>
        <cdr:cNvSpPr txBox="1"/>
      </cdr:nvSpPr>
      <cdr:spPr>
        <a:xfrm xmlns:a="http://schemas.openxmlformats.org/drawingml/2006/main">
          <a:off x="4009754" y="2138924"/>
          <a:ext cx="285281" cy="265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0.69978</cdr:x>
      <cdr:y>0.61462</cdr:y>
    </cdr:from>
    <cdr:to>
      <cdr:x>0.74825</cdr:x>
      <cdr:y>0.69154</cdr:y>
    </cdr:to>
    <cdr:sp macro="" textlink="">
      <cdr:nvSpPr>
        <cdr:cNvPr id="21" name="PoljeZBesedilom 1"/>
        <cdr:cNvSpPr txBox="1"/>
      </cdr:nvSpPr>
      <cdr:spPr>
        <a:xfrm xmlns:a="http://schemas.openxmlformats.org/drawingml/2006/main">
          <a:off x="4118700" y="2123289"/>
          <a:ext cx="285281" cy="26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0.11147</cdr:x>
      <cdr:y>0.04121</cdr:y>
    </cdr:from>
    <cdr:to>
      <cdr:x>0.11309</cdr:x>
      <cdr:y>0.74176</cdr:y>
    </cdr:to>
    <cdr:sp macro="" textlink="">
      <cdr:nvSpPr>
        <cdr:cNvPr id="23" name="Raven konektor 22"/>
        <cdr:cNvSpPr/>
      </cdr:nvSpPr>
      <cdr:spPr>
        <a:xfrm xmlns:a="http://schemas.openxmlformats.org/drawingml/2006/main" flipH="1" flipV="1">
          <a:off x="657224" y="142875"/>
          <a:ext cx="9525" cy="24288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sl-SI"/>
        </a:p>
      </cdr:txBody>
    </cdr:sp>
  </cdr:relSizeAnchor>
  <cdr:relSizeAnchor xmlns:cdr="http://schemas.openxmlformats.org/drawingml/2006/chartDrawing">
    <cdr:from>
      <cdr:x>0.0727</cdr:x>
      <cdr:y>0.70879</cdr:y>
    </cdr:from>
    <cdr:to>
      <cdr:x>0.11632</cdr:x>
      <cdr:y>0.79396</cdr:y>
    </cdr:to>
    <cdr:sp macro="" textlink="">
      <cdr:nvSpPr>
        <cdr:cNvPr id="24" name="PoljeZBesedilom 23"/>
        <cdr:cNvSpPr txBox="1"/>
      </cdr:nvSpPr>
      <cdr:spPr>
        <a:xfrm xmlns:a="http://schemas.openxmlformats.org/drawingml/2006/main">
          <a:off x="428625" y="2457450"/>
          <a:ext cx="2571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</a:t>
          </a:r>
        </a:p>
      </cdr:txBody>
    </cdr:sp>
  </cdr:relSizeAnchor>
  <cdr:relSizeAnchor xmlns:cdr="http://schemas.openxmlformats.org/drawingml/2006/chartDrawing">
    <cdr:from>
      <cdr:x>0.05816</cdr:x>
      <cdr:y>0.60989</cdr:y>
    </cdr:from>
    <cdr:to>
      <cdr:x>0.1147</cdr:x>
      <cdr:y>0.6978</cdr:y>
    </cdr:to>
    <cdr:sp macro="" textlink="">
      <cdr:nvSpPr>
        <cdr:cNvPr id="25" name="PoljeZBesedilom 1"/>
        <cdr:cNvSpPr txBox="1"/>
      </cdr:nvSpPr>
      <cdr:spPr>
        <a:xfrm xmlns:a="http://schemas.openxmlformats.org/drawingml/2006/main">
          <a:off x="342900" y="2114550"/>
          <a:ext cx="3333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0.2</a:t>
          </a:r>
        </a:p>
      </cdr:txBody>
    </cdr:sp>
  </cdr:relSizeAnchor>
  <cdr:relSizeAnchor xmlns:cdr="http://schemas.openxmlformats.org/drawingml/2006/chartDrawing">
    <cdr:from>
      <cdr:x>0.05654</cdr:x>
      <cdr:y>0.4011</cdr:y>
    </cdr:from>
    <cdr:to>
      <cdr:x>0.11309</cdr:x>
      <cdr:y>0.48901</cdr:y>
    </cdr:to>
    <cdr:sp macro="" textlink="">
      <cdr:nvSpPr>
        <cdr:cNvPr id="27" name="PoljeZBesedilom 1"/>
        <cdr:cNvSpPr txBox="1"/>
      </cdr:nvSpPr>
      <cdr:spPr>
        <a:xfrm xmlns:a="http://schemas.openxmlformats.org/drawingml/2006/main">
          <a:off x="333375" y="1390650"/>
          <a:ext cx="3333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0.6</a:t>
          </a:r>
        </a:p>
      </cdr:txBody>
    </cdr:sp>
  </cdr:relSizeAnchor>
  <cdr:relSizeAnchor xmlns:cdr="http://schemas.openxmlformats.org/drawingml/2006/chartDrawing">
    <cdr:from>
      <cdr:x>0.05977</cdr:x>
      <cdr:y>0.31319</cdr:y>
    </cdr:from>
    <cdr:to>
      <cdr:x>0.11632</cdr:x>
      <cdr:y>0.4011</cdr:y>
    </cdr:to>
    <cdr:sp macro="" textlink="">
      <cdr:nvSpPr>
        <cdr:cNvPr id="28" name="PoljeZBesedilom 1"/>
        <cdr:cNvSpPr txBox="1"/>
      </cdr:nvSpPr>
      <cdr:spPr>
        <a:xfrm xmlns:a="http://schemas.openxmlformats.org/drawingml/2006/main">
          <a:off x="352425" y="1085850"/>
          <a:ext cx="3333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0.8</a:t>
          </a:r>
        </a:p>
      </cdr:txBody>
    </cdr:sp>
  </cdr:relSizeAnchor>
  <cdr:relSizeAnchor xmlns:cdr="http://schemas.openxmlformats.org/drawingml/2006/chartDrawing">
    <cdr:from>
      <cdr:x>0.05816</cdr:x>
      <cdr:y>0.21154</cdr:y>
    </cdr:from>
    <cdr:to>
      <cdr:x>0.1147</cdr:x>
      <cdr:y>0.29945</cdr:y>
    </cdr:to>
    <cdr:sp macro="" textlink="">
      <cdr:nvSpPr>
        <cdr:cNvPr id="29" name="PoljeZBesedilom 1"/>
        <cdr:cNvSpPr txBox="1"/>
      </cdr:nvSpPr>
      <cdr:spPr>
        <a:xfrm xmlns:a="http://schemas.openxmlformats.org/drawingml/2006/main">
          <a:off x="342900" y="733425"/>
          <a:ext cx="3333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1.0</a:t>
          </a:r>
        </a:p>
      </cdr:txBody>
    </cdr:sp>
  </cdr:relSizeAnchor>
  <cdr:relSizeAnchor xmlns:cdr="http://schemas.openxmlformats.org/drawingml/2006/chartDrawing">
    <cdr:from>
      <cdr:x>0.05977</cdr:x>
      <cdr:y>0.1044</cdr:y>
    </cdr:from>
    <cdr:to>
      <cdr:x>0.11632</cdr:x>
      <cdr:y>0.19231</cdr:y>
    </cdr:to>
    <cdr:sp macro="" textlink="">
      <cdr:nvSpPr>
        <cdr:cNvPr id="30" name="PoljeZBesedilom 1"/>
        <cdr:cNvSpPr txBox="1"/>
      </cdr:nvSpPr>
      <cdr:spPr>
        <a:xfrm xmlns:a="http://schemas.openxmlformats.org/drawingml/2006/main">
          <a:off x="352425" y="361950"/>
          <a:ext cx="3333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1.2</a:t>
          </a:r>
        </a:p>
      </cdr:txBody>
    </cdr:sp>
  </cdr:relSizeAnchor>
  <cdr:relSizeAnchor xmlns:cdr="http://schemas.openxmlformats.org/drawingml/2006/chartDrawing">
    <cdr:from>
      <cdr:x>0.06139</cdr:x>
      <cdr:y>0.01099</cdr:y>
    </cdr:from>
    <cdr:to>
      <cdr:x>0.11793</cdr:x>
      <cdr:y>0.0989</cdr:y>
    </cdr:to>
    <cdr:sp macro="" textlink="">
      <cdr:nvSpPr>
        <cdr:cNvPr id="31" name="PoljeZBesedilom 1"/>
        <cdr:cNvSpPr txBox="1"/>
      </cdr:nvSpPr>
      <cdr:spPr>
        <a:xfrm xmlns:a="http://schemas.openxmlformats.org/drawingml/2006/main">
          <a:off x="361950" y="38100"/>
          <a:ext cx="3333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1.4</a:t>
          </a:r>
        </a:p>
      </cdr:txBody>
    </cdr:sp>
  </cdr:relSizeAnchor>
  <cdr:relSizeAnchor xmlns:cdr="http://schemas.openxmlformats.org/drawingml/2006/chartDrawing">
    <cdr:from>
      <cdr:x>0.58678</cdr:x>
      <cdr:y>0.6129</cdr:y>
    </cdr:from>
    <cdr:to>
      <cdr:x>0.6281</cdr:x>
      <cdr:y>0.67246</cdr:y>
    </cdr:to>
    <cdr:sp macro="" textlink="">
      <cdr:nvSpPr>
        <cdr:cNvPr id="33" name="PoljeZBesedilom 3"/>
        <cdr:cNvSpPr txBox="1"/>
      </cdr:nvSpPr>
      <cdr:spPr>
        <a:xfrm xmlns:a="http://schemas.openxmlformats.org/drawingml/2006/main">
          <a:off x="3381376" y="2352676"/>
          <a:ext cx="2381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0.2468</cdr:x>
      <cdr:y>0.62595</cdr:y>
    </cdr:from>
    <cdr:to>
      <cdr:x>0.29638</cdr:x>
      <cdr:y>0.69543</cdr:y>
    </cdr:to>
    <cdr:sp macro="" textlink="">
      <cdr:nvSpPr>
        <cdr:cNvPr id="35" name="PoljeZBesedilom 1"/>
        <cdr:cNvSpPr txBox="1"/>
      </cdr:nvSpPr>
      <cdr:spPr>
        <a:xfrm xmlns:a="http://schemas.openxmlformats.org/drawingml/2006/main">
          <a:off x="1452595" y="2162437"/>
          <a:ext cx="291814" cy="240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0.26357</cdr:x>
      <cdr:y>0.62461</cdr:y>
    </cdr:from>
    <cdr:to>
      <cdr:x>0.31315</cdr:x>
      <cdr:y>0.69409</cdr:y>
    </cdr:to>
    <cdr:sp macro="" textlink="">
      <cdr:nvSpPr>
        <cdr:cNvPr id="36" name="PoljeZBesedilom 1"/>
        <cdr:cNvSpPr txBox="1"/>
      </cdr:nvSpPr>
      <cdr:spPr>
        <a:xfrm xmlns:a="http://schemas.openxmlformats.org/drawingml/2006/main">
          <a:off x="1551298" y="2157800"/>
          <a:ext cx="291814" cy="2400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0.05867</cdr:x>
      <cdr:y>0.50638</cdr:y>
    </cdr:from>
    <cdr:to>
      <cdr:x>0.11853</cdr:x>
      <cdr:y>0.56885</cdr:y>
    </cdr:to>
    <cdr:sp macro="" textlink="">
      <cdr:nvSpPr>
        <cdr:cNvPr id="53" name="PoljeZBesedilom 4"/>
        <cdr:cNvSpPr txBox="1"/>
      </cdr:nvSpPr>
      <cdr:spPr>
        <a:xfrm xmlns:a="http://schemas.openxmlformats.org/drawingml/2006/main">
          <a:off x="345316" y="1749346"/>
          <a:ext cx="352319" cy="2158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0.4</a:t>
          </a:r>
        </a:p>
      </cdr:txBody>
    </cdr:sp>
  </cdr:relSizeAnchor>
  <cdr:relSizeAnchor xmlns:cdr="http://schemas.openxmlformats.org/drawingml/2006/chartDrawing">
    <cdr:from>
      <cdr:x>0.1581</cdr:x>
      <cdr:y>0.53659</cdr:y>
    </cdr:from>
    <cdr:to>
      <cdr:x>0.20495</cdr:x>
      <cdr:y>0.61901</cdr:y>
    </cdr:to>
    <cdr:sp macro="" textlink="">
      <cdr:nvSpPr>
        <cdr:cNvPr id="32" name="PoljeZBesedilom 1"/>
        <cdr:cNvSpPr txBox="1"/>
      </cdr:nvSpPr>
      <cdr:spPr>
        <a:xfrm xmlns:a="http://schemas.openxmlformats.org/drawingml/2006/main">
          <a:off x="930519" y="1853711"/>
          <a:ext cx="275746" cy="284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solidFill>
                <a:sysClr val="window" lastClr="FFFFFF"/>
              </a:solidFill>
              <a:latin typeface="Times New Roman" pitchFamily="18" charset="0"/>
              <a:cs typeface="Times New Roman" pitchFamily="18" charset="0"/>
            </a:rPr>
            <a:t>b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0.32727</cdr:x>
      <cdr:y>0.57816</cdr:y>
    </cdr:from>
    <cdr:to>
      <cdr:x>0.37686</cdr:x>
      <cdr:y>0.64764</cdr:y>
    </cdr:to>
    <cdr:sp macro="" textlink="">
      <cdr:nvSpPr>
        <cdr:cNvPr id="2" name="PoljeZBesedilom 1"/>
        <cdr:cNvSpPr txBox="1"/>
      </cdr:nvSpPr>
      <cdr:spPr>
        <a:xfrm xmlns:a="http://schemas.openxmlformats.org/drawingml/2006/main">
          <a:off x="1885951" y="2219326"/>
          <a:ext cx="2857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0.4595</cdr:x>
      <cdr:y>0.67742</cdr:y>
    </cdr:from>
    <cdr:to>
      <cdr:x>0.50248</cdr:x>
      <cdr:y>0.73697</cdr:y>
    </cdr:to>
    <cdr:sp macro="" textlink="">
      <cdr:nvSpPr>
        <cdr:cNvPr id="3" name="PoljeZBesedilom 2"/>
        <cdr:cNvSpPr txBox="1"/>
      </cdr:nvSpPr>
      <cdr:spPr>
        <a:xfrm xmlns:a="http://schemas.openxmlformats.org/drawingml/2006/main">
          <a:off x="2647951" y="2600326"/>
          <a:ext cx="2476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0.58678</cdr:x>
      <cdr:y>0.6129</cdr:y>
    </cdr:from>
    <cdr:to>
      <cdr:x>0.6281</cdr:x>
      <cdr:y>0.67246</cdr:y>
    </cdr:to>
    <cdr:sp macro="" textlink="">
      <cdr:nvSpPr>
        <cdr:cNvPr id="4" name="PoljeZBesedilom 3"/>
        <cdr:cNvSpPr txBox="1"/>
      </cdr:nvSpPr>
      <cdr:spPr>
        <a:xfrm xmlns:a="http://schemas.openxmlformats.org/drawingml/2006/main">
          <a:off x="3381376" y="2352676"/>
          <a:ext cx="2381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0.7124</cdr:x>
      <cdr:y>0.60546</cdr:y>
    </cdr:from>
    <cdr:to>
      <cdr:x>0.75702</cdr:x>
      <cdr:y>0.68486</cdr:y>
    </cdr:to>
    <cdr:sp macro="" textlink="">
      <cdr:nvSpPr>
        <cdr:cNvPr id="5" name="PoljeZBesedilom 4"/>
        <cdr:cNvSpPr txBox="1"/>
      </cdr:nvSpPr>
      <cdr:spPr>
        <a:xfrm xmlns:a="http://schemas.openxmlformats.org/drawingml/2006/main">
          <a:off x="4105276" y="2324101"/>
          <a:ext cx="2571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0.2468</cdr:x>
      <cdr:y>0.6005</cdr:y>
    </cdr:from>
    <cdr:to>
      <cdr:x>0.29638</cdr:x>
      <cdr:y>0.66998</cdr:y>
    </cdr:to>
    <cdr:sp macro="" textlink="">
      <cdr:nvSpPr>
        <cdr:cNvPr id="6" name="PoljeZBesedilom 1"/>
        <cdr:cNvSpPr txBox="1"/>
      </cdr:nvSpPr>
      <cdr:spPr>
        <a:xfrm xmlns:a="http://schemas.openxmlformats.org/drawingml/2006/main">
          <a:off x="1419690" y="2292305"/>
          <a:ext cx="285202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0.26357</cdr:x>
      <cdr:y>0.6034</cdr:y>
    </cdr:from>
    <cdr:to>
      <cdr:x>0.31315</cdr:x>
      <cdr:y>0.67288</cdr:y>
    </cdr:to>
    <cdr:sp macro="" textlink="">
      <cdr:nvSpPr>
        <cdr:cNvPr id="7" name="PoljeZBesedilom 1"/>
        <cdr:cNvSpPr txBox="1"/>
      </cdr:nvSpPr>
      <cdr:spPr>
        <a:xfrm xmlns:a="http://schemas.openxmlformats.org/drawingml/2006/main">
          <a:off x="1516166" y="2303371"/>
          <a:ext cx="285202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0.28354</cdr:x>
      <cdr:y>0.60129</cdr:y>
    </cdr:from>
    <cdr:to>
      <cdr:x>0.33313</cdr:x>
      <cdr:y>0.67077</cdr:y>
    </cdr:to>
    <cdr:sp macro="" textlink="">
      <cdr:nvSpPr>
        <cdr:cNvPr id="8" name="PoljeZBesedilom 1"/>
        <cdr:cNvSpPr txBox="1"/>
      </cdr:nvSpPr>
      <cdr:spPr>
        <a:xfrm xmlns:a="http://schemas.openxmlformats.org/drawingml/2006/main">
          <a:off x="1631012" y="2295314"/>
          <a:ext cx="285259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0.3063</cdr:x>
      <cdr:y>0.64853</cdr:y>
    </cdr:from>
    <cdr:to>
      <cdr:x>0.35589</cdr:x>
      <cdr:y>0.71801</cdr:y>
    </cdr:to>
    <cdr:sp macro="" textlink="">
      <cdr:nvSpPr>
        <cdr:cNvPr id="9" name="PoljeZBesedilom 1"/>
        <cdr:cNvSpPr txBox="1"/>
      </cdr:nvSpPr>
      <cdr:spPr>
        <a:xfrm xmlns:a="http://schemas.openxmlformats.org/drawingml/2006/main">
          <a:off x="1761957" y="2475666"/>
          <a:ext cx="285260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0.37355</cdr:x>
      <cdr:y>0.66749</cdr:y>
    </cdr:from>
    <cdr:to>
      <cdr:x>0.42314</cdr:x>
      <cdr:y>0.73697</cdr:y>
    </cdr:to>
    <cdr:sp macro="" textlink="">
      <cdr:nvSpPr>
        <cdr:cNvPr id="10" name="PoljeZBesedilom 1"/>
        <cdr:cNvSpPr txBox="1"/>
      </cdr:nvSpPr>
      <cdr:spPr>
        <a:xfrm xmlns:a="http://schemas.openxmlformats.org/drawingml/2006/main">
          <a:off x="2152650" y="2562225"/>
          <a:ext cx="2857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0.39556</cdr:x>
      <cdr:y>0.62227</cdr:y>
    </cdr:from>
    <cdr:to>
      <cdr:x>0.44514</cdr:x>
      <cdr:y>0.69175</cdr:y>
    </cdr:to>
    <cdr:sp macro="" textlink="">
      <cdr:nvSpPr>
        <cdr:cNvPr id="11" name="PoljeZBesedilom 1"/>
        <cdr:cNvSpPr txBox="1"/>
      </cdr:nvSpPr>
      <cdr:spPr>
        <a:xfrm xmlns:a="http://schemas.openxmlformats.org/drawingml/2006/main">
          <a:off x="2275413" y="2375406"/>
          <a:ext cx="285203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0.41335</cdr:x>
      <cdr:y>0.64516</cdr:y>
    </cdr:from>
    <cdr:to>
      <cdr:x>0.46294</cdr:x>
      <cdr:y>0.71464</cdr:y>
    </cdr:to>
    <cdr:sp macro="" textlink="">
      <cdr:nvSpPr>
        <cdr:cNvPr id="12" name="PoljeZBesedilom 1"/>
        <cdr:cNvSpPr txBox="1"/>
      </cdr:nvSpPr>
      <cdr:spPr>
        <a:xfrm xmlns:a="http://schemas.openxmlformats.org/drawingml/2006/main">
          <a:off x="2377769" y="2462787"/>
          <a:ext cx="285260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0.43484</cdr:x>
      <cdr:y>0.67494</cdr:y>
    </cdr:from>
    <cdr:to>
      <cdr:x>0.48444</cdr:x>
      <cdr:y>0.74442</cdr:y>
    </cdr:to>
    <cdr:sp macro="" textlink="">
      <cdr:nvSpPr>
        <cdr:cNvPr id="13" name="PoljeZBesedilom 1"/>
        <cdr:cNvSpPr txBox="1"/>
      </cdr:nvSpPr>
      <cdr:spPr>
        <a:xfrm xmlns:a="http://schemas.openxmlformats.org/drawingml/2006/main">
          <a:off x="2501388" y="2576467"/>
          <a:ext cx="285260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0.50172</cdr:x>
      <cdr:y>0.6446</cdr:y>
    </cdr:from>
    <cdr:to>
      <cdr:x>0.55131</cdr:x>
      <cdr:y>0.71408</cdr:y>
    </cdr:to>
    <cdr:sp macro="" textlink="">
      <cdr:nvSpPr>
        <cdr:cNvPr id="14" name="PoljeZBesedilom 1"/>
        <cdr:cNvSpPr txBox="1"/>
      </cdr:nvSpPr>
      <cdr:spPr>
        <a:xfrm xmlns:a="http://schemas.openxmlformats.org/drawingml/2006/main">
          <a:off x="2886063" y="2460647"/>
          <a:ext cx="285260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0.52066</cdr:x>
      <cdr:y>0.60298</cdr:y>
    </cdr:from>
    <cdr:to>
      <cdr:x>0.57025</cdr:x>
      <cdr:y>0.67246</cdr:y>
    </cdr:to>
    <cdr:sp macro="" textlink="">
      <cdr:nvSpPr>
        <cdr:cNvPr id="15" name="PoljeZBesedilom 1"/>
        <cdr:cNvSpPr txBox="1"/>
      </cdr:nvSpPr>
      <cdr:spPr>
        <a:xfrm xmlns:a="http://schemas.openxmlformats.org/drawingml/2006/main">
          <a:off x="3000375" y="2314575"/>
          <a:ext cx="2857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0.5405</cdr:x>
      <cdr:y>0.65509</cdr:y>
    </cdr:from>
    <cdr:to>
      <cdr:x>0.59008</cdr:x>
      <cdr:y>0.72457</cdr:y>
    </cdr:to>
    <cdr:sp macro="" textlink="">
      <cdr:nvSpPr>
        <cdr:cNvPr id="16" name="PoljeZBesedilom 1"/>
        <cdr:cNvSpPr txBox="1"/>
      </cdr:nvSpPr>
      <cdr:spPr>
        <a:xfrm xmlns:a="http://schemas.openxmlformats.org/drawingml/2006/main">
          <a:off x="3114675" y="2514600"/>
          <a:ext cx="2857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0.56391</cdr:x>
      <cdr:y>0.61979</cdr:y>
    </cdr:from>
    <cdr:to>
      <cdr:x>0.6135</cdr:x>
      <cdr:y>0.68926</cdr:y>
    </cdr:to>
    <cdr:sp macro="" textlink="">
      <cdr:nvSpPr>
        <cdr:cNvPr id="17" name="PoljeZBesedilom 1"/>
        <cdr:cNvSpPr txBox="1"/>
      </cdr:nvSpPr>
      <cdr:spPr>
        <a:xfrm xmlns:a="http://schemas.openxmlformats.org/drawingml/2006/main">
          <a:off x="3243816" y="2365939"/>
          <a:ext cx="285260" cy="265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0.6314</cdr:x>
      <cdr:y>0.63027</cdr:y>
    </cdr:from>
    <cdr:to>
      <cdr:x>0.68099</cdr:x>
      <cdr:y>0.69975</cdr:y>
    </cdr:to>
    <cdr:sp macro="" textlink="">
      <cdr:nvSpPr>
        <cdr:cNvPr id="18" name="PoljeZBesedilom 1"/>
        <cdr:cNvSpPr txBox="1"/>
      </cdr:nvSpPr>
      <cdr:spPr>
        <a:xfrm xmlns:a="http://schemas.openxmlformats.org/drawingml/2006/main">
          <a:off x="3638550" y="2419350"/>
          <a:ext cx="2857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0.65468</cdr:x>
      <cdr:y>0.60471</cdr:y>
    </cdr:from>
    <cdr:to>
      <cdr:x>0.70426</cdr:x>
      <cdr:y>0.67419</cdr:y>
    </cdr:to>
    <cdr:sp macro="" textlink="">
      <cdr:nvSpPr>
        <cdr:cNvPr id="19" name="PoljeZBesedilom 1"/>
        <cdr:cNvSpPr txBox="1"/>
      </cdr:nvSpPr>
      <cdr:spPr>
        <a:xfrm xmlns:a="http://schemas.openxmlformats.org/drawingml/2006/main">
          <a:off x="3765988" y="2308369"/>
          <a:ext cx="285202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0.67452</cdr:x>
      <cdr:y>0.67246</cdr:y>
    </cdr:from>
    <cdr:to>
      <cdr:x>0.7241</cdr:x>
      <cdr:y>0.74194</cdr:y>
    </cdr:to>
    <cdr:sp macro="" textlink="">
      <cdr:nvSpPr>
        <cdr:cNvPr id="20" name="PoljeZBesedilom 1"/>
        <cdr:cNvSpPr txBox="1"/>
      </cdr:nvSpPr>
      <cdr:spPr>
        <a:xfrm xmlns:a="http://schemas.openxmlformats.org/drawingml/2006/main">
          <a:off x="3880058" y="2567000"/>
          <a:ext cx="285259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0.69563</cdr:x>
      <cdr:y>0.67287</cdr:y>
    </cdr:from>
    <cdr:to>
      <cdr:x>0.74521</cdr:x>
      <cdr:y>0.74235</cdr:y>
    </cdr:to>
    <cdr:sp macro="" textlink="">
      <cdr:nvSpPr>
        <cdr:cNvPr id="21" name="PoljeZBesedilom 1"/>
        <cdr:cNvSpPr txBox="1"/>
      </cdr:nvSpPr>
      <cdr:spPr>
        <a:xfrm xmlns:a="http://schemas.openxmlformats.org/drawingml/2006/main">
          <a:off x="4001511" y="2568550"/>
          <a:ext cx="285203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0.1157</cdr:x>
      <cdr:y>0.03226</cdr:y>
    </cdr:from>
    <cdr:to>
      <cdr:x>0.1157</cdr:x>
      <cdr:y>0.74194</cdr:y>
    </cdr:to>
    <cdr:sp macro="" textlink="">
      <cdr:nvSpPr>
        <cdr:cNvPr id="23" name="Raven konektor 22"/>
        <cdr:cNvSpPr/>
      </cdr:nvSpPr>
      <cdr:spPr>
        <a:xfrm xmlns:a="http://schemas.openxmlformats.org/drawingml/2006/main" flipV="1">
          <a:off x="666750" y="123825"/>
          <a:ext cx="0" cy="27241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sl-SI"/>
        </a:p>
      </cdr:txBody>
    </cdr:sp>
  </cdr:relSizeAnchor>
  <cdr:relSizeAnchor xmlns:cdr="http://schemas.openxmlformats.org/drawingml/2006/chartDrawing">
    <cdr:from>
      <cdr:x>0.06116</cdr:x>
      <cdr:y>0.6402</cdr:y>
    </cdr:from>
    <cdr:to>
      <cdr:x>0.12102</cdr:x>
      <cdr:y>0.70267</cdr:y>
    </cdr:to>
    <cdr:sp macro="" textlink="">
      <cdr:nvSpPr>
        <cdr:cNvPr id="24" name="PoljeZBesedilom 4"/>
        <cdr:cNvSpPr txBox="1"/>
      </cdr:nvSpPr>
      <cdr:spPr>
        <a:xfrm xmlns:a="http://schemas.openxmlformats.org/drawingml/2006/main">
          <a:off x="352425" y="2457450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0.2</a:t>
          </a:r>
        </a:p>
      </cdr:txBody>
    </cdr:sp>
  </cdr:relSizeAnchor>
  <cdr:relSizeAnchor xmlns:cdr="http://schemas.openxmlformats.org/drawingml/2006/chartDrawing">
    <cdr:from>
      <cdr:x>0.06116</cdr:x>
      <cdr:y>0.56576</cdr:y>
    </cdr:from>
    <cdr:to>
      <cdr:x>0.12102</cdr:x>
      <cdr:y>0.62823</cdr:y>
    </cdr:to>
    <cdr:sp macro="" textlink="">
      <cdr:nvSpPr>
        <cdr:cNvPr id="25" name="PoljeZBesedilom 4"/>
        <cdr:cNvSpPr txBox="1"/>
      </cdr:nvSpPr>
      <cdr:spPr>
        <a:xfrm xmlns:a="http://schemas.openxmlformats.org/drawingml/2006/main">
          <a:off x="352425" y="2171700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0.4</a:t>
          </a:r>
        </a:p>
      </cdr:txBody>
    </cdr:sp>
  </cdr:relSizeAnchor>
  <cdr:relSizeAnchor xmlns:cdr="http://schemas.openxmlformats.org/drawingml/2006/chartDrawing">
    <cdr:from>
      <cdr:x>0.06116</cdr:x>
      <cdr:y>0.4938</cdr:y>
    </cdr:from>
    <cdr:to>
      <cdr:x>0.12102</cdr:x>
      <cdr:y>0.55627</cdr:y>
    </cdr:to>
    <cdr:sp macro="" textlink="">
      <cdr:nvSpPr>
        <cdr:cNvPr id="26" name="PoljeZBesedilom 4"/>
        <cdr:cNvSpPr txBox="1"/>
      </cdr:nvSpPr>
      <cdr:spPr>
        <a:xfrm xmlns:a="http://schemas.openxmlformats.org/drawingml/2006/main">
          <a:off x="352425" y="1895475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0.6</a:t>
          </a:r>
        </a:p>
      </cdr:txBody>
    </cdr:sp>
  </cdr:relSizeAnchor>
  <cdr:relSizeAnchor xmlns:cdr="http://schemas.openxmlformats.org/drawingml/2006/chartDrawing">
    <cdr:from>
      <cdr:x>0.06281</cdr:x>
      <cdr:y>0.42184</cdr:y>
    </cdr:from>
    <cdr:to>
      <cdr:x>0.12267</cdr:x>
      <cdr:y>0.48431</cdr:y>
    </cdr:to>
    <cdr:sp macro="" textlink="">
      <cdr:nvSpPr>
        <cdr:cNvPr id="27" name="PoljeZBesedilom 4"/>
        <cdr:cNvSpPr txBox="1"/>
      </cdr:nvSpPr>
      <cdr:spPr>
        <a:xfrm xmlns:a="http://schemas.openxmlformats.org/drawingml/2006/main">
          <a:off x="361950" y="1619250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0.8</a:t>
          </a:r>
        </a:p>
      </cdr:txBody>
    </cdr:sp>
  </cdr:relSizeAnchor>
  <cdr:relSizeAnchor xmlns:cdr="http://schemas.openxmlformats.org/drawingml/2006/chartDrawing">
    <cdr:from>
      <cdr:x>0.06116</cdr:x>
      <cdr:y>0.35484</cdr:y>
    </cdr:from>
    <cdr:to>
      <cdr:x>0.12102</cdr:x>
      <cdr:y>0.41731</cdr:y>
    </cdr:to>
    <cdr:sp macro="" textlink="">
      <cdr:nvSpPr>
        <cdr:cNvPr id="28" name="PoljeZBesedilom 4"/>
        <cdr:cNvSpPr txBox="1"/>
      </cdr:nvSpPr>
      <cdr:spPr>
        <a:xfrm xmlns:a="http://schemas.openxmlformats.org/drawingml/2006/main">
          <a:off x="352425" y="1362075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1.0</a:t>
          </a:r>
        </a:p>
      </cdr:txBody>
    </cdr:sp>
  </cdr:relSizeAnchor>
  <cdr:relSizeAnchor xmlns:cdr="http://schemas.openxmlformats.org/drawingml/2006/chartDrawing">
    <cdr:from>
      <cdr:x>0.0595</cdr:x>
      <cdr:y>0.2928</cdr:y>
    </cdr:from>
    <cdr:to>
      <cdr:x>0.11937</cdr:x>
      <cdr:y>0.35528</cdr:y>
    </cdr:to>
    <cdr:sp macro="" textlink="">
      <cdr:nvSpPr>
        <cdr:cNvPr id="29" name="PoljeZBesedilom 4"/>
        <cdr:cNvSpPr txBox="1"/>
      </cdr:nvSpPr>
      <cdr:spPr>
        <a:xfrm xmlns:a="http://schemas.openxmlformats.org/drawingml/2006/main">
          <a:off x="342900" y="1123950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1.2</a:t>
          </a:r>
        </a:p>
      </cdr:txBody>
    </cdr:sp>
  </cdr:relSizeAnchor>
  <cdr:relSizeAnchor xmlns:cdr="http://schemas.openxmlformats.org/drawingml/2006/chartDrawing">
    <cdr:from>
      <cdr:x>0.06116</cdr:x>
      <cdr:y>0.21588</cdr:y>
    </cdr:from>
    <cdr:to>
      <cdr:x>0.12102</cdr:x>
      <cdr:y>0.27835</cdr:y>
    </cdr:to>
    <cdr:sp macro="" textlink="">
      <cdr:nvSpPr>
        <cdr:cNvPr id="30" name="PoljeZBesedilom 4"/>
        <cdr:cNvSpPr txBox="1"/>
      </cdr:nvSpPr>
      <cdr:spPr>
        <a:xfrm xmlns:a="http://schemas.openxmlformats.org/drawingml/2006/main">
          <a:off x="352425" y="828675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1.4</a:t>
          </a:r>
        </a:p>
      </cdr:txBody>
    </cdr:sp>
  </cdr:relSizeAnchor>
  <cdr:relSizeAnchor xmlns:cdr="http://schemas.openxmlformats.org/drawingml/2006/chartDrawing">
    <cdr:from>
      <cdr:x>0.06281</cdr:x>
      <cdr:y>0.14392</cdr:y>
    </cdr:from>
    <cdr:to>
      <cdr:x>0.12267</cdr:x>
      <cdr:y>0.20639</cdr:y>
    </cdr:to>
    <cdr:sp macro="" textlink="">
      <cdr:nvSpPr>
        <cdr:cNvPr id="31" name="PoljeZBesedilom 4"/>
        <cdr:cNvSpPr txBox="1"/>
      </cdr:nvSpPr>
      <cdr:spPr>
        <a:xfrm xmlns:a="http://schemas.openxmlformats.org/drawingml/2006/main">
          <a:off x="361950" y="552450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1.6</a:t>
          </a:r>
        </a:p>
      </cdr:txBody>
    </cdr:sp>
  </cdr:relSizeAnchor>
  <cdr:relSizeAnchor xmlns:cdr="http://schemas.openxmlformats.org/drawingml/2006/chartDrawing">
    <cdr:from>
      <cdr:x>0.06281</cdr:x>
      <cdr:y>0.07196</cdr:y>
    </cdr:from>
    <cdr:to>
      <cdr:x>0.12267</cdr:x>
      <cdr:y>0.13443</cdr:y>
    </cdr:to>
    <cdr:sp macro="" textlink="">
      <cdr:nvSpPr>
        <cdr:cNvPr id="32" name="PoljeZBesedilom 4"/>
        <cdr:cNvSpPr txBox="1"/>
      </cdr:nvSpPr>
      <cdr:spPr>
        <a:xfrm xmlns:a="http://schemas.openxmlformats.org/drawingml/2006/main">
          <a:off x="361950" y="276225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1.8</a:t>
          </a:r>
        </a:p>
      </cdr:txBody>
    </cdr:sp>
  </cdr:relSizeAnchor>
  <cdr:relSizeAnchor xmlns:cdr="http://schemas.openxmlformats.org/drawingml/2006/chartDrawing">
    <cdr:from>
      <cdr:x>0.06116</cdr:x>
      <cdr:y>0</cdr:y>
    </cdr:from>
    <cdr:to>
      <cdr:x>0.12102</cdr:x>
      <cdr:y>0.06247</cdr:y>
    </cdr:to>
    <cdr:sp macro="" textlink="">
      <cdr:nvSpPr>
        <cdr:cNvPr id="33" name="PoljeZBesedilom 4"/>
        <cdr:cNvSpPr txBox="1"/>
      </cdr:nvSpPr>
      <cdr:spPr>
        <a:xfrm xmlns:a="http://schemas.openxmlformats.org/drawingml/2006/main">
          <a:off x="352425" y="0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2.0</a:t>
          </a:r>
        </a:p>
      </cdr:txBody>
    </cdr:sp>
  </cdr:relSizeAnchor>
  <cdr:relSizeAnchor xmlns:cdr="http://schemas.openxmlformats.org/drawingml/2006/chartDrawing">
    <cdr:from>
      <cdr:x>0.15667</cdr:x>
      <cdr:y>0.54511</cdr:y>
    </cdr:from>
    <cdr:to>
      <cdr:x>0.2046</cdr:x>
      <cdr:y>0.61969</cdr:y>
    </cdr:to>
    <cdr:sp macro="" textlink="">
      <cdr:nvSpPr>
        <cdr:cNvPr id="34" name="PoljeZBesedilom 1"/>
        <cdr:cNvSpPr txBox="1"/>
      </cdr:nvSpPr>
      <cdr:spPr>
        <a:xfrm xmlns:a="http://schemas.openxmlformats.org/drawingml/2006/main">
          <a:off x="901211" y="2080846"/>
          <a:ext cx="275746" cy="284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solidFill>
                <a:sysClr val="window" lastClr="FFFFFF"/>
              </a:solidFill>
              <a:latin typeface="Times New Roman" pitchFamily="18" charset="0"/>
              <a:cs typeface="Times New Roman" pitchFamily="18" charset="0"/>
            </a:rPr>
            <a:t>b</a:t>
          </a:r>
        </a:p>
      </cdr:txBody>
    </cdr:sp>
  </cdr:relSizeAnchor>
</c:userShape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2"/>
  <sheetViews>
    <sheetView tabSelected="1" topLeftCell="N64" zoomScale="130" zoomScaleNormal="130" workbookViewId="0">
      <selection activeCell="Q71" sqref="Q71"/>
    </sheetView>
  </sheetViews>
  <sheetFormatPr defaultRowHeight="12.75"/>
  <cols>
    <col min="1" max="1" width="16.42578125" bestFit="1" customWidth="1"/>
    <col min="3" max="3" width="15" bestFit="1" customWidth="1"/>
    <col min="4" max="4" width="16.5703125" bestFit="1" customWidth="1"/>
    <col min="5" max="5" width="32.85546875" bestFit="1" customWidth="1"/>
    <col min="6" max="6" width="21" bestFit="1" customWidth="1"/>
    <col min="8" max="8" width="20.5703125" bestFit="1" customWidth="1"/>
    <col min="9" max="12" width="10.28515625" bestFit="1" customWidth="1"/>
    <col min="15" max="15" width="20.5703125" bestFit="1" customWidth="1"/>
    <col min="16" max="20" width="12" bestFit="1" customWidth="1"/>
  </cols>
  <sheetData>
    <row r="1" spans="1:26">
      <c r="A1" t="s">
        <v>7</v>
      </c>
      <c r="B1" t="s">
        <v>0</v>
      </c>
      <c r="C1" t="s">
        <v>1</v>
      </c>
      <c r="D1" t="s">
        <v>2</v>
      </c>
      <c r="E1" s="6" t="s">
        <v>3</v>
      </c>
      <c r="F1" s="6" t="s">
        <v>4</v>
      </c>
    </row>
    <row r="2" spans="1:26">
      <c r="A2">
        <v>1</v>
      </c>
      <c r="B2">
        <v>1</v>
      </c>
      <c r="C2">
        <v>1</v>
      </c>
      <c r="D2">
        <v>1</v>
      </c>
      <c r="E2" s="1">
        <v>0.5492419157496653</v>
      </c>
      <c r="F2" s="2">
        <v>0.870016582094151</v>
      </c>
    </row>
    <row r="3" spans="1:26">
      <c r="A3">
        <v>2</v>
      </c>
      <c r="B3">
        <v>1</v>
      </c>
      <c r="C3">
        <v>1</v>
      </c>
      <c r="D3">
        <v>2</v>
      </c>
      <c r="E3" s="1">
        <v>1.0208663345133853</v>
      </c>
      <c r="F3" s="2">
        <v>0.64822308222391845</v>
      </c>
    </row>
    <row r="4" spans="1:26">
      <c r="A4">
        <v>3</v>
      </c>
      <c r="B4">
        <v>1</v>
      </c>
      <c r="C4">
        <v>1</v>
      </c>
      <c r="D4">
        <v>3</v>
      </c>
      <c r="E4" s="1">
        <v>0.14622159661147399</v>
      </c>
      <c r="F4" s="2">
        <v>0.39607808542655104</v>
      </c>
    </row>
    <row r="5" spans="1:26">
      <c r="A5">
        <v>4</v>
      </c>
      <c r="B5">
        <v>1</v>
      </c>
      <c r="C5">
        <v>1</v>
      </c>
      <c r="D5">
        <v>4</v>
      </c>
      <c r="E5" s="1">
        <v>0.57139825280725776</v>
      </c>
      <c r="F5" s="2">
        <v>0.8831595217913264</v>
      </c>
    </row>
    <row r="6" spans="1:26">
      <c r="A6">
        <v>5</v>
      </c>
      <c r="B6">
        <v>2</v>
      </c>
      <c r="C6">
        <v>1</v>
      </c>
      <c r="D6">
        <v>1</v>
      </c>
      <c r="E6" s="1">
        <v>0.59139393149050912</v>
      </c>
      <c r="F6" s="2">
        <v>0.58652286142764531</v>
      </c>
    </row>
    <row r="7" spans="1:26">
      <c r="A7">
        <v>6</v>
      </c>
      <c r="B7">
        <v>2</v>
      </c>
      <c r="C7">
        <v>1</v>
      </c>
      <c r="D7">
        <v>2</v>
      </c>
      <c r="E7" s="1">
        <v>0.74014695033937672</v>
      </c>
      <c r="F7" s="2">
        <v>0.56381677105587158</v>
      </c>
      <c r="H7" s="14" t="s">
        <v>19</v>
      </c>
      <c r="I7" s="14"/>
      <c r="J7" s="14"/>
      <c r="K7" s="14"/>
      <c r="L7" s="14"/>
      <c r="M7" s="14"/>
      <c r="V7" s="29" t="s">
        <v>51</v>
      </c>
    </row>
    <row r="8" spans="1:26">
      <c r="A8">
        <v>7</v>
      </c>
      <c r="B8">
        <v>2</v>
      </c>
      <c r="C8">
        <v>1</v>
      </c>
      <c r="D8">
        <v>3</v>
      </c>
      <c r="E8" s="1">
        <v>0.34519394146277849</v>
      </c>
      <c r="F8" s="2">
        <v>0.65218642007034289</v>
      </c>
      <c r="H8" s="14"/>
      <c r="I8" s="14" t="s">
        <v>6</v>
      </c>
      <c r="J8" s="14"/>
      <c r="K8" s="14"/>
      <c r="L8" s="14"/>
      <c r="M8" s="14"/>
    </row>
    <row r="9" spans="1:26">
      <c r="A9">
        <v>8</v>
      </c>
      <c r="B9">
        <v>2</v>
      </c>
      <c r="C9">
        <v>1</v>
      </c>
      <c r="D9">
        <v>4</v>
      </c>
      <c r="E9" s="1">
        <v>0.56752440968639761</v>
      </c>
      <c r="F9" s="2">
        <v>0.93723990595382844</v>
      </c>
      <c r="H9" s="14"/>
      <c r="I9" s="15" t="s">
        <v>24</v>
      </c>
      <c r="J9" s="15" t="s">
        <v>25</v>
      </c>
      <c r="K9" s="15" t="s">
        <v>26</v>
      </c>
      <c r="L9" s="15" t="s">
        <v>27</v>
      </c>
      <c r="M9" s="15" t="s">
        <v>28</v>
      </c>
      <c r="P9" s="31"/>
      <c r="Q9" s="31"/>
      <c r="R9" s="31"/>
      <c r="S9" s="31"/>
      <c r="T9" s="31"/>
      <c r="U9" s="31"/>
      <c r="V9" s="15" t="s">
        <v>24</v>
      </c>
      <c r="W9" s="15" t="s">
        <v>25</v>
      </c>
      <c r="X9" s="15" t="s">
        <v>26</v>
      </c>
      <c r="Y9" s="15" t="s">
        <v>27</v>
      </c>
      <c r="Z9" s="15" t="s">
        <v>28</v>
      </c>
    </row>
    <row r="10" spans="1:26">
      <c r="A10">
        <v>9</v>
      </c>
      <c r="B10">
        <v>3</v>
      </c>
      <c r="C10">
        <v>1</v>
      </c>
      <c r="D10">
        <v>1</v>
      </c>
      <c r="E10" s="1">
        <v>0.90030415421731114</v>
      </c>
      <c r="F10" s="2">
        <v>0.68023662405439234</v>
      </c>
      <c r="H10" s="14" t="s">
        <v>20</v>
      </c>
      <c r="I10" s="14">
        <f>AVERAGE(E66:E69)</f>
        <v>0.54988755626980867</v>
      </c>
      <c r="J10" s="14">
        <f>AVERAGE(E2:E5)</f>
        <v>0.57193202492044559</v>
      </c>
      <c r="K10" s="14">
        <f>AVERAGE(E18:E21)</f>
        <v>0.2594100507690793</v>
      </c>
      <c r="L10" s="14">
        <f>AVERAGE(E34:E37)</f>
        <v>0.36089387331893746</v>
      </c>
      <c r="M10" s="14">
        <f>AVERAGE(E50:E53)</f>
        <v>0.85134734309337246</v>
      </c>
      <c r="V10" s="14">
        <f>STDEV(E66:E69)</f>
        <v>0.23103267898894606</v>
      </c>
      <c r="W10" s="14">
        <f>STDEV(E2:E5)</f>
        <v>0.35743834389889229</v>
      </c>
      <c r="X10" s="14">
        <f>STDEV(E18:E21)</f>
        <v>8.5923180654477682E-2</v>
      </c>
      <c r="Y10" s="14">
        <f>STDEV(E34:E37)</f>
        <v>9.210531904682992E-2</v>
      </c>
      <c r="Z10" s="14">
        <f>STDEV(E50:E53)</f>
        <v>0.30963401646457034</v>
      </c>
    </row>
    <row r="11" spans="1:26">
      <c r="A11">
        <v>10</v>
      </c>
      <c r="B11">
        <v>3</v>
      </c>
      <c r="C11">
        <v>1</v>
      </c>
      <c r="D11">
        <v>2</v>
      </c>
      <c r="E11" s="1">
        <v>0.51303490677845842</v>
      </c>
      <c r="F11" s="2">
        <v>0.94618937851027074</v>
      </c>
      <c r="H11" s="14" t="s">
        <v>21</v>
      </c>
      <c r="I11" s="14">
        <f>AVERAGE(E66:E69)</f>
        <v>0.54988755626980867</v>
      </c>
      <c r="J11" s="14">
        <f>AVERAGE(E6:E9)</f>
        <v>0.56106480824476557</v>
      </c>
      <c r="K11" s="14">
        <f>AVERAGE(E22:E25)</f>
        <v>0.32839450297825673</v>
      </c>
      <c r="L11" s="14">
        <f>AVERAGE(E38:E41)</f>
        <v>0.28715021945385205</v>
      </c>
      <c r="M11" s="14">
        <f>AVERAGE(E54:E57)</f>
        <v>0.64062881551173734</v>
      </c>
      <c r="V11" s="14">
        <f>STDEV(E66:E69)</f>
        <v>0.23103267898894606</v>
      </c>
      <c r="W11" s="14">
        <f>STDEV(E6:E9)</f>
        <v>0.16292352695875517</v>
      </c>
      <c r="X11" s="14">
        <f>STDEV(E22:E25)</f>
        <v>2.7826846291230483E-2</v>
      </c>
      <c r="Y11" s="14">
        <f>STDEV(E38:E41)</f>
        <v>8.9227017201938874E-2</v>
      </c>
      <c r="Z11" s="14">
        <f>STDEV(E54:E57)</f>
        <v>0.21637354700292821</v>
      </c>
    </row>
    <row r="12" spans="1:26">
      <c r="A12">
        <v>11</v>
      </c>
      <c r="B12">
        <v>3</v>
      </c>
      <c r="C12">
        <v>1</v>
      </c>
      <c r="D12">
        <v>3</v>
      </c>
      <c r="E12" s="1">
        <v>0.60539346356094392</v>
      </c>
      <c r="F12" s="2">
        <v>0.68931394621878384</v>
      </c>
      <c r="H12" s="14" t="s">
        <v>22</v>
      </c>
      <c r="I12" s="14">
        <f>AVERAGE(E66:E69)</f>
        <v>0.54988755626980867</v>
      </c>
      <c r="J12" s="14">
        <f>AVERAGE(E10:E13)</f>
        <v>0.6168935357959725</v>
      </c>
      <c r="K12" s="14">
        <f>AVERAGE(E26:E29)</f>
        <v>0.3075518206423421</v>
      </c>
      <c r="L12" s="14">
        <f>AVERAGE(E42:E45)</f>
        <v>0.23505470045476104</v>
      </c>
      <c r="M12" s="14">
        <f>AVERAGE(E58:E61)</f>
        <v>0.58005047502521834</v>
      </c>
      <c r="V12" s="14">
        <f>STDEV(E66:E69)</f>
        <v>0.23103267898894606</v>
      </c>
      <c r="W12" s="14">
        <f>STDEV(E10:E13)</f>
        <v>0.19956777627402825</v>
      </c>
      <c r="X12" s="14">
        <f>STDEV(E26:E29)</f>
        <v>0.12012485204855446</v>
      </c>
      <c r="Y12" s="14">
        <f>STDEV(E42:E45)</f>
        <v>6.4508623665782958E-2</v>
      </c>
      <c r="Z12" s="14">
        <f>STDEV(E58:E61)</f>
        <v>0.38662080235278373</v>
      </c>
    </row>
    <row r="13" spans="1:26">
      <c r="A13">
        <v>12</v>
      </c>
      <c r="B13">
        <v>3</v>
      </c>
      <c r="C13">
        <v>1</v>
      </c>
      <c r="D13">
        <v>4</v>
      </c>
      <c r="E13" s="1">
        <v>0.44884161862717648</v>
      </c>
      <c r="F13" s="2">
        <v>0.69741961136276176</v>
      </c>
      <c r="H13" s="14" t="s">
        <v>23</v>
      </c>
      <c r="I13" s="14">
        <f>AVERAGE(E66:E69)</f>
        <v>0.54988755626980867</v>
      </c>
      <c r="J13" s="14">
        <f>AVERAGE(E14:E17)</f>
        <v>0.59122772700017523</v>
      </c>
      <c r="K13" s="14">
        <f>AVERAGE(E30:E33)</f>
        <v>0.26343731341947829</v>
      </c>
      <c r="L13" s="14">
        <f>AVERAGE(E46:E49)</f>
        <v>0.32329010738088571</v>
      </c>
      <c r="M13" s="14">
        <f>AVERAGE(E62:E65)</f>
        <v>0.37134557876878271</v>
      </c>
      <c r="V13" s="14">
        <f>STDEV(E66:E69)</f>
        <v>0.23103267898894606</v>
      </c>
      <c r="W13" s="14">
        <f>STDEV(E14:E17)</f>
        <v>0.18383520867630831</v>
      </c>
      <c r="X13" s="14">
        <f>STDEV(E30:E33)</f>
        <v>7.2686137645993312E-2</v>
      </c>
      <c r="Y13" s="14">
        <f>STDEV(E46:E49)</f>
        <v>0.14102681345899737</v>
      </c>
      <c r="Z13" s="14">
        <f>STDEV(E62:E65)</f>
        <v>3.3628028595413667E-2</v>
      </c>
    </row>
    <row r="14" spans="1:26">
      <c r="A14">
        <v>13</v>
      </c>
      <c r="B14">
        <v>4</v>
      </c>
      <c r="C14">
        <v>1</v>
      </c>
      <c r="D14">
        <v>1</v>
      </c>
      <c r="E14" s="1">
        <v>0.73939263765247665</v>
      </c>
      <c r="F14" s="2">
        <v>0.28955379208329701</v>
      </c>
      <c r="O14" s="29"/>
      <c r="V14">
        <f>+AVERAGE(V10:V13)</f>
        <v>0.23103267898894606</v>
      </c>
      <c r="W14">
        <f>+AVERAGE(W10:W13)</f>
        <v>0.22594121395199598</v>
      </c>
      <c r="X14">
        <f>+AVERAGE(X10:X13)</f>
        <v>7.6640254160063981E-2</v>
      </c>
      <c r="Y14">
        <f>+AVERAGE(Y10:Y13)</f>
        <v>9.6716943343387277E-2</v>
      </c>
      <c r="Z14">
        <f>+AVERAGE(Z10:Z13)</f>
        <v>0.23656409860392399</v>
      </c>
    </row>
    <row r="15" spans="1:26">
      <c r="A15">
        <v>14</v>
      </c>
      <c r="B15">
        <v>4</v>
      </c>
      <c r="C15">
        <v>1</v>
      </c>
      <c r="D15">
        <v>2</v>
      </c>
      <c r="E15" s="1">
        <v>0.72116128355892395</v>
      </c>
      <c r="F15" s="2">
        <v>0.71866821620391497</v>
      </c>
    </row>
    <row r="16" spans="1:26">
      <c r="A16">
        <v>15</v>
      </c>
      <c r="B16">
        <v>4</v>
      </c>
      <c r="C16">
        <v>1</v>
      </c>
      <c r="D16">
        <v>3</v>
      </c>
      <c r="E16" s="1">
        <v>0.5614515533088118</v>
      </c>
      <c r="F16" s="2"/>
      <c r="H16" t="s">
        <v>29</v>
      </c>
    </row>
    <row r="17" spans="1:13">
      <c r="A17">
        <v>16</v>
      </c>
      <c r="B17">
        <v>4</v>
      </c>
      <c r="C17">
        <v>1</v>
      </c>
      <c r="D17">
        <v>4</v>
      </c>
      <c r="E17" s="1">
        <v>0.34290543348048824</v>
      </c>
      <c r="F17" s="2">
        <v>1.5493326889713093</v>
      </c>
      <c r="I17" t="s">
        <v>6</v>
      </c>
    </row>
    <row r="18" spans="1:13">
      <c r="A18">
        <v>17</v>
      </c>
      <c r="B18">
        <v>1</v>
      </c>
      <c r="C18">
        <v>2</v>
      </c>
      <c r="D18">
        <v>1</v>
      </c>
      <c r="E18" s="3">
        <v>0.38129867074762613</v>
      </c>
      <c r="F18" s="4">
        <v>0.51380200442615342</v>
      </c>
      <c r="I18" s="15" t="s">
        <v>24</v>
      </c>
      <c r="J18" s="15" t="s">
        <v>25</v>
      </c>
      <c r="K18" s="15" t="s">
        <v>26</v>
      </c>
      <c r="L18" s="15" t="s">
        <v>27</v>
      </c>
      <c r="M18" s="15" t="s">
        <v>28</v>
      </c>
    </row>
    <row r="19" spans="1:13">
      <c r="A19">
        <v>18</v>
      </c>
      <c r="B19">
        <v>1</v>
      </c>
      <c r="C19">
        <v>2</v>
      </c>
      <c r="D19">
        <v>2</v>
      </c>
      <c r="E19" s="3">
        <v>0.18030630209072468</v>
      </c>
      <c r="F19" s="4">
        <v>0.16129506538868199</v>
      </c>
      <c r="H19" t="s">
        <v>20</v>
      </c>
      <c r="I19">
        <f>AVERAGE(F66:F69)</f>
        <v>0.94437391407739235</v>
      </c>
      <c r="J19">
        <f>AVERAGE(F2:F5)</f>
        <v>0.69936931788398671</v>
      </c>
      <c r="K19">
        <f>AVERAGE(F18:F21)</f>
        <v>0.17057694692579226</v>
      </c>
      <c r="L19">
        <f>AVERAGE(F34:F37)</f>
        <v>0.45577106737802187</v>
      </c>
      <c r="M19">
        <f>AVERAGE(F50:F53)</f>
        <v>0.65413612659156772</v>
      </c>
    </row>
    <row r="20" spans="1:13">
      <c r="A20">
        <v>19</v>
      </c>
      <c r="B20">
        <v>1</v>
      </c>
      <c r="C20">
        <v>2</v>
      </c>
      <c r="D20">
        <v>3</v>
      </c>
      <c r="E20" s="3">
        <v>0.23030828375964787</v>
      </c>
      <c r="F20" s="4">
        <v>3.6820687089363043E-3</v>
      </c>
      <c r="H20" s="14" t="s">
        <v>21</v>
      </c>
      <c r="I20">
        <f>AVERAGE(F66:F69)</f>
        <v>0.94437391407739235</v>
      </c>
      <c r="J20">
        <f>AVERAGE(F6:F9)</f>
        <v>0.68494148962692203</v>
      </c>
      <c r="K20">
        <f>AVERAGE(F22:F25)</f>
        <v>8.2232867832910783E-2</v>
      </c>
      <c r="L20">
        <f>AVERAGE(F38:F41)</f>
        <v>0.63105287987634384</v>
      </c>
      <c r="M20">
        <f>AVERAGE(F54:F57)</f>
        <v>0.62864291476650191</v>
      </c>
    </row>
    <row r="21" spans="1:13">
      <c r="A21">
        <v>20</v>
      </c>
      <c r="B21">
        <v>1</v>
      </c>
      <c r="C21">
        <v>2</v>
      </c>
      <c r="D21">
        <v>4</v>
      </c>
      <c r="E21" s="3">
        <v>0.24572694647831861</v>
      </c>
      <c r="F21" s="4">
        <v>3.5286491793972909E-3</v>
      </c>
      <c r="H21" s="14" t="s">
        <v>22</v>
      </c>
      <c r="I21">
        <f>AVERAGE(F66:F69)</f>
        <v>0.94437391407739235</v>
      </c>
      <c r="J21">
        <f>AVERAGE(F10:F13)</f>
        <v>0.75328989003655222</v>
      </c>
      <c r="K21">
        <f>AVERAGE(F26:F29)</f>
        <v>0.13080293389280323</v>
      </c>
      <c r="L21">
        <f>AVERAGE(F42:F45)</f>
        <v>0.4674693065053715</v>
      </c>
      <c r="M21">
        <f>AVERAGE(F58:F61)</f>
        <v>0.58430467072972725</v>
      </c>
    </row>
    <row r="22" spans="1:13">
      <c r="A22">
        <v>21</v>
      </c>
      <c r="B22">
        <v>2</v>
      </c>
      <c r="C22">
        <v>2</v>
      </c>
      <c r="D22">
        <v>1</v>
      </c>
      <c r="E22" s="3">
        <v>0.29064051375086503</v>
      </c>
      <c r="F22" s="4">
        <v>3.4007995714481144E-3</v>
      </c>
      <c r="H22" s="14" t="s">
        <v>23</v>
      </c>
      <c r="I22">
        <f>AVERAGE(F66:F69)</f>
        <v>0.94437391407739235</v>
      </c>
      <c r="J22">
        <f>AVERAGE(H25:H27)</f>
        <v>0.85251823241950708</v>
      </c>
      <c r="K22">
        <f>AVERAGE(H28:H29)</f>
        <v>0.26810062786942462</v>
      </c>
      <c r="L22">
        <f>AVERAGE(F46:F49)</f>
        <v>0.59677000750477194</v>
      </c>
      <c r="M22">
        <f>AVERAGE(F62:F65)</f>
        <v>0.41904626749462071</v>
      </c>
    </row>
    <row r="23" spans="1:13">
      <c r="A23">
        <v>22</v>
      </c>
      <c r="B23">
        <v>2</v>
      </c>
      <c r="C23">
        <v>2</v>
      </c>
      <c r="D23">
        <v>2</v>
      </c>
      <c r="E23" s="3">
        <v>0.3480194177984553</v>
      </c>
      <c r="F23" s="4">
        <v>0.10082220082872116</v>
      </c>
    </row>
    <row r="24" spans="1:13">
      <c r="A24">
        <v>23</v>
      </c>
      <c r="B24">
        <v>2</v>
      </c>
      <c r="C24">
        <v>2</v>
      </c>
      <c r="D24">
        <v>3</v>
      </c>
      <c r="E24" s="3">
        <v>0.32426496064149823</v>
      </c>
      <c r="F24" s="4">
        <v>0.11572946511559522</v>
      </c>
    </row>
    <row r="25" spans="1:13">
      <c r="A25">
        <v>24</v>
      </c>
      <c r="B25">
        <v>2</v>
      </c>
      <c r="C25">
        <v>2</v>
      </c>
      <c r="D25">
        <v>4</v>
      </c>
      <c r="E25" s="3">
        <v>0.35065311972220836</v>
      </c>
      <c r="F25" s="4">
        <v>0.10897900581587866</v>
      </c>
      <c r="H25" s="2">
        <v>0.28955379208329701</v>
      </c>
    </row>
    <row r="26" spans="1:13">
      <c r="A26">
        <v>25</v>
      </c>
      <c r="B26">
        <v>3</v>
      </c>
      <c r="C26">
        <v>2</v>
      </c>
      <c r="D26">
        <v>1</v>
      </c>
      <c r="E26" s="3">
        <v>0.22846724940518001</v>
      </c>
      <c r="F26" s="4">
        <v>6.2850867267815538E-2</v>
      </c>
      <c r="H26" s="2">
        <v>0.71866821620391497</v>
      </c>
    </row>
    <row r="27" spans="1:13">
      <c r="A27">
        <v>26</v>
      </c>
      <c r="B27">
        <v>3</v>
      </c>
      <c r="C27">
        <v>2</v>
      </c>
      <c r="D27">
        <v>2</v>
      </c>
      <c r="E27" s="3">
        <v>0.43303940708465816</v>
      </c>
      <c r="F27" s="4">
        <v>5.5000901339736043E-2</v>
      </c>
      <c r="H27" s="2">
        <v>1.5493326889713093</v>
      </c>
    </row>
    <row r="28" spans="1:13">
      <c r="A28">
        <v>27</v>
      </c>
      <c r="B28">
        <v>3</v>
      </c>
      <c r="C28">
        <v>2</v>
      </c>
      <c r="D28">
        <v>3</v>
      </c>
      <c r="E28" s="3">
        <v>0.38487845977020313</v>
      </c>
      <c r="F28" s="4">
        <v>0.15766413652292538</v>
      </c>
      <c r="H28" s="4">
        <v>0.19880614036097058</v>
      </c>
    </row>
    <row r="29" spans="1:13">
      <c r="A29">
        <v>28</v>
      </c>
      <c r="B29">
        <v>3</v>
      </c>
      <c r="C29">
        <v>2</v>
      </c>
      <c r="D29">
        <v>4</v>
      </c>
      <c r="E29" s="3">
        <v>0.18382216630932702</v>
      </c>
      <c r="F29" s="4">
        <v>0.24769583044073595</v>
      </c>
      <c r="H29" s="4">
        <v>0.3373951153778787</v>
      </c>
    </row>
    <row r="30" spans="1:13">
      <c r="A30">
        <v>29</v>
      </c>
      <c r="B30">
        <v>4</v>
      </c>
      <c r="C30">
        <v>2</v>
      </c>
      <c r="D30">
        <v>1</v>
      </c>
      <c r="E30" s="3">
        <v>0.18966489339260401</v>
      </c>
      <c r="F30" s="4"/>
    </row>
    <row r="31" spans="1:13">
      <c r="A31">
        <v>30</v>
      </c>
      <c r="B31">
        <v>4</v>
      </c>
      <c r="C31">
        <v>2</v>
      </c>
      <c r="D31">
        <v>2</v>
      </c>
      <c r="E31" s="3">
        <v>0.29957720134651206</v>
      </c>
      <c r="F31" s="4">
        <v>0.19880614036097058</v>
      </c>
    </row>
    <row r="32" spans="1:13">
      <c r="A32">
        <v>31</v>
      </c>
      <c r="B32">
        <v>4</v>
      </c>
      <c r="C32">
        <v>2</v>
      </c>
      <c r="D32">
        <v>3</v>
      </c>
      <c r="E32" s="3">
        <v>0.21747218312155045</v>
      </c>
      <c r="F32" s="4"/>
    </row>
    <row r="33" spans="1:37">
      <c r="A33">
        <v>32</v>
      </c>
      <c r="B33">
        <v>4</v>
      </c>
      <c r="C33">
        <v>2</v>
      </c>
      <c r="D33">
        <v>4</v>
      </c>
      <c r="E33" s="3">
        <v>0.34703497581724663</v>
      </c>
      <c r="F33" s="4">
        <v>0.3373951153778787</v>
      </c>
    </row>
    <row r="34" spans="1:37">
      <c r="A34">
        <v>33</v>
      </c>
      <c r="B34">
        <v>1</v>
      </c>
      <c r="C34">
        <v>3</v>
      </c>
      <c r="D34">
        <v>1</v>
      </c>
      <c r="E34" s="5">
        <v>0.49530216615590744</v>
      </c>
      <c r="F34" s="7">
        <v>0.39919761586051095</v>
      </c>
    </row>
    <row r="35" spans="1:37">
      <c r="A35">
        <v>34</v>
      </c>
      <c r="B35">
        <v>1</v>
      </c>
      <c r="C35">
        <v>3</v>
      </c>
      <c r="D35">
        <v>2</v>
      </c>
      <c r="E35" s="5">
        <v>0.29612526193188426</v>
      </c>
      <c r="F35" s="7">
        <v>0.42860302568882169</v>
      </c>
    </row>
    <row r="36" spans="1:37">
      <c r="A36">
        <v>35</v>
      </c>
      <c r="B36">
        <v>1</v>
      </c>
      <c r="C36">
        <v>3</v>
      </c>
      <c r="D36">
        <v>3</v>
      </c>
      <c r="E36" s="5">
        <v>0.34562863012980571</v>
      </c>
      <c r="F36" s="7">
        <v>0.6954507274003443</v>
      </c>
    </row>
    <row r="37" spans="1:37">
      <c r="A37">
        <v>36</v>
      </c>
      <c r="B37">
        <v>1</v>
      </c>
      <c r="C37">
        <v>3</v>
      </c>
      <c r="D37">
        <v>4</v>
      </c>
      <c r="E37" s="5">
        <v>0.30651943505815238</v>
      </c>
      <c r="F37" s="7">
        <v>0.29983290056241046</v>
      </c>
    </row>
    <row r="38" spans="1:37">
      <c r="A38">
        <v>37</v>
      </c>
      <c r="B38">
        <v>2</v>
      </c>
      <c r="C38">
        <v>3</v>
      </c>
      <c r="D38">
        <v>1</v>
      </c>
      <c r="E38" s="5">
        <v>0.21187237029337649</v>
      </c>
      <c r="F38" s="7">
        <v>0.45202507386511098</v>
      </c>
    </row>
    <row r="39" spans="1:37">
      <c r="A39">
        <v>38</v>
      </c>
      <c r="B39">
        <v>2</v>
      </c>
      <c r="C39">
        <v>3</v>
      </c>
      <c r="D39">
        <v>2</v>
      </c>
      <c r="E39" s="5">
        <v>0.23327439466406877</v>
      </c>
      <c r="F39" s="7">
        <v>0.92506862327706663</v>
      </c>
      <c r="P39" s="26" t="s">
        <v>61</v>
      </c>
    </row>
    <row r="40" spans="1:37">
      <c r="A40">
        <v>39</v>
      </c>
      <c r="B40">
        <v>2</v>
      </c>
      <c r="C40">
        <v>3</v>
      </c>
      <c r="D40">
        <v>3</v>
      </c>
      <c r="E40" s="5">
        <v>0.29267332251725653</v>
      </c>
      <c r="F40" s="7">
        <v>0.53801672017172752</v>
      </c>
    </row>
    <row r="41" spans="1:37" ht="14.25">
      <c r="A41">
        <v>40</v>
      </c>
      <c r="B41">
        <v>2</v>
      </c>
      <c r="C41">
        <v>3</v>
      </c>
      <c r="D41">
        <v>4</v>
      </c>
      <c r="E41" s="5">
        <v>0.41078079034070641</v>
      </c>
      <c r="F41" s="7">
        <v>0.60910110219147018</v>
      </c>
      <c r="Y41" s="29" t="s">
        <v>60</v>
      </c>
      <c r="Z41" s="31" t="s">
        <v>47</v>
      </c>
      <c r="AA41" s="31" t="s">
        <v>49</v>
      </c>
      <c r="AB41" s="31" t="s">
        <v>48</v>
      </c>
      <c r="AC41" s="31" t="s">
        <v>50</v>
      </c>
      <c r="AG41" s="29"/>
      <c r="AH41" s="31"/>
      <c r="AI41" s="31"/>
      <c r="AJ41" s="31"/>
      <c r="AK41" s="31"/>
    </row>
    <row r="42" spans="1:37">
      <c r="A42">
        <v>41</v>
      </c>
      <c r="B42">
        <v>3</v>
      </c>
      <c r="C42">
        <v>3</v>
      </c>
      <c r="D42">
        <v>1</v>
      </c>
      <c r="E42" s="5">
        <v>0.1631105298215603</v>
      </c>
      <c r="F42" s="7">
        <v>0.92189795299992705</v>
      </c>
      <c r="X42" s="29" t="s">
        <v>58</v>
      </c>
      <c r="Z42">
        <v>0.57193202492044559</v>
      </c>
      <c r="AA42">
        <v>0.2594100507690793</v>
      </c>
      <c r="AB42">
        <v>0.36089387331893746</v>
      </c>
      <c r="AC42">
        <v>0.85134734309337246</v>
      </c>
      <c r="AF42" s="29"/>
    </row>
    <row r="43" spans="1:37">
      <c r="A43">
        <v>42</v>
      </c>
      <c r="B43">
        <v>3</v>
      </c>
      <c r="C43">
        <v>3</v>
      </c>
      <c r="D43">
        <v>2</v>
      </c>
      <c r="E43" s="5">
        <v>0.20337037136475619</v>
      </c>
      <c r="F43" s="7">
        <v>0.52699608396650843</v>
      </c>
      <c r="X43" s="29" t="s">
        <v>53</v>
      </c>
      <c r="Z43">
        <v>0.56106480824476557</v>
      </c>
      <c r="AA43">
        <v>0.32839450297825673</v>
      </c>
      <c r="AB43">
        <v>0.28715021945385205</v>
      </c>
      <c r="AC43">
        <v>0.64062881551173734</v>
      </c>
      <c r="AF43" s="29"/>
    </row>
    <row r="44" spans="1:37">
      <c r="A44">
        <v>43</v>
      </c>
      <c r="B44">
        <v>3</v>
      </c>
      <c r="C44">
        <v>3</v>
      </c>
      <c r="D44">
        <v>3</v>
      </c>
      <c r="E44" s="5">
        <v>0.30848831902056972</v>
      </c>
      <c r="F44" s="7">
        <v>0.42042065078007435</v>
      </c>
      <c r="X44" s="29" t="s">
        <v>55</v>
      </c>
      <c r="Y44">
        <v>0.54988755626980867</v>
      </c>
      <c r="Z44">
        <v>0.6168935357959725</v>
      </c>
      <c r="AA44">
        <v>0.3075518206423421</v>
      </c>
      <c r="AB44">
        <v>0.23505470045476104</v>
      </c>
      <c r="AC44">
        <v>0.58005047502521834</v>
      </c>
      <c r="AF44" s="29"/>
    </row>
    <row r="45" spans="1:37">
      <c r="A45">
        <v>44</v>
      </c>
      <c r="B45">
        <v>3</v>
      </c>
      <c r="C45">
        <v>3</v>
      </c>
      <c r="D45">
        <v>4</v>
      </c>
      <c r="E45" s="5">
        <v>0.26524958161215795</v>
      </c>
      <c r="F45" s="7">
        <v>5.6253827497637979E-4</v>
      </c>
      <c r="X45" s="29" t="s">
        <v>54</v>
      </c>
      <c r="Z45">
        <v>0.59122772700017523</v>
      </c>
      <c r="AA45">
        <v>0.26343731341947829</v>
      </c>
      <c r="AB45">
        <v>0.32329010738088571</v>
      </c>
      <c r="AC45">
        <v>0.37134557876878271</v>
      </c>
      <c r="AF45" s="29"/>
    </row>
    <row r="46" spans="1:37">
      <c r="A46">
        <v>45</v>
      </c>
      <c r="B46">
        <v>4</v>
      </c>
      <c r="C46">
        <v>3</v>
      </c>
      <c r="D46">
        <v>1</v>
      </c>
      <c r="E46" s="5">
        <v>0.28968164169124572</v>
      </c>
      <c r="F46" s="7">
        <v>1.0222343253184412</v>
      </c>
      <c r="X46" s="29" t="s">
        <v>56</v>
      </c>
      <c r="Z46">
        <f>+AVERAGE(Z42:Z45)</f>
        <v>0.58527952399033967</v>
      </c>
      <c r="AA46">
        <f>+AVERAGE(AA42:AA45)</f>
        <v>0.28969842195228912</v>
      </c>
      <c r="AB46">
        <f>+AVERAGE(AB42:AB45)</f>
        <v>0.30159722515210907</v>
      </c>
      <c r="AC46">
        <f>+AVERAGE(AC42:AC45)</f>
        <v>0.61084305309977771</v>
      </c>
      <c r="AF46" s="29"/>
    </row>
    <row r="47" spans="1:37">
      <c r="A47">
        <v>46</v>
      </c>
      <c r="B47">
        <v>4</v>
      </c>
      <c r="C47">
        <v>3</v>
      </c>
      <c r="D47">
        <v>2</v>
      </c>
      <c r="E47" s="5">
        <v>0.51561746885903181</v>
      </c>
      <c r="F47" s="7">
        <v>0.40784024935787533</v>
      </c>
    </row>
    <row r="48" spans="1:37">
      <c r="A48">
        <v>47</v>
      </c>
      <c r="B48">
        <v>4</v>
      </c>
      <c r="C48">
        <v>3</v>
      </c>
      <c r="D48">
        <v>3</v>
      </c>
      <c r="E48" s="5">
        <v>0.17703335212722571</v>
      </c>
      <c r="F48" s="7">
        <v>0.50960853728542044</v>
      </c>
    </row>
    <row r="49" spans="1:15">
      <c r="A49">
        <v>48</v>
      </c>
      <c r="B49">
        <v>4</v>
      </c>
      <c r="C49">
        <v>3</v>
      </c>
      <c r="D49">
        <v>4</v>
      </c>
      <c r="E49" s="5">
        <v>0.31082796684603964</v>
      </c>
      <c r="F49" s="7">
        <v>0.44739691805735077</v>
      </c>
    </row>
    <row r="50" spans="1:15">
      <c r="A50">
        <v>49</v>
      </c>
      <c r="B50">
        <v>1</v>
      </c>
      <c r="C50">
        <v>4</v>
      </c>
      <c r="D50">
        <v>1</v>
      </c>
      <c r="E50" s="8">
        <v>0.45522131406384042</v>
      </c>
      <c r="F50" s="9">
        <v>0.48227429110588632</v>
      </c>
    </row>
    <row r="51" spans="1:15">
      <c r="A51">
        <v>50</v>
      </c>
      <c r="B51">
        <v>1</v>
      </c>
      <c r="C51">
        <v>4</v>
      </c>
      <c r="D51">
        <v>2</v>
      </c>
      <c r="E51" s="8">
        <v>1.1280682307787704</v>
      </c>
      <c r="F51" s="9">
        <v>0.93302086889150559</v>
      </c>
    </row>
    <row r="52" spans="1:15">
      <c r="A52">
        <v>51</v>
      </c>
      <c r="B52">
        <v>1</v>
      </c>
      <c r="C52">
        <v>4</v>
      </c>
      <c r="D52">
        <v>3</v>
      </c>
      <c r="E52" s="8">
        <v>1.0643479861769005</v>
      </c>
      <c r="F52" s="9">
        <v>0.89126518693530421</v>
      </c>
    </row>
    <row r="53" spans="1:15">
      <c r="A53">
        <v>52</v>
      </c>
      <c r="B53">
        <v>1</v>
      </c>
      <c r="C53">
        <v>4</v>
      </c>
      <c r="D53">
        <v>4</v>
      </c>
      <c r="E53" s="8">
        <v>0.75775184135397855</v>
      </c>
      <c r="F53" s="9">
        <v>0.30998415943357505</v>
      </c>
    </row>
    <row r="54" spans="1:15">
      <c r="A54">
        <v>53</v>
      </c>
      <c r="B54">
        <v>2</v>
      </c>
      <c r="C54">
        <v>4</v>
      </c>
      <c r="D54">
        <v>1</v>
      </c>
      <c r="E54" s="8">
        <v>0.35583102884415002</v>
      </c>
      <c r="F54" s="9">
        <v>0.3675676228538845</v>
      </c>
    </row>
    <row r="55" spans="1:15">
      <c r="A55">
        <v>54</v>
      </c>
      <c r="B55">
        <v>2</v>
      </c>
      <c r="C55">
        <v>4</v>
      </c>
      <c r="D55">
        <v>2</v>
      </c>
      <c r="E55" s="8">
        <v>0.5897318865871698</v>
      </c>
      <c r="F55" s="9">
        <v>0.68044118342711102</v>
      </c>
    </row>
    <row r="56" spans="1:15">
      <c r="A56">
        <v>55</v>
      </c>
      <c r="B56">
        <v>2</v>
      </c>
      <c r="C56">
        <v>4</v>
      </c>
      <c r="D56">
        <v>3</v>
      </c>
      <c r="E56" s="8">
        <v>0.82273779707454542</v>
      </c>
      <c r="F56" s="9">
        <v>1.0168390718629861</v>
      </c>
    </row>
    <row r="57" spans="1:15">
      <c r="A57">
        <v>56</v>
      </c>
      <c r="B57">
        <v>2</v>
      </c>
      <c r="C57">
        <v>4</v>
      </c>
      <c r="D57">
        <v>4</v>
      </c>
      <c r="E57" s="8">
        <v>0.79421454954108384</v>
      </c>
      <c r="F57" s="9">
        <v>0.44972378092202581</v>
      </c>
    </row>
    <row r="58" spans="1:15">
      <c r="A58">
        <v>57</v>
      </c>
      <c r="B58">
        <v>3</v>
      </c>
      <c r="C58">
        <v>4</v>
      </c>
      <c r="D58">
        <v>1</v>
      </c>
      <c r="E58" s="8">
        <v>1.1545714545066348</v>
      </c>
      <c r="F58" s="9">
        <v>0.32578637097609336</v>
      </c>
    </row>
    <row r="59" spans="1:15">
      <c r="A59">
        <v>58</v>
      </c>
      <c r="B59">
        <v>3</v>
      </c>
      <c r="C59">
        <v>4</v>
      </c>
      <c r="D59">
        <v>2</v>
      </c>
      <c r="E59" s="8">
        <v>0.36677495528459958</v>
      </c>
      <c r="F59" s="9">
        <v>1.173633831051857</v>
      </c>
    </row>
    <row r="60" spans="1:15">
      <c r="A60">
        <v>59</v>
      </c>
      <c r="B60">
        <v>3</v>
      </c>
      <c r="C60">
        <v>4</v>
      </c>
      <c r="D60">
        <v>3</v>
      </c>
      <c r="E60" s="8">
        <v>0.33771473939775165</v>
      </c>
      <c r="F60" s="9">
        <v>0.19612129859403785</v>
      </c>
    </row>
    <row r="61" spans="1:15">
      <c r="A61">
        <v>60</v>
      </c>
      <c r="B61">
        <v>3</v>
      </c>
      <c r="C61">
        <v>4</v>
      </c>
      <c r="D61">
        <v>4</v>
      </c>
      <c r="E61" s="8">
        <v>0.46114075091188733</v>
      </c>
      <c r="F61" s="9">
        <v>0.6416771822969205</v>
      </c>
    </row>
    <row r="62" spans="1:15">
      <c r="A62">
        <v>61</v>
      </c>
      <c r="B62">
        <v>4</v>
      </c>
      <c r="C62">
        <v>4</v>
      </c>
      <c r="D62">
        <v>1</v>
      </c>
      <c r="E62" s="8">
        <v>0.41911658477899277</v>
      </c>
      <c r="F62" s="9">
        <v>0.24455073008518621</v>
      </c>
    </row>
    <row r="63" spans="1:15">
      <c r="A63">
        <v>62</v>
      </c>
      <c r="B63">
        <v>4</v>
      </c>
      <c r="C63">
        <v>4</v>
      </c>
      <c r="D63">
        <v>2</v>
      </c>
      <c r="E63" s="8">
        <v>0.35791497745372164</v>
      </c>
      <c r="F63" s="9">
        <v>0.26191270684468443</v>
      </c>
    </row>
    <row r="64" spans="1:15">
      <c r="A64">
        <v>63</v>
      </c>
      <c r="B64">
        <v>4</v>
      </c>
      <c r="C64">
        <v>4</v>
      </c>
      <c r="D64">
        <v>3</v>
      </c>
      <c r="E64" s="8">
        <v>0.36722242891242174</v>
      </c>
      <c r="F64" s="9">
        <v>0.47971729894690279</v>
      </c>
      <c r="O64" t="s">
        <v>57</v>
      </c>
    </row>
    <row r="65" spans="1:28">
      <c r="A65">
        <v>64</v>
      </c>
      <c r="B65">
        <v>4</v>
      </c>
      <c r="C65">
        <v>4</v>
      </c>
      <c r="D65">
        <v>4</v>
      </c>
      <c r="E65" s="8">
        <v>0.34112832392999459</v>
      </c>
      <c r="F65" s="9">
        <v>0.69000433410170947</v>
      </c>
    </row>
    <row r="66" spans="1:28" ht="14.25">
      <c r="A66">
        <v>65</v>
      </c>
      <c r="B66" t="s">
        <v>5</v>
      </c>
      <c r="C66" t="s">
        <v>6</v>
      </c>
      <c r="D66" t="s">
        <v>5</v>
      </c>
      <c r="E66" s="10">
        <v>0.8364304900859022</v>
      </c>
      <c r="F66" s="11">
        <v>2.1363413789091612</v>
      </c>
      <c r="P66" s="15" t="s">
        <v>24</v>
      </c>
      <c r="Q66" s="15" t="s">
        <v>25</v>
      </c>
      <c r="R66" s="15" t="s">
        <v>26</v>
      </c>
      <c r="S66" s="15" t="s">
        <v>27</v>
      </c>
      <c r="T66" s="15" t="s">
        <v>28</v>
      </c>
      <c r="X66" s="29" t="s">
        <v>60</v>
      </c>
      <c r="Y66" s="31" t="s">
        <v>47</v>
      </c>
      <c r="Z66" s="31" t="s">
        <v>49</v>
      </c>
      <c r="AA66" s="31" t="s">
        <v>48</v>
      </c>
      <c r="AB66" s="31" t="s">
        <v>50</v>
      </c>
    </row>
    <row r="67" spans="1:28">
      <c r="A67">
        <v>66</v>
      </c>
      <c r="B67" t="s">
        <v>5</v>
      </c>
      <c r="C67" t="s">
        <v>6</v>
      </c>
      <c r="D67" t="s">
        <v>5</v>
      </c>
      <c r="E67" s="10">
        <v>0.49852397627622674</v>
      </c>
      <c r="F67" s="11">
        <v>0.47989628839803161</v>
      </c>
      <c r="O67" t="s">
        <v>20</v>
      </c>
      <c r="P67">
        <f>AVERAGE(F66:F69)</f>
        <v>0.94437391407739235</v>
      </c>
      <c r="W67" s="29" t="s">
        <v>58</v>
      </c>
      <c r="Y67">
        <f>AVERAGE(F2:F5)</f>
        <v>0.69936931788398671</v>
      </c>
      <c r="Z67">
        <f>AVERAGE(F18:F21)</f>
        <v>0.17057694692579226</v>
      </c>
      <c r="AA67">
        <f>AVERAGE(F34:F37)</f>
        <v>0.45577106737802187</v>
      </c>
      <c r="AB67">
        <f>AVERAGE(F50:F53)</f>
        <v>0.65413612659156772</v>
      </c>
    </row>
    <row r="68" spans="1:28">
      <c r="A68">
        <v>67</v>
      </c>
      <c r="B68" t="s">
        <v>5</v>
      </c>
      <c r="C68" t="s">
        <v>6</v>
      </c>
      <c r="D68" t="s">
        <v>5</v>
      </c>
      <c r="E68" s="10">
        <v>0.58677856064354372</v>
      </c>
      <c r="F68" s="11">
        <v>0.80550366992299616</v>
      </c>
      <c r="O68" s="14" t="s">
        <v>21</v>
      </c>
      <c r="P68">
        <f>AVERAGE(F66:F69)</f>
        <v>0.94437391407739235</v>
      </c>
      <c r="W68" s="29" t="s">
        <v>53</v>
      </c>
      <c r="Y68">
        <f>AVERAGE(F6:F9)</f>
        <v>0.68494148962692203</v>
      </c>
      <c r="Z68">
        <f>AVERAGE(F22:F25)</f>
        <v>8.2232867832910783E-2</v>
      </c>
      <c r="AA68">
        <f>AVERAGE(F38:F41)</f>
        <v>0.63105287987634384</v>
      </c>
      <c r="AB68">
        <f>AVERAGE(F54:F57)</f>
        <v>0.62864291476650191</v>
      </c>
    </row>
    <row r="69" spans="1:28">
      <c r="A69">
        <v>68</v>
      </c>
      <c r="B69" t="s">
        <v>5</v>
      </c>
      <c r="C69" t="s">
        <v>6</v>
      </c>
      <c r="D69" t="s">
        <v>5</v>
      </c>
      <c r="E69" s="10">
        <v>0.27781719807356209</v>
      </c>
      <c r="F69" s="11">
        <v>0.35575431907938054</v>
      </c>
      <c r="O69" s="14" t="s">
        <v>22</v>
      </c>
      <c r="W69" s="29" t="s">
        <v>55</v>
      </c>
      <c r="X69">
        <f>AVERAGE(F66:F69)</f>
        <v>0.94437391407739235</v>
      </c>
      <c r="Y69">
        <f>AVERAGE(F10:F13)</f>
        <v>0.75328989003655222</v>
      </c>
      <c r="Z69">
        <f>AVERAGE(F26:F29)</f>
        <v>0.13080293389280323</v>
      </c>
      <c r="AA69">
        <f>AVERAGE(F42:F45)</f>
        <v>0.4674693065053715</v>
      </c>
      <c r="AB69">
        <f>AVERAGE(F58:F61)</f>
        <v>0.58430467072972725</v>
      </c>
    </row>
    <row r="70" spans="1:28">
      <c r="O70" s="14" t="s">
        <v>23</v>
      </c>
      <c r="P70">
        <f>AVERAGE(F66:F69)</f>
        <v>0.94437391407739235</v>
      </c>
      <c r="W70" s="29" t="s">
        <v>54</v>
      </c>
      <c r="Y70">
        <f>AVERAGE(F14:F17)</f>
        <v>0.85251823241950708</v>
      </c>
      <c r="Z70">
        <f>AVERAGE(F30:F33)</f>
        <v>0.26810062786942462</v>
      </c>
      <c r="AA70">
        <f>AVERAGE(F46:F49)</f>
        <v>0.59677000750477194</v>
      </c>
      <c r="AB70">
        <f>AVERAGE(F62:F65)</f>
        <v>0.41904626749462071</v>
      </c>
    </row>
    <row r="71" spans="1:28" ht="15.75">
      <c r="A71" s="12" t="s">
        <v>8</v>
      </c>
      <c r="B71" s="12"/>
      <c r="D71" s="13" t="s">
        <v>13</v>
      </c>
      <c r="E71" s="13"/>
      <c r="W71" s="29" t="s">
        <v>56</v>
      </c>
      <c r="Y71">
        <f>+AVERAGE(Y67:Y70)</f>
        <v>0.74752973249174204</v>
      </c>
      <c r="Z71">
        <f>+AVERAGE(Z67:Z70)</f>
        <v>0.16292834413023272</v>
      </c>
      <c r="AA71">
        <f>+AVERAGE(AA67:AA70)</f>
        <v>0.53776581531612733</v>
      </c>
      <c r="AB71">
        <f>+AVERAGE(AB67:AB70)</f>
        <v>0.57153249489560443</v>
      </c>
    </row>
    <row r="72" spans="1:28" ht="15.75">
      <c r="A72" s="12" t="s">
        <v>9</v>
      </c>
      <c r="B72" s="12"/>
      <c r="D72" s="13" t="s">
        <v>14</v>
      </c>
      <c r="E72" s="13"/>
      <c r="P72" s="26" t="s">
        <v>62</v>
      </c>
    </row>
    <row r="73" spans="1:28" ht="15.75">
      <c r="A73" s="12" t="s">
        <v>10</v>
      </c>
      <c r="B73" s="12"/>
      <c r="D73" s="13" t="s">
        <v>15</v>
      </c>
      <c r="E73" s="13"/>
    </row>
    <row r="74" spans="1:28" ht="15.75">
      <c r="A74" s="12" t="s">
        <v>11</v>
      </c>
      <c r="B74" s="12"/>
      <c r="D74" s="13" t="s">
        <v>16</v>
      </c>
      <c r="E74" s="13"/>
    </row>
    <row r="75" spans="1:28" ht="15.75">
      <c r="A75" s="12" t="s">
        <v>12</v>
      </c>
      <c r="B75" s="12"/>
      <c r="D75" s="13" t="s">
        <v>17</v>
      </c>
      <c r="E75" s="13"/>
      <c r="W75" t="s">
        <v>51</v>
      </c>
    </row>
    <row r="76" spans="1:28" ht="15.75">
      <c r="D76" s="13" t="s">
        <v>18</v>
      </c>
      <c r="E76" s="13"/>
    </row>
    <row r="77" spans="1:28" ht="14.25">
      <c r="X77" s="29" t="s">
        <v>59</v>
      </c>
      <c r="Y77" s="31" t="s">
        <v>47</v>
      </c>
      <c r="Z77" s="31" t="s">
        <v>49</v>
      </c>
      <c r="AA77" s="31" t="s">
        <v>48</v>
      </c>
      <c r="AB77" s="31" t="s">
        <v>50</v>
      </c>
    </row>
    <row r="78" spans="1:28">
      <c r="W78" s="29" t="s">
        <v>52</v>
      </c>
      <c r="Y78">
        <f>STDEV(F2:F5)</f>
        <v>0.22912939353304326</v>
      </c>
      <c r="Z78">
        <f>STDEV(F18:F21)</f>
        <v>0.24058860292761344</v>
      </c>
      <c r="AA78">
        <f>STDEV(F34:F37)</f>
        <v>0.16901844988448217</v>
      </c>
      <c r="AB78">
        <f>STDEV(F50:F53)</f>
        <v>0.30658547353195004</v>
      </c>
    </row>
    <row r="79" spans="1:28">
      <c r="W79" s="29" t="s">
        <v>53</v>
      </c>
      <c r="Y79">
        <f>STDEV(F6:F9)</f>
        <v>0.17232218786163825</v>
      </c>
      <c r="Z79">
        <f>STDEV(F22:F25)</f>
        <v>5.2906950438580812E-2</v>
      </c>
      <c r="AA79">
        <f>STDEV(F38:F41)</f>
        <v>0.20626344016716772</v>
      </c>
      <c r="AB79">
        <f>STDEV(F54:F57)</f>
        <v>0.29071846720589234</v>
      </c>
    </row>
    <row r="80" spans="1:28">
      <c r="W80" s="29" t="s">
        <v>55</v>
      </c>
      <c r="X80">
        <f>+STDEV(F66:F69)</f>
        <v>0.81696264180220968</v>
      </c>
      <c r="Y80">
        <f>STDEV(F10:F13)</f>
        <v>0.12879104750272005</v>
      </c>
      <c r="Z80">
        <f>STDEV(F26:F29)</f>
        <v>9.0827501282899265E-2</v>
      </c>
      <c r="AA80">
        <f>STDEV(F42:F45)</f>
        <v>0.37871024025178363</v>
      </c>
      <c r="AB80">
        <f>STDEV(F58:F61)</f>
        <v>0.43516989249397708</v>
      </c>
    </row>
    <row r="81" spans="23:28">
      <c r="W81" s="29" t="s">
        <v>54</v>
      </c>
      <c r="Y81">
        <f>STDEV(F14:F17)</f>
        <v>0.64046669499028597</v>
      </c>
      <c r="Z81">
        <f>STDEV(F30:F33)</f>
        <v>9.7997204032148941E-2</v>
      </c>
      <c r="AA81">
        <f>STDEV(F46:F49)</f>
        <v>0.28671924769011808</v>
      </c>
      <c r="AB81">
        <f>STDEV(F62:F65)</f>
        <v>0.20995149945901789</v>
      </c>
    </row>
    <row r="82" spans="23:28">
      <c r="W82" s="29" t="s">
        <v>56</v>
      </c>
      <c r="Y82">
        <f>+AVERAGE(Y78:Y81)</f>
        <v>0.29267733097192189</v>
      </c>
      <c r="Z82">
        <f>+AVERAGE(Z78:Z81)</f>
        <v>0.12058006467031063</v>
      </c>
      <c r="AA82">
        <f>+AVERAGE(AA78:AA81)</f>
        <v>0.26017784449838793</v>
      </c>
      <c r="AB82">
        <f>+AVERAGE(AB78:AB81)</f>
        <v>0.31060633317270936</v>
      </c>
    </row>
  </sheetData>
  <autoFilter ref="A1:F69"/>
  <phoneticPr fontId="0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7"/>
  <sheetViews>
    <sheetView workbookViewId="0">
      <selection activeCell="D2" sqref="D2:F17"/>
    </sheetView>
  </sheetViews>
  <sheetFormatPr defaultRowHeight="12.75"/>
  <sheetData>
    <row r="1" spans="2:6">
      <c r="B1" s="29" t="s">
        <v>46</v>
      </c>
    </row>
    <row r="2" spans="2:6">
      <c r="B2" s="16">
        <v>3</v>
      </c>
      <c r="C2" s="16" t="s">
        <v>30</v>
      </c>
      <c r="D2" s="16">
        <v>5</v>
      </c>
      <c r="E2" s="16"/>
      <c r="F2" s="30">
        <v>0.45522131406384042</v>
      </c>
    </row>
    <row r="3" spans="2:6">
      <c r="B3" s="17">
        <v>3</v>
      </c>
      <c r="C3" s="17" t="s">
        <v>31</v>
      </c>
      <c r="D3" s="17">
        <v>3</v>
      </c>
      <c r="E3" s="17"/>
      <c r="F3" s="30">
        <v>1.1280682307787704</v>
      </c>
    </row>
    <row r="4" spans="2:6">
      <c r="B4" s="18">
        <v>3</v>
      </c>
      <c r="C4" s="18" t="s">
        <v>32</v>
      </c>
      <c r="D4" s="18">
        <v>4</v>
      </c>
      <c r="E4" s="18"/>
      <c r="F4" s="30">
        <v>1.0643479861769005</v>
      </c>
    </row>
    <row r="5" spans="2:6">
      <c r="B5" s="19">
        <v>3</v>
      </c>
      <c r="C5" s="19" t="s">
        <v>33</v>
      </c>
      <c r="D5" s="19">
        <v>4</v>
      </c>
      <c r="E5" s="19"/>
      <c r="F5" s="30">
        <v>0.75775184135397855</v>
      </c>
    </row>
    <row r="6" spans="2:6">
      <c r="B6" s="20">
        <v>3</v>
      </c>
      <c r="C6" s="20" t="s">
        <v>34</v>
      </c>
      <c r="D6" s="20">
        <v>6</v>
      </c>
      <c r="E6" s="20"/>
      <c r="F6" s="30">
        <v>0.35583102884415002</v>
      </c>
    </row>
    <row r="7" spans="2:6">
      <c r="B7" s="21">
        <v>3</v>
      </c>
      <c r="C7" s="21" t="s">
        <v>35</v>
      </c>
      <c r="D7" s="21">
        <v>4</v>
      </c>
      <c r="E7" s="21"/>
      <c r="F7" s="30">
        <v>0.5897318865871698</v>
      </c>
    </row>
    <row r="8" spans="2:6">
      <c r="B8" s="22">
        <v>3</v>
      </c>
      <c r="C8" s="22" t="s">
        <v>36</v>
      </c>
      <c r="D8" s="22">
        <v>3</v>
      </c>
      <c r="E8" s="22"/>
      <c r="F8" s="30">
        <v>0.82273779707454542</v>
      </c>
    </row>
    <row r="9" spans="2:6">
      <c r="B9" s="22">
        <v>3</v>
      </c>
      <c r="C9" s="23" t="s">
        <v>37</v>
      </c>
      <c r="D9" s="23">
        <v>5</v>
      </c>
      <c r="E9" s="23"/>
      <c r="F9" s="30">
        <v>0.79421454954108384</v>
      </c>
    </row>
    <row r="10" spans="2:6">
      <c r="B10" s="23">
        <v>3</v>
      </c>
      <c r="C10" s="24" t="s">
        <v>38</v>
      </c>
      <c r="D10" s="24">
        <v>3</v>
      </c>
      <c r="E10" s="24"/>
      <c r="F10" s="30">
        <v>1.1545714545066348</v>
      </c>
    </row>
    <row r="11" spans="2:6">
      <c r="B11" s="24">
        <v>3</v>
      </c>
      <c r="C11" s="25" t="s">
        <v>39</v>
      </c>
      <c r="D11" s="25">
        <v>7</v>
      </c>
      <c r="E11" s="25"/>
      <c r="F11" s="30">
        <v>0.36677495528459958</v>
      </c>
    </row>
    <row r="12" spans="2:6">
      <c r="B12" s="25">
        <v>3</v>
      </c>
      <c r="C12" s="26" t="s">
        <v>40</v>
      </c>
      <c r="D12" s="26">
        <v>3</v>
      </c>
      <c r="E12" s="26"/>
      <c r="F12" s="30">
        <v>0.33771473939775165</v>
      </c>
    </row>
    <row r="13" spans="2:6">
      <c r="B13" s="26">
        <v>3</v>
      </c>
      <c r="C13" s="27" t="s">
        <v>41</v>
      </c>
      <c r="D13" s="27">
        <v>5</v>
      </c>
      <c r="E13" s="27"/>
      <c r="F13" s="30">
        <v>0.46114075091188733</v>
      </c>
    </row>
    <row r="14" spans="2:6">
      <c r="B14" s="27">
        <v>3</v>
      </c>
      <c r="C14" s="22" t="s">
        <v>42</v>
      </c>
      <c r="D14" s="22">
        <v>3</v>
      </c>
      <c r="E14" s="22"/>
      <c r="F14" s="30">
        <v>0.41911658477899277</v>
      </c>
    </row>
    <row r="15" spans="2:6">
      <c r="B15" s="22">
        <v>3</v>
      </c>
      <c r="C15" s="28" t="s">
        <v>43</v>
      </c>
      <c r="D15" s="28">
        <v>6</v>
      </c>
      <c r="E15" s="28"/>
      <c r="F15" s="30">
        <v>0.35791497745372164</v>
      </c>
    </row>
    <row r="16" spans="2:6">
      <c r="B16" s="28">
        <v>3</v>
      </c>
      <c r="C16" s="20" t="s">
        <v>44</v>
      </c>
      <c r="D16" s="20">
        <v>4</v>
      </c>
      <c r="E16" s="20"/>
      <c r="F16" s="30">
        <v>0.36722242891242174</v>
      </c>
    </row>
    <row r="17" spans="2:6">
      <c r="B17" s="20">
        <v>3</v>
      </c>
      <c r="C17" s="24" t="s">
        <v>45</v>
      </c>
      <c r="D17" s="24">
        <v>2</v>
      </c>
      <c r="E17" s="24"/>
      <c r="F17" s="30">
        <v>0.34112832392999459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3</vt:i4>
      </vt:variant>
      <vt:variant>
        <vt:lpstr>Grafikoni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Listi 1</vt:lpstr>
      <vt:lpstr>Steblo 3</vt:lpstr>
      <vt:lpstr>Steblo 2</vt:lpstr>
      <vt:lpstr>Steblo 1</vt:lpstr>
      <vt:lpstr>Listi2</vt:lpstr>
      <vt:lpstr>Listi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gregor</cp:lastModifiedBy>
  <dcterms:created xsi:type="dcterms:W3CDTF">2010-01-13T15:37:36Z</dcterms:created>
  <dcterms:modified xsi:type="dcterms:W3CDTF">2013-11-21T08:12:46Z</dcterms:modified>
</cp:coreProperties>
</file>