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" yWindow="-156" windowWidth="15480" windowHeight="11640" activeTab="2"/>
  </bookViews>
  <sheets>
    <sheet name="carbohidratos" sheetId="6" r:id="rId1"/>
    <sheet name="Aux" sheetId="2" r:id="rId2"/>
    <sheet name="prolina" sheetId="5" r:id="rId3"/>
  </sheets>
  <calcPr calcId="125725"/>
</workbook>
</file>

<file path=xl/calcChain.xml><?xml version="1.0" encoding="utf-8"?>
<calcChain xmlns="http://schemas.openxmlformats.org/spreadsheetml/2006/main">
  <c r="H3" i="5"/>
  <c r="H4"/>
  <c r="H5"/>
  <c r="H6"/>
  <c r="H7"/>
  <c r="H2"/>
  <c r="F3"/>
  <c r="F4"/>
  <c r="F5"/>
  <c r="F6"/>
  <c r="F7"/>
  <c r="F2"/>
  <c r="F7" i="2" l="1"/>
  <c r="F6"/>
  <c r="F5"/>
  <c r="F4"/>
  <c r="F3"/>
  <c r="F2"/>
</calcChain>
</file>

<file path=xl/sharedStrings.xml><?xml version="1.0" encoding="utf-8"?>
<sst xmlns="http://schemas.openxmlformats.org/spreadsheetml/2006/main" count="36" uniqueCount="21">
  <si>
    <t>PSH</t>
  </si>
  <si>
    <t>T1</t>
  </si>
  <si>
    <t>T2</t>
  </si>
  <si>
    <t>T3</t>
  </si>
  <si>
    <t>Fitonia</t>
  </si>
  <si>
    <t>Die</t>
  </si>
  <si>
    <t>Aux ppm</t>
  </si>
  <si>
    <t>Aux mg g-1 PF</t>
  </si>
  <si>
    <t>Sugars mg g-1 PF</t>
  </si>
  <si>
    <t>Starch mg g-1 PF</t>
  </si>
  <si>
    <t>Aux hoja</t>
  </si>
  <si>
    <t>Dieffenbachia</t>
  </si>
  <si>
    <t>Prolina hoja</t>
  </si>
  <si>
    <t>Diefenbachia</t>
  </si>
  <si>
    <t>TLD</t>
  </si>
  <si>
    <t>TLD+LEDs</t>
  </si>
  <si>
    <t>TL5</t>
  </si>
  <si>
    <t>Fittonia</t>
  </si>
  <si>
    <t>desvest aux</t>
  </si>
  <si>
    <t>Pro µg g-1 FW</t>
  </si>
  <si>
    <t>desvi pro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</si>
</sst>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3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plotArea>
      <c:layout>
        <c:manualLayout>
          <c:layoutTarget val="inner"/>
          <c:xMode val="edge"/>
          <c:yMode val="edge"/>
          <c:x val="0.17162533787754167"/>
          <c:y val="8.3807961504812165E-2"/>
          <c:w val="0.83912423447069273"/>
          <c:h val="0.64322105570137189"/>
        </c:manualLayout>
      </c:layout>
      <c:barChart>
        <c:barDir val="col"/>
        <c:grouping val="stacked"/>
        <c:ser>
          <c:idx val="0"/>
          <c:order val="0"/>
          <c:tx>
            <c:strRef>
              <c:f>carbohidratos!$C$4</c:f>
              <c:strCache>
                <c:ptCount val="1"/>
                <c:pt idx="0">
                  <c:v>Starch mg g-1 PF</c:v>
                </c:pt>
              </c:strCache>
            </c:strRef>
          </c:tx>
          <c:cat>
            <c:multiLvlStrRef>
              <c:f>carbohidratos!$A$5:$B$10</c:f>
              <c:multiLvlStrCache>
                <c:ptCount val="6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T1</c:v>
                  </c:pt>
                  <c:pt idx="4">
                    <c:v>T2</c:v>
                  </c:pt>
                  <c:pt idx="5">
                    <c:v>T3</c:v>
                  </c:pt>
                </c:lvl>
                <c:lvl>
                  <c:pt idx="0">
                    <c:v>Diefenbachia</c:v>
                  </c:pt>
                  <c:pt idx="3">
                    <c:v>Fitonia</c:v>
                  </c:pt>
                </c:lvl>
              </c:multiLvlStrCache>
            </c:multiLvlStrRef>
          </c:cat>
          <c:val>
            <c:numRef>
              <c:f>carbohidratos!$C$5:$C$10</c:f>
              <c:numCache>
                <c:formatCode>0.00</c:formatCode>
                <c:ptCount val="6"/>
                <c:pt idx="0">
                  <c:v>89.526634828188705</c:v>
                </c:pt>
                <c:pt idx="1">
                  <c:v>63.423947662201506</c:v>
                </c:pt>
                <c:pt idx="2">
                  <c:v>73.917255445544541</c:v>
                </c:pt>
                <c:pt idx="3">
                  <c:v>49.315378217821774</c:v>
                </c:pt>
                <c:pt idx="4">
                  <c:v>57.15377390797903</c:v>
                </c:pt>
                <c:pt idx="5">
                  <c:v>42.67339227722772</c:v>
                </c:pt>
              </c:numCache>
            </c:numRef>
          </c:val>
        </c:ser>
        <c:ser>
          <c:idx val="1"/>
          <c:order val="1"/>
          <c:tx>
            <c:strRef>
              <c:f>carbohidratos!$D$4</c:f>
              <c:strCache>
                <c:ptCount val="1"/>
                <c:pt idx="0">
                  <c:v>Sugars mg g-1 PF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6.018518518518514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a</a:t>
                    </a:r>
                  </a:p>
                </c:rich>
              </c:tx>
              <c:showVal val="1"/>
            </c:dLbl>
            <c:dLbl>
              <c:idx val="1"/>
              <c:layout>
                <c:manualLayout>
                  <c:x val="-7.9601990049751412E-3"/>
                  <c:y val="-7.8703703703703734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b</a:t>
                    </a:r>
                  </a:p>
                </c:rich>
              </c:tx>
              <c:showVal val="1"/>
            </c:dLbl>
            <c:dLbl>
              <c:idx val="2"/>
              <c:layout>
                <c:manualLayout>
                  <c:x val="0"/>
                  <c:y val="-5.5555555555555455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ab</a:t>
                    </a:r>
                  </a:p>
                </c:rich>
              </c:tx>
              <c:showVal val="1"/>
            </c:dLbl>
            <c:dLbl>
              <c:idx val="3"/>
              <c:layout>
                <c:manualLayout>
                  <c:x val="0"/>
                  <c:y val="-8.3333333333333398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b</a:t>
                    </a:r>
                  </a:p>
                </c:rich>
              </c:tx>
              <c:showVal val="1"/>
            </c:dLbl>
            <c:dLbl>
              <c:idx val="4"/>
              <c:layout>
                <c:manualLayout>
                  <c:x val="0"/>
                  <c:y val="-6.9444444444444503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a</a:t>
                    </a:r>
                  </a:p>
                </c:rich>
              </c:tx>
              <c:showVal val="1"/>
            </c:dLbl>
            <c:dLbl>
              <c:idx val="5"/>
              <c:layout>
                <c:manualLayout>
                  <c:x val="0"/>
                  <c:y val="-8.3333333333333343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b</a:t>
                    </a:r>
                  </a:p>
                </c:rich>
              </c:tx>
              <c:showVal val="1"/>
            </c:dLbl>
            <c:showVal val="1"/>
          </c:dLbls>
          <c:cat>
            <c:multiLvlStrRef>
              <c:f>carbohidratos!$A$5:$B$10</c:f>
              <c:multiLvlStrCache>
                <c:ptCount val="6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T1</c:v>
                  </c:pt>
                  <c:pt idx="4">
                    <c:v>T2</c:v>
                  </c:pt>
                  <c:pt idx="5">
                    <c:v>T3</c:v>
                  </c:pt>
                </c:lvl>
                <c:lvl>
                  <c:pt idx="0">
                    <c:v>Diefenbachia</c:v>
                  </c:pt>
                  <c:pt idx="3">
                    <c:v>Fitonia</c:v>
                  </c:pt>
                </c:lvl>
              </c:multiLvlStrCache>
            </c:multiLvlStrRef>
          </c:cat>
          <c:val>
            <c:numRef>
              <c:f>carbohidratos!$D$5:$D$10</c:f>
              <c:numCache>
                <c:formatCode>0.00</c:formatCode>
                <c:ptCount val="6"/>
                <c:pt idx="0">
                  <c:v>4.3210980392156868</c:v>
                </c:pt>
                <c:pt idx="1">
                  <c:v>7.4907722772277223</c:v>
                </c:pt>
                <c:pt idx="2">
                  <c:v>5.405019801980198</c:v>
                </c:pt>
                <c:pt idx="3">
                  <c:v>8.6891089108910879</c:v>
                </c:pt>
                <c:pt idx="4">
                  <c:v>8.8497670355270817</c:v>
                </c:pt>
                <c:pt idx="5">
                  <c:v>9.4496633663366314</c:v>
                </c:pt>
              </c:numCache>
            </c:numRef>
          </c:val>
        </c:ser>
        <c:overlap val="100"/>
        <c:axId val="83446400"/>
        <c:axId val="83452288"/>
      </c:barChart>
      <c:catAx>
        <c:axId val="83446400"/>
        <c:scaling>
          <c:orientation val="minMax"/>
        </c:scaling>
        <c:axPos val="b"/>
        <c:tickLblPos val="nextTo"/>
        <c:crossAx val="83452288"/>
        <c:crosses val="autoZero"/>
        <c:auto val="1"/>
        <c:lblAlgn val="ctr"/>
        <c:lblOffset val="100"/>
      </c:catAx>
      <c:valAx>
        <c:axId val="83452288"/>
        <c:scaling>
          <c:orientation val="minMax"/>
        </c:scaling>
        <c:axPos val="l"/>
        <c:numFmt formatCode="0.00" sourceLinked="1"/>
        <c:tickLblPos val="nextTo"/>
        <c:crossAx val="83446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135856152309364"/>
          <c:y val="5.5171697287839022E-2"/>
          <c:w val="0.34147059975712052"/>
          <c:h val="0.16743438320210019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Aux!$D$1</c:f>
              <c:strCache>
                <c:ptCount val="1"/>
                <c:pt idx="0">
                  <c:v>Aux mg g-1 PF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dLbls>
            <c:dLbl>
              <c:idx val="0"/>
              <c:layout>
                <c:manualLayout>
                  <c:x val="0"/>
                  <c:y val="-2.7777777777777821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ab</a:t>
                    </a:r>
                  </a:p>
                </c:rich>
              </c:tx>
              <c:showVal val="1"/>
            </c:dLbl>
            <c:dLbl>
              <c:idx val="1"/>
              <c:layout>
                <c:manualLayout>
                  <c:x val="0"/>
                  <c:y val="-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a</a:t>
                    </a:r>
                  </a:p>
                </c:rich>
              </c:tx>
              <c:showVal val="1"/>
            </c:dLbl>
            <c:dLbl>
              <c:idx val="2"/>
              <c:layout>
                <c:manualLayout>
                  <c:x val="2.7777777777777835E-3"/>
                  <c:y val="-5.555592009332172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b</a:t>
                    </a:r>
                  </a:p>
                </c:rich>
              </c:tx>
              <c:showVal val="1"/>
            </c:dLbl>
            <c:dLbl>
              <c:idx val="3"/>
              <c:layout>
                <c:manualLayout>
                  <c:x val="0"/>
                  <c:y val="-6.018554972295128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b</a:t>
                    </a:r>
                  </a:p>
                </c:rich>
              </c:tx>
              <c:showVal val="1"/>
            </c:dLbl>
            <c:dLbl>
              <c:idx val="4"/>
              <c:layout>
                <c:manualLayout>
                  <c:x val="-1.0185067526416028E-16"/>
                  <c:y val="-2.7777777777777821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b</a:t>
                    </a:r>
                  </a:p>
                </c:rich>
              </c:tx>
              <c:showVal val="1"/>
            </c:dLbl>
            <c:dLbl>
              <c:idx val="5"/>
              <c:layout>
                <c:manualLayout>
                  <c:x val="2.7777777777777835E-3"/>
                  <c:y val="-1.3888888888888883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a</a:t>
                    </a:r>
                  </a:p>
                </c:rich>
              </c:tx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Aux!$G$2:$G$7</c:f>
                <c:numCache>
                  <c:formatCode>General</c:formatCode>
                  <c:ptCount val="6"/>
                  <c:pt idx="0">
                    <c:v>0.5443175711251137</c:v>
                  </c:pt>
                  <c:pt idx="1">
                    <c:v>0.27091198928133603</c:v>
                  </c:pt>
                  <c:pt idx="2">
                    <c:v>0.76279599091858163</c:v>
                  </c:pt>
                  <c:pt idx="3">
                    <c:v>0.83663198710945952</c:v>
                  </c:pt>
                  <c:pt idx="4">
                    <c:v>0.52320338871743699</c:v>
                  </c:pt>
                  <c:pt idx="5">
                    <c:v>0.25864191349113341</c:v>
                  </c:pt>
                </c:numCache>
              </c:numRef>
            </c:plus>
            <c:minus>
              <c:numRef>
                <c:f>Aux!$G$2:$G$7</c:f>
                <c:numCache>
                  <c:formatCode>General</c:formatCode>
                  <c:ptCount val="6"/>
                  <c:pt idx="0">
                    <c:v>0.5443175711251137</c:v>
                  </c:pt>
                  <c:pt idx="1">
                    <c:v>0.27091198928133603</c:v>
                  </c:pt>
                  <c:pt idx="2">
                    <c:v>0.76279599091858163</c:v>
                  </c:pt>
                  <c:pt idx="3">
                    <c:v>0.83663198710945952</c:v>
                  </c:pt>
                  <c:pt idx="4">
                    <c:v>0.52320338871743699</c:v>
                  </c:pt>
                  <c:pt idx="5">
                    <c:v>0.25864191349113341</c:v>
                  </c:pt>
                </c:numCache>
              </c:numRef>
            </c:minus>
          </c:errBars>
          <c:cat>
            <c:multiLvlStrRef>
              <c:f>Aux!$A$2:$B$7</c:f>
              <c:multiLvlStrCache>
                <c:ptCount val="6"/>
                <c:lvl>
                  <c:pt idx="0">
                    <c:v>TLD</c:v>
                  </c:pt>
                  <c:pt idx="1">
                    <c:v>TLD+LEDs</c:v>
                  </c:pt>
                  <c:pt idx="2">
                    <c:v>TL5</c:v>
                  </c:pt>
                  <c:pt idx="3">
                    <c:v>TLD</c:v>
                  </c:pt>
                  <c:pt idx="4">
                    <c:v>TLD+LEDs</c:v>
                  </c:pt>
                  <c:pt idx="5">
                    <c:v>TL5</c:v>
                  </c:pt>
                </c:lvl>
                <c:lvl>
                  <c:pt idx="0">
                    <c:v>Dieffenbachia</c:v>
                  </c:pt>
                  <c:pt idx="3">
                    <c:v>Fittonia</c:v>
                  </c:pt>
                </c:lvl>
              </c:multiLvlStrCache>
            </c:multiLvlStrRef>
          </c:cat>
          <c:val>
            <c:numRef>
              <c:f>Aux!$D$2:$D$7</c:f>
              <c:numCache>
                <c:formatCode>0.00</c:formatCode>
                <c:ptCount val="6"/>
                <c:pt idx="0">
                  <c:v>3.2762231512327706</c:v>
                </c:pt>
                <c:pt idx="1">
                  <c:v>4.0364677049116677</c:v>
                </c:pt>
                <c:pt idx="2">
                  <c:v>2.8959240792079211</c:v>
                </c:pt>
                <c:pt idx="3">
                  <c:v>4.4760752475247534</c:v>
                </c:pt>
                <c:pt idx="4">
                  <c:v>4.1423743350805671</c:v>
                </c:pt>
                <c:pt idx="5">
                  <c:v>6.1478947194719469</c:v>
                </c:pt>
              </c:numCache>
            </c:numRef>
          </c:val>
        </c:ser>
        <c:axId val="83580032"/>
        <c:axId val="83581568"/>
      </c:barChart>
      <c:catAx>
        <c:axId val="83580032"/>
        <c:scaling>
          <c:orientation val="minMax"/>
        </c:scaling>
        <c:axPos val="b"/>
        <c:tickLblPos val="nextTo"/>
        <c:crossAx val="83581568"/>
        <c:crosses val="autoZero"/>
        <c:auto val="1"/>
        <c:lblAlgn val="ctr"/>
        <c:lblOffset val="100"/>
      </c:catAx>
      <c:valAx>
        <c:axId val="835815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Auxin (mg·g-1 FW)</a:t>
                </a:r>
              </a:p>
            </c:rich>
          </c:tx>
          <c:layout/>
        </c:title>
        <c:numFmt formatCode="0" sourceLinked="0"/>
        <c:tickLblPos val="nextTo"/>
        <c:crossAx val="8358003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s-E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prolina!$F$1</c:f>
              <c:strCache>
                <c:ptCount val="1"/>
                <c:pt idx="0">
                  <c:v>Prolina hoja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prolina!$H$2:$H$7</c:f>
                <c:numCache>
                  <c:formatCode>General</c:formatCode>
                  <c:ptCount val="6"/>
                  <c:pt idx="0">
                    <c:v>4.5797051360032065E-2</c:v>
                  </c:pt>
                  <c:pt idx="1">
                    <c:v>2.9614535763614336E-2</c:v>
                  </c:pt>
                  <c:pt idx="2">
                    <c:v>3.1548889255150238E-2</c:v>
                  </c:pt>
                  <c:pt idx="3">
                    <c:v>5.6693212997546982E-2</c:v>
                  </c:pt>
                  <c:pt idx="4">
                    <c:v>0.18975609033201279</c:v>
                  </c:pt>
                  <c:pt idx="5">
                    <c:v>4.723394490458778E-2</c:v>
                  </c:pt>
                </c:numCache>
              </c:numRef>
            </c:plus>
            <c:minus>
              <c:numRef>
                <c:f>prolina!$H$2:$H$7</c:f>
                <c:numCache>
                  <c:formatCode>General</c:formatCode>
                  <c:ptCount val="6"/>
                  <c:pt idx="0">
                    <c:v>4.5797051360032065E-2</c:v>
                  </c:pt>
                  <c:pt idx="1">
                    <c:v>2.9614535763614336E-2</c:v>
                  </c:pt>
                  <c:pt idx="2">
                    <c:v>3.1548889255150238E-2</c:v>
                  </c:pt>
                  <c:pt idx="3">
                    <c:v>5.6693212997546982E-2</c:v>
                  </c:pt>
                  <c:pt idx="4">
                    <c:v>0.18975609033201279</c:v>
                  </c:pt>
                  <c:pt idx="5">
                    <c:v>4.723394490458778E-2</c:v>
                  </c:pt>
                </c:numCache>
              </c:numRef>
            </c:minus>
          </c:errBars>
          <c:cat>
            <c:multiLvlStrRef>
              <c:f>prolina!$A$2:$B$7</c:f>
              <c:multiLvlStrCache>
                <c:ptCount val="6"/>
                <c:lvl>
                  <c:pt idx="0">
                    <c:v>TLD</c:v>
                  </c:pt>
                  <c:pt idx="1">
                    <c:v>TLD+LEDs</c:v>
                  </c:pt>
                  <c:pt idx="2">
                    <c:v>TL5</c:v>
                  </c:pt>
                  <c:pt idx="3">
                    <c:v>TLD</c:v>
                  </c:pt>
                  <c:pt idx="4">
                    <c:v>TLD+LEDs</c:v>
                  </c:pt>
                  <c:pt idx="5">
                    <c:v>TL5</c:v>
                  </c:pt>
                </c:lvl>
                <c:lvl>
                  <c:pt idx="0">
                    <c:v>Dieffenbachia</c:v>
                  </c:pt>
                  <c:pt idx="3">
                    <c:v>Fittonia</c:v>
                  </c:pt>
                </c:lvl>
              </c:multiLvlStrCache>
            </c:multiLvlStrRef>
          </c:cat>
          <c:val>
            <c:numRef>
              <c:f>prolina!$F$2:$F$7</c:f>
              <c:numCache>
                <c:formatCode>0.00</c:formatCode>
                <c:ptCount val="6"/>
                <c:pt idx="0">
                  <c:v>0.2860960371490614</c:v>
                </c:pt>
                <c:pt idx="1">
                  <c:v>0.27009076651144204</c:v>
                </c:pt>
                <c:pt idx="2">
                  <c:v>0.37336368892448152</c:v>
                </c:pt>
                <c:pt idx="3">
                  <c:v>0.96780659686654136</c:v>
                </c:pt>
                <c:pt idx="4">
                  <c:v>0.79222690737273094</c:v>
                </c:pt>
                <c:pt idx="5">
                  <c:v>1.0516677072207363</c:v>
                </c:pt>
              </c:numCache>
            </c:numRef>
          </c:val>
        </c:ser>
        <c:axId val="86479232"/>
        <c:axId val="86480768"/>
      </c:barChart>
      <c:catAx>
        <c:axId val="86479232"/>
        <c:scaling>
          <c:orientation val="minMax"/>
        </c:scaling>
        <c:axPos val="b"/>
        <c:tickLblPos val="nextTo"/>
        <c:crossAx val="86480768"/>
        <c:crosses val="autoZero"/>
        <c:auto val="1"/>
        <c:lblAlgn val="ctr"/>
        <c:lblOffset val="100"/>
      </c:catAx>
      <c:valAx>
        <c:axId val="864807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Proline (µg·g FW)</a:t>
                </a:r>
              </a:p>
            </c:rich>
          </c:tx>
          <c:layout/>
        </c:title>
        <c:numFmt formatCode="0.0" sourceLinked="0"/>
        <c:tickLblPos val="nextTo"/>
        <c:crossAx val="86479232"/>
        <c:crosses val="autoZero"/>
        <c:crossBetween val="between"/>
      </c:valAx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s-ES"/>
    </a:p>
  </c:tx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9525</xdr:rowOff>
    </xdr:from>
    <xdr:to>
      <xdr:col>9</xdr:col>
      <xdr:colOff>142875</xdr:colOff>
      <xdr:row>15</xdr:row>
      <xdr:rowOff>85725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123825</xdr:rowOff>
    </xdr:from>
    <xdr:to>
      <xdr:col>6</xdr:col>
      <xdr:colOff>657226</xdr:colOff>
      <xdr:row>24</xdr:row>
      <xdr:rowOff>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280147</xdr:colOff>
      <xdr:row>10</xdr:row>
      <xdr:rowOff>179295</xdr:rowOff>
    </xdr:from>
    <xdr:to>
      <xdr:col>7</xdr:col>
      <xdr:colOff>661147</xdr:colOff>
      <xdr:row>25</xdr:row>
      <xdr:rowOff>64995</xdr:rowOff>
    </xdr:to>
    <xdr:grpSp>
      <xdr:nvGrpSpPr>
        <xdr:cNvPr id="18" name="17 Grupo"/>
        <xdr:cNvGrpSpPr/>
      </xdr:nvGrpSpPr>
      <xdr:grpSpPr>
        <a:xfrm>
          <a:off x="280147" y="2008095"/>
          <a:ext cx="5928360" cy="2628900"/>
          <a:chOff x="280147" y="9132795"/>
          <a:chExt cx="5715000" cy="2743200"/>
        </a:xfrm>
      </xdr:grpSpPr>
      <xdr:graphicFrame macro="">
        <xdr:nvGraphicFramePr>
          <xdr:cNvPr id="16" name="15 Gráfico"/>
          <xdr:cNvGraphicFramePr/>
        </xdr:nvGraphicFramePr>
        <xdr:xfrm>
          <a:off x="280147" y="9132795"/>
          <a:ext cx="5715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7" name="16 CuadroTexto"/>
          <xdr:cNvSpPr txBox="1"/>
        </xdr:nvSpPr>
        <xdr:spPr>
          <a:xfrm>
            <a:off x="1064558" y="9468971"/>
            <a:ext cx="1191545" cy="2544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s-ES" sz="1100" i="1">
                <a:latin typeface="Times New Roman" pitchFamily="18" charset="0"/>
                <a:cs typeface="Times New Roman" pitchFamily="18" charset="0"/>
              </a:rPr>
              <a:t>Pistia Statiotes </a:t>
            </a:r>
            <a:r>
              <a:rPr lang="es-ES" sz="1100" i="0">
                <a:latin typeface="Times New Roman" pitchFamily="18" charset="0"/>
                <a:cs typeface="Times New Roman" pitchFamily="18" charset="0"/>
              </a:rPr>
              <a:t>L.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0.13929</cdr:x>
      <cdr:y>0.1835</cdr:y>
    </cdr:from>
    <cdr:to>
      <cdr:x>0.98789</cdr:x>
      <cdr:y>0.20016</cdr:y>
    </cdr:to>
    <cdr:sp macro="" textlink="">
      <cdr:nvSpPr>
        <cdr:cNvPr id="3" name="2 Conector recto"/>
        <cdr:cNvSpPr/>
      </cdr:nvSpPr>
      <cdr:spPr>
        <a:xfrm xmlns:a="http://schemas.openxmlformats.org/drawingml/2006/main" flipV="1">
          <a:off x="728382" y="503365"/>
          <a:ext cx="4437530" cy="457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ES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D10"/>
  <sheetViews>
    <sheetView zoomScaleNormal="100" workbookViewId="0">
      <selection activeCell="B18" sqref="B18"/>
    </sheetView>
  </sheetViews>
  <sheetFormatPr baseColWidth="10" defaultRowHeight="14.4"/>
  <sheetData>
    <row r="4" spans="1:4">
      <c r="C4" t="s">
        <v>9</v>
      </c>
      <c r="D4" t="s">
        <v>8</v>
      </c>
    </row>
    <row r="5" spans="1:4">
      <c r="A5" t="s">
        <v>13</v>
      </c>
      <c r="B5" t="s">
        <v>1</v>
      </c>
      <c r="C5" s="4">
        <v>89.526634828188705</v>
      </c>
      <c r="D5" s="4">
        <v>4.3210980392156868</v>
      </c>
    </row>
    <row r="6" spans="1:4">
      <c r="B6" t="s">
        <v>2</v>
      </c>
      <c r="C6" s="4">
        <v>63.423947662201506</v>
      </c>
      <c r="D6" s="4">
        <v>7.4907722772277223</v>
      </c>
    </row>
    <row r="7" spans="1:4">
      <c r="B7" t="s">
        <v>3</v>
      </c>
      <c r="C7" s="4">
        <v>73.917255445544541</v>
      </c>
      <c r="D7" s="4">
        <v>5.405019801980198</v>
      </c>
    </row>
    <row r="8" spans="1:4">
      <c r="A8" t="s">
        <v>4</v>
      </c>
      <c r="B8" t="s">
        <v>1</v>
      </c>
      <c r="C8" s="3">
        <v>49.315378217821774</v>
      </c>
      <c r="D8" s="3">
        <v>8.6891089108910879</v>
      </c>
    </row>
    <row r="9" spans="1:4">
      <c r="B9" t="s">
        <v>2</v>
      </c>
      <c r="C9" s="3">
        <v>57.15377390797903</v>
      </c>
      <c r="D9" s="3">
        <v>8.8497670355270817</v>
      </c>
    </row>
    <row r="10" spans="1:4">
      <c r="B10" t="s">
        <v>3</v>
      </c>
      <c r="C10" s="3">
        <v>42.67339227722772</v>
      </c>
      <c r="D10" s="3">
        <v>9.4496633663366314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zoomScaleNormal="100" workbookViewId="0">
      <selection activeCell="E35" sqref="E35"/>
    </sheetView>
  </sheetViews>
  <sheetFormatPr baseColWidth="10" defaultRowHeight="14.4"/>
  <cols>
    <col min="3" max="7" width="11.6640625" bestFit="1" customWidth="1"/>
    <col min="8" max="8" width="11.109375" customWidth="1"/>
  </cols>
  <sheetData>
    <row r="1" spans="1:8">
      <c r="C1" s="2" t="s">
        <v>6</v>
      </c>
      <c r="D1" s="2" t="s">
        <v>7</v>
      </c>
      <c r="E1" t="s">
        <v>0</v>
      </c>
      <c r="F1" t="s">
        <v>10</v>
      </c>
      <c r="G1" t="s">
        <v>18</v>
      </c>
    </row>
    <row r="2" spans="1:8">
      <c r="A2" t="s">
        <v>11</v>
      </c>
      <c r="B2" t="s">
        <v>14</v>
      </c>
      <c r="C2" s="1">
        <v>193.51780000000002</v>
      </c>
      <c r="D2" s="4">
        <v>3.2762231512327706</v>
      </c>
      <c r="E2" s="1">
        <v>1.7264824419745524</v>
      </c>
      <c r="F2" s="1">
        <f>D2*E2</f>
        <v>5.6563417465939168</v>
      </c>
      <c r="G2">
        <v>0.5443175711251137</v>
      </c>
    </row>
    <row r="3" spans="1:8">
      <c r="B3" t="s">
        <v>15</v>
      </c>
      <c r="C3" s="1">
        <v>209.77980000000002</v>
      </c>
      <c r="D3" s="4">
        <v>4.0364677049116677</v>
      </c>
      <c r="E3" s="1">
        <v>1.7584365556702708</v>
      </c>
      <c r="F3" s="1">
        <f t="shared" ref="F3:F7" si="0">D3*E3</f>
        <v>7.0978723680991562</v>
      </c>
      <c r="G3">
        <v>0.27091198928133603</v>
      </c>
      <c r="H3" t="s">
        <v>5</v>
      </c>
    </row>
    <row r="4" spans="1:8">
      <c r="B4" t="s">
        <v>16</v>
      </c>
      <c r="C4" s="1">
        <v>190.2654</v>
      </c>
      <c r="D4" s="4">
        <v>2.8959240792079211</v>
      </c>
      <c r="E4" s="1">
        <v>2.289945876981565</v>
      </c>
      <c r="F4" s="1">
        <f t="shared" si="0"/>
        <v>6.6315094052338139</v>
      </c>
      <c r="G4">
        <v>0.76279599091858163</v>
      </c>
    </row>
    <row r="5" spans="1:8">
      <c r="A5" t="s">
        <v>17</v>
      </c>
      <c r="B5" t="s">
        <v>14</v>
      </c>
      <c r="C5" s="1">
        <v>302.47320000000002</v>
      </c>
      <c r="D5" s="3">
        <v>4.4760752475247534</v>
      </c>
      <c r="E5" s="1">
        <v>1.4653672925696055</v>
      </c>
      <c r="F5" s="1">
        <f t="shared" si="0"/>
        <v>6.5590942668031751</v>
      </c>
      <c r="G5">
        <v>0.83663198710945952</v>
      </c>
    </row>
    <row r="6" spans="1:8">
      <c r="B6" t="s">
        <v>15</v>
      </c>
      <c r="C6" s="1">
        <v>226.04180000000002</v>
      </c>
      <c r="D6" s="3">
        <v>4.1423743350805671</v>
      </c>
      <c r="E6" s="1">
        <v>1.3218580346519815</v>
      </c>
      <c r="F6" s="1">
        <f t="shared" si="0"/>
        <v>5.475630797362407</v>
      </c>
      <c r="G6">
        <v>0.52320338871743699</v>
      </c>
    </row>
    <row r="7" spans="1:8">
      <c r="B7" t="s">
        <v>16</v>
      </c>
      <c r="C7" s="1">
        <v>315.4828</v>
      </c>
      <c r="D7" s="3">
        <v>6.1478947194719469</v>
      </c>
      <c r="E7" s="1">
        <v>1.57588423583277</v>
      </c>
      <c r="F7" s="1">
        <f t="shared" si="0"/>
        <v>9.6883703719753704</v>
      </c>
      <c r="G7">
        <v>0.25864191349113341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tabSelected="1" zoomScaleNormal="100" workbookViewId="0">
      <selection activeCell="I3" sqref="I3"/>
    </sheetView>
  </sheetViews>
  <sheetFormatPr baseColWidth="10" defaultRowHeight="14.4"/>
  <sheetData>
    <row r="1" spans="1:8">
      <c r="C1" s="2"/>
      <c r="D1" t="s">
        <v>19</v>
      </c>
      <c r="E1" t="s">
        <v>0</v>
      </c>
      <c r="F1" t="s">
        <v>12</v>
      </c>
      <c r="H1" t="s">
        <v>20</v>
      </c>
    </row>
    <row r="2" spans="1:8">
      <c r="A2" t="s">
        <v>11</v>
      </c>
      <c r="B2" t="s">
        <v>14</v>
      </c>
      <c r="C2" s="1"/>
      <c r="D2">
        <v>165710.36588235301</v>
      </c>
      <c r="E2" s="1">
        <v>1.7264824419745524</v>
      </c>
      <c r="F2" s="1">
        <f>D2*E2/1000000</f>
        <v>0.2860960371490614</v>
      </c>
      <c r="G2">
        <v>45797.051360032063</v>
      </c>
      <c r="H2">
        <f>G2/1000000</f>
        <v>4.5797051360032065E-2</v>
      </c>
    </row>
    <row r="3" spans="1:8">
      <c r="B3" t="s">
        <v>15</v>
      </c>
      <c r="C3" s="1"/>
      <c r="D3">
        <v>153597.10627062706</v>
      </c>
      <c r="E3" s="1">
        <v>1.7584365556702708</v>
      </c>
      <c r="F3" s="1">
        <f t="shared" ref="F3:F7" si="0">D3*E3/1000000</f>
        <v>0.27009076651144204</v>
      </c>
      <c r="G3">
        <v>29614.535763614334</v>
      </c>
      <c r="H3">
        <f t="shared" ref="H3:H7" si="1">G3/1000000</f>
        <v>2.9614535763614336E-2</v>
      </c>
    </row>
    <row r="4" spans="1:8">
      <c r="B4" t="s">
        <v>16</v>
      </c>
      <c r="C4" s="1"/>
      <c r="D4">
        <v>163044.76567656765</v>
      </c>
      <c r="E4" s="1">
        <v>2.289945876981565</v>
      </c>
      <c r="F4" s="1">
        <f t="shared" si="0"/>
        <v>0.37336368892448152</v>
      </c>
      <c r="G4">
        <v>31548.889255150239</v>
      </c>
      <c r="H4">
        <f t="shared" si="1"/>
        <v>3.1548889255150238E-2</v>
      </c>
    </row>
    <row r="5" spans="1:8">
      <c r="A5" t="s">
        <v>17</v>
      </c>
      <c r="B5" t="s">
        <v>14</v>
      </c>
      <c r="C5" s="1"/>
      <c r="D5">
        <v>660453.25412541244</v>
      </c>
      <c r="E5" s="1">
        <v>1.4653672925696055</v>
      </c>
      <c r="F5" s="1">
        <f t="shared" si="0"/>
        <v>0.96780659686654136</v>
      </c>
      <c r="G5">
        <v>56693.21299754698</v>
      </c>
      <c r="H5">
        <f t="shared" si="1"/>
        <v>5.6693212997546982E-2</v>
      </c>
    </row>
    <row r="6" spans="1:8">
      <c r="B6" t="s">
        <v>15</v>
      </c>
      <c r="C6" s="1"/>
      <c r="D6">
        <v>599328.28382838273</v>
      </c>
      <c r="E6" s="1">
        <v>1.3218580346519815</v>
      </c>
      <c r="F6" s="1">
        <f t="shared" si="0"/>
        <v>0.79222690737273094</v>
      </c>
      <c r="G6">
        <v>189756.0903320128</v>
      </c>
      <c r="H6">
        <f t="shared" si="1"/>
        <v>0.18975609033201279</v>
      </c>
    </row>
    <row r="7" spans="1:8">
      <c r="B7" t="s">
        <v>16</v>
      </c>
      <c r="C7" s="1"/>
      <c r="D7">
        <v>667350.86455445539</v>
      </c>
      <c r="E7" s="1">
        <v>1.57588423583277</v>
      </c>
      <c r="F7" s="1">
        <f t="shared" si="0"/>
        <v>1.0516677072207363</v>
      </c>
      <c r="G7">
        <v>47233.944904587777</v>
      </c>
      <c r="H7">
        <f t="shared" si="1"/>
        <v>4.723394490458778E-2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carbohidratos</vt:lpstr>
      <vt:lpstr>Aux</vt:lpstr>
      <vt:lpstr>prolina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ual</dc:creator>
  <cp:lastModifiedBy>ual</cp:lastModifiedBy>
  <dcterms:created xsi:type="dcterms:W3CDTF">2011-03-02T18:08:39Z</dcterms:created>
  <dcterms:modified xsi:type="dcterms:W3CDTF">2014-04-15T09:42:58Z</dcterms:modified>
</cp:coreProperties>
</file>