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8_{DC5FA637-0CC8-4748-A15A-5A60E893391B}" xr6:coauthVersionLast="40" xr6:coauthVersionMax="40" xr10:uidLastSave="{00000000-0000-0000-0000-000000000000}"/>
  <bookViews>
    <workbookView xWindow="0" yWindow="0" windowWidth="33150" windowHeight="10125" xr2:uid="{646BE867-77B3-45C1-8160-4A6621BD24BA}"/>
  </bookViews>
  <sheets>
    <sheet name="Итог" sheetId="20" r:id="rId1"/>
    <sheet name="1000" sheetId="1" r:id="rId2"/>
    <sheet name="java_10000" sheetId="19" r:id="rId3"/>
    <sheet name="java_5000" sheetId="18" r:id="rId4"/>
    <sheet name="java_1000" sheetId="17" r:id="rId5"/>
    <sheet name="Лист16" sheetId="16" r:id="rId6"/>
    <sheet name="5000" sheetId="8" r:id="rId7"/>
    <sheet name="10000" sheetId="9" r:id="rId8"/>
    <sheet name="cassandra1000" sheetId="12" r:id="rId9"/>
    <sheet name="cassandra_5000" sheetId="11" r:id="rId10"/>
    <sheet name="Cassandra_10000" sheetId="15" r:id="rId11"/>
  </sheets>
  <definedNames>
    <definedName name="ExternalData_1" localSheetId="10" hidden="1">Cassandra_10000!$A$1:$E$53</definedName>
    <definedName name="ExternalData_1" localSheetId="8" hidden="1">cassandra1000!$A$1:$E$22</definedName>
    <definedName name="ExternalData_1" localSheetId="4" hidden="1">java_1000!$A$1:$E$24</definedName>
    <definedName name="ExternalData_2" localSheetId="3" hidden="1">java_5000!$A$1:$E$42</definedName>
    <definedName name="ExternalData_3" localSheetId="2" hidden="1">java_10000!$A$1:$E$55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0" l="1"/>
  <c r="F24" i="20"/>
  <c r="H55" i="19"/>
  <c r="G55" i="19"/>
  <c r="G23" i="20"/>
  <c r="F23" i="20"/>
  <c r="H25" i="19"/>
  <c r="G25" i="19"/>
  <c r="G21" i="20"/>
  <c r="F21" i="20"/>
  <c r="G20" i="20"/>
  <c r="F20" i="20"/>
  <c r="G42" i="18"/>
  <c r="H42" i="18"/>
  <c r="H20" i="18"/>
  <c r="G20" i="18"/>
  <c r="G18" i="20"/>
  <c r="F18" i="20"/>
  <c r="G17" i="20"/>
  <c r="F17" i="20"/>
  <c r="E24" i="20"/>
  <c r="D24" i="20"/>
  <c r="E23" i="20"/>
  <c r="D23" i="20"/>
  <c r="E21" i="20"/>
  <c r="D21" i="20"/>
  <c r="E20" i="20"/>
  <c r="D20" i="20"/>
  <c r="E18" i="20"/>
  <c r="D18" i="20"/>
  <c r="E17" i="20"/>
  <c r="D17" i="20"/>
  <c r="G11" i="20"/>
  <c r="F11" i="20"/>
  <c r="E11" i="20"/>
  <c r="D11" i="20"/>
  <c r="D10" i="20"/>
  <c r="G10" i="20"/>
  <c r="F10" i="20"/>
  <c r="E10" i="20"/>
  <c r="G8" i="20"/>
  <c r="F8" i="20"/>
  <c r="E8" i="20"/>
  <c r="D8" i="20"/>
  <c r="G7" i="20"/>
  <c r="F7" i="20"/>
  <c r="E7" i="20"/>
  <c r="D7" i="20"/>
  <c r="G5" i="20"/>
  <c r="F5" i="20"/>
  <c r="E5" i="20"/>
  <c r="G4" i="20"/>
  <c r="F4" i="20"/>
  <c r="E4" i="20"/>
  <c r="D4" i="20"/>
  <c r="D5" i="20"/>
  <c r="H24" i="17"/>
  <c r="G24" i="17"/>
  <c r="H12" i="17"/>
  <c r="G12" i="17"/>
  <c r="H53" i="15"/>
  <c r="G53" i="15"/>
  <c r="H22" i="11"/>
  <c r="G28" i="15"/>
  <c r="H28" i="15"/>
  <c r="H41" i="11"/>
  <c r="G41" i="11"/>
  <c r="G22" i="11"/>
  <c r="I12" i="12"/>
  <c r="H12" i="12"/>
  <c r="I24" i="12"/>
  <c r="H2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F110E6-BB9C-417B-BFC0-250622BC1E9F}" keepAlive="1" name="Запрос — j_1000" description="Соединение с запросом &quot;j_1000&quot; в книге." type="5" refreshedVersion="6" background="1">
    <dbPr connection="Provider=Microsoft.Mashup.OleDb.1;Data Source=$Workbook$;Location=j_1000;Extended Properties=&quot;&quot;" command="SELECT * FROM [j_1000]"/>
  </connection>
  <connection id="2" xr16:uid="{F8531B18-FEAB-4119-B212-64B83D927487}" keepAlive="1" name="Запрос — rez" description="Соединение с запросом &quot;rez&quot; в книге." type="5" refreshedVersion="6" background="1">
    <dbPr connection="Provider=Microsoft.Mashup.OleDb.1;Data Source=$Workbook$;Location=rez;Extended Properties=&quot;&quot;" command="SELECT * FROM [rez]"/>
  </connection>
  <connection id="3" xr16:uid="{4383634E-DED4-4A49-8013-5796E78F2F3A}" keepAlive="1" name="Запрос — stats_1000" description="Соединение с запросом &quot;stats_1000&quot; в книге." type="5" refreshedVersion="6" background="1">
    <dbPr connection="Provider=Microsoft.Mashup.OleDb.1;Data Source=$Workbook$;Location=stats_1000;Extended Properties=&quot;&quot;" command="SELECT * FROM [stats_1000]"/>
  </connection>
  <connection id="4" xr16:uid="{18379799-C5C4-49D7-97D5-8DA2B39E83E5}" keepAlive="1" name="Запрос — stats_1000 (2)" description="Соединение с запросом &quot;stats_1000 (2)&quot; в книге." type="5" refreshedVersion="6" background="1">
    <dbPr connection="Provider=Microsoft.Mashup.OleDb.1;Data Source=$Workbook$;Location=stats_1000 (2);Extended Properties=&quot;&quot;" command="SELECT * FROM [stats_1000 (2)]"/>
  </connection>
  <connection id="5" xr16:uid="{4D4CD1B8-2EF7-4B56-8EE8-6AB0CC026EF1}" keepAlive="1" name="Запрос — stats_10000" description="Соединение с запросом &quot;stats_10000&quot; в книге." type="5" refreshedVersion="6" background="1">
    <dbPr connection="Provider=Microsoft.Mashup.OleDb.1;Data Source=$Workbook$;Location=stats_10000;Extended Properties=&quot;&quot;" command="SELECT * FROM [stats_10000]"/>
  </connection>
  <connection id="6" xr16:uid="{97B72DE9-DC19-4D29-87BB-3BD6B1C68DD3}" keepAlive="1" name="Запрос — stats_5000" description="Соединение с запросом &quot;stats_5000&quot; в книге." type="5" refreshedVersion="6" background="1">
    <dbPr connection="Provider=Microsoft.Mashup.OleDb.1;Data Source=$Workbook$;Location=stats_5000;Extended Properties=&quot;&quot;" command="SELECT * FROM [stats_5000]"/>
  </connection>
  <connection id="7" xr16:uid="{FC572B4D-D248-4A30-93AD-E6EFB21F6CDA}" keepAlive="1" name="Запрос — stats-cassandra_1000" description="Соединение с запросом &quot;stats-cassandra_1000&quot; в книге." type="5" refreshedVersion="6" background="1" saveData="1">
    <dbPr connection="Provider=Microsoft.Mashup.OleDb.1;Data Source=$Workbook$;Location=stats-cassandra_1000;Extended Properties=&quot;&quot;" command="SELECT * FROM [stats-cassandra_1000]"/>
  </connection>
  <connection id="8" xr16:uid="{F7D3E3C9-9402-46DB-9C2B-CC8D716211C3}" keepAlive="1" name="Запрос — stats-cassandra_1000 (2)" description="Соединение с запросом &quot;stats-cassandra_1000 (2)&quot; в книге." type="5" refreshedVersion="6" background="1">
    <dbPr connection="Provider=Microsoft.Mashup.OleDb.1;Data Source=$Workbook$;Location=stats-cassandra_1000 (2);Extended Properties=&quot;&quot;" command="SELECT * FROM [stats-cassandra_1000 (2)]"/>
  </connection>
  <connection id="9" xr16:uid="{EB8C1A53-1F9A-4FED-B2A9-50F06134DEAF}" keepAlive="1" name="Запрос — stats-cassandra_10000" description="Соединение с запросом &quot;stats-cassandra_10000&quot; в книге." type="5" refreshedVersion="6" background="1" saveData="1">
    <dbPr connection="Provider=Microsoft.Mashup.OleDb.1;Data Source=$Workbook$;Location=stats-cassandra_10000;Extended Properties=&quot;&quot;" command="SELECT * FROM [stats-cassandra_10000]"/>
  </connection>
  <connection id="10" xr16:uid="{42A930B3-FEF0-4078-9C1F-63F36B964CFA}" keepAlive="1" name="Запрос — stats-cassandra_5000" description="Соединение с запросом &quot;stats-cassandra_5000&quot; в книге." type="5" refreshedVersion="6" background="1">
    <dbPr connection="Provider=Microsoft.Mashup.OleDb.1;Data Source=$Workbook$;Location=stats-cassandra_5000;Extended Properties=&quot;&quot;" command="SELECT * FROM [stats-cassandra_5000]"/>
  </connection>
  <connection id="11" xr16:uid="{97B82BAA-3D5D-49C9-A224-7112492B6445}" keepAlive="1" name="Запрос — stats-java_1000" description="Соединение с запросом &quot;stats-java_1000&quot; в книге." type="5" refreshedVersion="6" background="1" saveData="1">
    <dbPr connection="Provider=Microsoft.Mashup.OleDb.1;Data Source=$Workbook$;Location=stats-java_1000;Extended Properties=&quot;&quot;" command="SELECT * FROM [stats-java_1000]"/>
  </connection>
  <connection id="12" xr16:uid="{F44A13CD-1A9B-43BE-8A68-90758400C382}" keepAlive="1" name="Запрос — stats-java_10000" description="Соединение с запросом &quot;stats-java_10000&quot; в книге." type="5" refreshedVersion="6" background="1" saveData="1">
    <dbPr connection="Provider=Microsoft.Mashup.OleDb.1;Data Source=$Workbook$;Location=stats-java_10000;Extended Properties=&quot;&quot;" command="SELECT * FROM [stats-java_10000]"/>
  </connection>
  <connection id="13" xr16:uid="{0202B033-9946-4523-A4BA-9329C7AF65E3}" keepAlive="1" name="Запрос — stats-java_5000" description="Соединение с запросом &quot;stats-java_5000&quot; в книге." type="5" refreshedVersion="6" background="1" saveData="1">
    <dbPr connection="Provider=Microsoft.Mashup.OleDb.1;Data Source=$Workbook$;Location=stats-java_5000;Extended Properties=&quot;&quot;" command="SELECT * FROM [stats-java_5000]"/>
  </connection>
</connections>
</file>

<file path=xl/sharedStrings.xml><?xml version="1.0" encoding="utf-8"?>
<sst xmlns="http://schemas.openxmlformats.org/spreadsheetml/2006/main" count="613" uniqueCount="177">
  <si>
    <t xml:space="preserve"> WRITE</t>
  </si>
  <si>
    <t xml:space="preserve"> READ</t>
  </si>
  <si>
    <t xml:space="preserve"> UPDATE</t>
  </si>
  <si>
    <t xml:space="preserve"> DELETE</t>
  </si>
  <si>
    <t>TOOL</t>
  </si>
  <si>
    <t>ACTION</t>
  </si>
  <si>
    <t>COUNT</t>
  </si>
  <si>
    <t>SUM</t>
  </si>
  <si>
    <t>MAX</t>
  </si>
  <si>
    <t>MIN</t>
  </si>
  <si>
    <t>AVG</t>
  </si>
  <si>
    <t>Datastax</t>
  </si>
  <si>
    <t>Kundera</t>
  </si>
  <si>
    <t xml:space="preserve"> </t>
  </si>
  <si>
    <t>7.996GiB</t>
  </si>
  <si>
    <t>31.03GiB</t>
  </si>
  <si>
    <t>8.1GiB</t>
  </si>
  <si>
    <t>8.125GiB</t>
  </si>
  <si>
    <t>8.126GiB</t>
  </si>
  <si>
    <t>8.139GiB</t>
  </si>
  <si>
    <t>8.137GiB</t>
  </si>
  <si>
    <t>8.148GiB</t>
  </si>
  <si>
    <t>8.14GiB</t>
  </si>
  <si>
    <t>8.152GiB</t>
  </si>
  <si>
    <t>8.153GiB</t>
  </si>
  <si>
    <t>8.149GiB</t>
  </si>
  <si>
    <t>8.143GiB</t>
  </si>
  <si>
    <t>8.19GiB</t>
  </si>
  <si>
    <t>8.197GiB</t>
  </si>
  <si>
    <t>8.198GiB</t>
  </si>
  <si>
    <t>8.185GiB</t>
  </si>
  <si>
    <t>RAM</t>
  </si>
  <si>
    <t>CPU</t>
  </si>
  <si>
    <t>8.057GiB</t>
  </si>
  <si>
    <t>8.128GiB</t>
  </si>
  <si>
    <t>8.129GiB</t>
  </si>
  <si>
    <t>8.113GiB</t>
  </si>
  <si>
    <t>8.146GiB</t>
  </si>
  <si>
    <t>8.159GiB</t>
  </si>
  <si>
    <t>8.161GiB</t>
  </si>
  <si>
    <t>8.157GiB</t>
  </si>
  <si>
    <t>8.184GiB</t>
  </si>
  <si>
    <t>8.183GiB</t>
  </si>
  <si>
    <t>8.167GiB</t>
  </si>
  <si>
    <t>8.16GiB</t>
  </si>
  <si>
    <t>8.163GiB</t>
  </si>
  <si>
    <t>8.173GiB</t>
  </si>
  <si>
    <t>8.175GiB</t>
  </si>
  <si>
    <t>8.18GiB</t>
  </si>
  <si>
    <t>8.178GiB</t>
  </si>
  <si>
    <t>8.156GiB</t>
  </si>
  <si>
    <t>8.145GiB</t>
  </si>
  <si>
    <t>Столбец1</t>
  </si>
  <si>
    <t>Столбец2</t>
  </si>
  <si>
    <t xml:space="preserve"> 2</t>
  </si>
  <si>
    <t>Время</t>
  </si>
  <si>
    <t>8.144GiB</t>
  </si>
  <si>
    <t>8.177GiB</t>
  </si>
  <si>
    <t>8.179GiB</t>
  </si>
  <si>
    <t>8.169GiB</t>
  </si>
  <si>
    <t>8.158GiB</t>
  </si>
  <si>
    <t>8.147GiB</t>
  </si>
  <si>
    <t>8.15GiB</t>
  </si>
  <si>
    <t>8.151GiB</t>
  </si>
  <si>
    <t>3.496MiB</t>
  </si>
  <si>
    <t>3.688MiB</t>
  </si>
  <si>
    <t>3.953MiB</t>
  </si>
  <si>
    <t>4.055MiB</t>
  </si>
  <si>
    <t>4.086MiB</t>
  </si>
  <si>
    <t>4.156MiB</t>
  </si>
  <si>
    <t>66.29MiB</t>
  </si>
  <si>
    <t>128.1MiB</t>
  </si>
  <si>
    <t>135MiB</t>
  </si>
  <si>
    <t>157.1MiB</t>
  </si>
  <si>
    <t>175.9MiB</t>
  </si>
  <si>
    <t>199.6MiB</t>
  </si>
  <si>
    <t>199.9MiB</t>
  </si>
  <si>
    <t>201.1MiB</t>
  </si>
  <si>
    <t>216.8MiB</t>
  </si>
  <si>
    <t>216.6MiB</t>
  </si>
  <si>
    <t>237.7MiB</t>
  </si>
  <si>
    <t>253.1MiB</t>
  </si>
  <si>
    <t>264.8MiB</t>
  </si>
  <si>
    <t>264.3MiB</t>
  </si>
  <si>
    <t>256.6MiB</t>
  </si>
  <si>
    <t>3.617MiB</t>
  </si>
  <si>
    <t>3.91MiB</t>
  </si>
  <si>
    <t>3.945MiB</t>
  </si>
  <si>
    <t>3.941MiB</t>
  </si>
  <si>
    <t>4.121MiB</t>
  </si>
  <si>
    <t>33.02MiB</t>
  </si>
  <si>
    <t>135.5MiB</t>
  </si>
  <si>
    <t>141MiB</t>
  </si>
  <si>
    <t>172.5MiB</t>
  </si>
  <si>
    <t>236.4MiB</t>
  </si>
  <si>
    <t>232.6MiB</t>
  </si>
  <si>
    <t>232.4MiB</t>
  </si>
  <si>
    <t>235.7MiB</t>
  </si>
  <si>
    <t>236.9MiB</t>
  </si>
  <si>
    <t>243.3MiB</t>
  </si>
  <si>
    <t>240.6MiB</t>
  </si>
  <si>
    <t>240.5MiB</t>
  </si>
  <si>
    <t>239.7MiB</t>
  </si>
  <si>
    <t>241.1MiB</t>
  </si>
  <si>
    <t>239.4MiB</t>
  </si>
  <si>
    <t>241.5MiB</t>
  </si>
  <si>
    <t>242.6MiB</t>
  </si>
  <si>
    <t>247.9MiB</t>
  </si>
  <si>
    <t>251.1MiB</t>
  </si>
  <si>
    <t>294.8MiB</t>
  </si>
  <si>
    <t>301.6MiB</t>
  </si>
  <si>
    <t>294.5MiB</t>
  </si>
  <si>
    <t>304.8MiB</t>
  </si>
  <si>
    <t>300.8MiB</t>
  </si>
  <si>
    <t>305.6MiB</t>
  </si>
  <si>
    <t>307.5MiB</t>
  </si>
  <si>
    <t>303MiB</t>
  </si>
  <si>
    <t>303.1MiB</t>
  </si>
  <si>
    <t>302.3MiB</t>
  </si>
  <si>
    <t>299.7MiB</t>
  </si>
  <si>
    <t>299.6MiB</t>
  </si>
  <si>
    <t>143.9MiB</t>
  </si>
  <si>
    <t>145.2MiB</t>
  </si>
  <si>
    <t>204.4MiB</t>
  </si>
  <si>
    <t>253.6MiB</t>
  </si>
  <si>
    <t>256.1MiB</t>
  </si>
  <si>
    <t>248.4MiB</t>
  </si>
  <si>
    <t>248.6MiB</t>
  </si>
  <si>
    <t>240.4MiB</t>
  </si>
  <si>
    <t>242.1MiB</t>
  </si>
  <si>
    <t>263.7MiB</t>
  </si>
  <si>
    <t>259.7MiB</t>
  </si>
  <si>
    <t>257.6MiB</t>
  </si>
  <si>
    <t>257.8MiB</t>
  </si>
  <si>
    <t>259MiB</t>
  </si>
  <si>
    <t>256.2MiB</t>
  </si>
  <si>
    <t>252MiB</t>
  </si>
  <si>
    <t>254.1MiB</t>
  </si>
  <si>
    <t>257.3MiB</t>
  </si>
  <si>
    <t>255.4MiB</t>
  </si>
  <si>
    <t>255.5MiB</t>
  </si>
  <si>
    <t>256.9MiB</t>
  </si>
  <si>
    <t>285.7MiB</t>
  </si>
  <si>
    <t>275.9MiB</t>
  </si>
  <si>
    <t>302.2MiB</t>
  </si>
  <si>
    <t>301MiB</t>
  </si>
  <si>
    <t>300.6MiB</t>
  </si>
  <si>
    <t>303.7MiB</t>
  </si>
  <si>
    <t>306.3MiB</t>
  </si>
  <si>
    <t>303.5MiB</t>
  </si>
  <si>
    <t>307.7MiB</t>
  </si>
  <si>
    <t>312.1MiB</t>
  </si>
  <si>
    <t>316MiB</t>
  </si>
  <si>
    <t>319.3MiB</t>
  </si>
  <si>
    <t>322.3MiB</t>
  </si>
  <si>
    <t>322.7MiB</t>
  </si>
  <si>
    <t>313.4MiB</t>
  </si>
  <si>
    <t>315.3MiB</t>
  </si>
  <si>
    <t>317MiB</t>
  </si>
  <si>
    <t>318.2MiB</t>
  </si>
  <si>
    <t>322.4MiB</t>
  </si>
  <si>
    <t>324.1MiB</t>
  </si>
  <si>
    <t>324.6MiB</t>
  </si>
  <si>
    <t>325.2MiB</t>
  </si>
  <si>
    <t>TIME</t>
  </si>
  <si>
    <t>-</t>
  </si>
  <si>
    <t>ЦПУ</t>
  </si>
  <si>
    <t>Память</t>
  </si>
  <si>
    <t>Столбец3</t>
  </si>
  <si>
    <t>Write</t>
  </si>
  <si>
    <t>Update</t>
  </si>
  <si>
    <t>Read</t>
  </si>
  <si>
    <t>Delete</t>
  </si>
  <si>
    <t>Cassandra</t>
  </si>
  <si>
    <t>Java</t>
  </si>
  <si>
    <t>CRUD Операции</t>
  </si>
  <si>
    <t>Утилизаия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</si>
</sst>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0" fillId="3" borderId="3" xfId="0" applyNumberFormat="1" applyFont="1" applyFill="1" applyBorder="1"/>
    <xf numFmtId="165" fontId="0" fillId="0" borderId="0" xfId="0" applyNumberFormat="1"/>
    <xf numFmtId="165" fontId="0" fillId="3" borderId="1" xfId="0" applyNumberFormat="1" applyFont="1" applyFill="1" applyBorder="1"/>
    <xf numFmtId="165" fontId="0" fillId="0" borderId="1" xfId="0" applyNumberFormat="1" applyFont="1" applyBorder="1"/>
    <xf numFmtId="166" fontId="0" fillId="0" borderId="0" xfId="0" applyNumberFormat="1"/>
    <xf numFmtId="0" fontId="2" fillId="2" borderId="4" xfId="0" applyFont="1" applyFill="1" applyBorder="1"/>
    <xf numFmtId="0" fontId="0" fillId="0" borderId="5" xfId="0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/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0" xfId="1" applyNumberFormat="1" applyFont="1" applyBorder="1"/>
    <xf numFmtId="2" fontId="0" fillId="0" borderId="9" xfId="1" applyNumberFormat="1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/>
    <xf numFmtId="2" fontId="0" fillId="0" borderId="11" xfId="1" applyNumberFormat="1" applyFont="1" applyBorder="1"/>
    <xf numFmtId="2" fontId="0" fillId="0" borderId="12" xfId="1" applyNumberFormat="1" applyFont="1" applyBorder="1"/>
  </cellXfs>
  <cellStyles count="2">
    <cellStyle name="Обычный" xfId="0" builtinId="0"/>
    <cellStyle name="Процентный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24334DF1-71F8-4FE7-BAD7-91E5BF81CF7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3" tableColumnId="1"/>
      <queryTableField id="2" name="Column4" tableColumnId="2"/>
      <queryTableField id="3" name="Column6" tableColumnId="3"/>
      <queryTableField id="4" name="Column7" tableColumnId="4"/>
      <queryTableField id="5" name="Column8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6400106B-7E84-40E2-9EB3-904B16A70EBB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3" tableColumnId="1"/>
      <queryTableField id="2" name="Column4" tableColumnId="2"/>
      <queryTableField id="3" name="Column6" tableColumnId="3"/>
      <queryTableField id="4" name="Column7" tableColumnId="4"/>
      <queryTableField id="5" name="Column8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D58233F-5F19-440B-878C-23EE2F253BC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3" tableColumnId="1"/>
      <queryTableField id="2" name="Column4" tableColumnId="2"/>
      <queryTableField id="3" name="Column6" tableColumnId="3"/>
      <queryTableField id="4" name="Column7" tableColumnId="4"/>
      <queryTableField id="5" name="Column8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0FE2521-6041-4F5D-AAF6-B8560B438E78}" autoFormatId="16" applyNumberFormats="0" applyBorderFormats="0" applyFontFormats="0" applyPatternFormats="0" applyAlignmentFormats="0" applyWidthHeightFormats="0">
  <queryTableRefresh nextId="9">
    <queryTableFields count="5">
      <queryTableField id="3" name="Column3" tableColumnId="3"/>
      <queryTableField id="4" name="Column4" tableColumnId="4"/>
      <queryTableField id="6" name="Column6" tableColumnId="6"/>
      <queryTableField id="7" name="Column7" tableColumnId="7"/>
      <queryTableField id="8" name="Column8" tableColumnId="8"/>
    </queryTableFields>
    <queryTableDeletedFields count="3">
      <deletedField name="Column1"/>
      <deletedField name="Column2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DED8E2A-0394-4CC3-9AB1-987971DA677F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3" tableColumnId="1"/>
      <queryTableField id="2" name="Column4" tableColumnId="2"/>
      <queryTableField id="3" name="Column6" tableColumnId="3"/>
      <queryTableField id="4" name="Column7" tableColumnId="4"/>
      <queryTableField id="5" name="Column8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CD6460-5ADA-4879-91EB-F3640E88C69F}" name="stats_java_10000" displayName="stats_java_10000" ref="A1:H55" tableType="queryTable" totalsRowShown="0">
  <autoFilter ref="A1:H55" xr:uid="{8165E498-C145-40A9-9103-FFCF97FD9B99}"/>
  <tableColumns count="8">
    <tableColumn id="1" xr3:uid="{E645A944-FC1B-4E7E-98BC-48CA14165E85}" uniqueName="1" name="TIME" queryTableFieldId="1" dataDxfId="7"/>
    <tableColumn id="2" xr3:uid="{FC068976-19DD-4DC2-8ED5-78B44346D6A8}" uniqueName="2" name=" " queryTableFieldId="2" dataDxfId="6"/>
    <tableColumn id="3" xr3:uid="{44FBA7FA-FAB4-405B-9AF6-8C1CCB79A39C}" uniqueName="3" name="-" queryTableFieldId="3" dataDxfId="5"/>
    <tableColumn id="4" xr3:uid="{A393F39D-BDA0-4B4A-8E5A-EA52EA7387D9}" uniqueName="4" name="RAM" queryTableFieldId="4"/>
    <tableColumn id="5" xr3:uid="{A3B95E2A-AAB2-4B7E-B50C-33A7B4136F7A}" uniqueName="5" name="CPU" queryTableFieldId="5"/>
    <tableColumn id="6" xr3:uid="{DEFFF3AF-6C72-4A53-A041-066A8558157F}" uniqueName="6" name="Столбец1" queryTableFieldId="6"/>
    <tableColumn id="7" xr3:uid="{C8B9D33D-DF97-4C4F-8B2D-73668C00A3FE}" uniqueName="7" name="Столбец2" queryTableFieldId="7"/>
    <tableColumn id="8" xr3:uid="{9C7F4818-3172-4273-BCBC-61AF23736231}" uniqueName="8" name="Столбец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FBB81E-6715-452C-B101-EE8C83CD6437}" name="stats_java_5000" displayName="stats_java_5000" ref="A1:H42" tableType="queryTable" totalsRowShown="0">
  <autoFilter ref="A1:H42" xr:uid="{13294178-D14C-45E2-973F-E2F44F83DC51}"/>
  <tableColumns count="8">
    <tableColumn id="1" xr3:uid="{71B0EA53-774A-4F84-A33E-12412619E567}" uniqueName="1" name="TIME" queryTableFieldId="1" dataDxfId="10"/>
    <tableColumn id="2" xr3:uid="{F879EF74-E477-49D8-AE36-708CBC428877}" uniqueName="2" name=" " queryTableFieldId="2" dataDxfId="9"/>
    <tableColumn id="3" xr3:uid="{6270BD51-D3F2-49F2-A190-8D455BAC75CC}" uniqueName="3" name="-" queryTableFieldId="3" dataDxfId="8"/>
    <tableColumn id="4" xr3:uid="{6BD0AC92-DFA8-45FF-841C-EC4E98142229}" uniqueName="4" name="RAM" queryTableFieldId="4"/>
    <tableColumn id="5" xr3:uid="{C5B895E8-07C0-40EE-A0CA-41BDA75962A0}" uniqueName="5" name="CPU" queryTableFieldId="5"/>
    <tableColumn id="6" xr3:uid="{2B4864A7-9668-4CA9-8C44-98BA84DF0C80}" uniqueName="6" name="Столбец1" queryTableFieldId="6"/>
    <tableColumn id="7" xr3:uid="{A6EE8A25-86CF-4174-8EB5-CC23DD2B80F7}" uniqueName="7" name="Столбец2" queryTableFieldId="7"/>
    <tableColumn id="8" xr3:uid="{DAB6B63C-AA46-42CD-91AB-6439861AED71}" uniqueName="8" name="Столбец3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F0A283-396D-4C55-B785-F59B192FFB42}" name="stats_java_1000" displayName="stats_java_1000" ref="A1:H24" tableType="queryTable" totalsRowShown="0">
  <autoFilter ref="A1:H24" xr:uid="{6A164F70-3798-439C-B810-C741A69E761A}"/>
  <tableColumns count="8">
    <tableColumn id="1" xr3:uid="{AA8636AC-B80D-409A-A57D-A29D07174E65}" uniqueName="1" name="TIME" queryTableFieldId="1" dataDxfId="13"/>
    <tableColumn id="2" xr3:uid="{618CE532-1B02-44A2-9679-EC1250922EC8}" uniqueName="2" name=" " queryTableFieldId="2" dataDxfId="12"/>
    <tableColumn id="3" xr3:uid="{0243146C-234D-478E-8B8D-CF81A28DEF6B}" uniqueName="3" name="-" queryTableFieldId="3" dataDxfId="11"/>
    <tableColumn id="4" xr3:uid="{526AAD46-DA9C-4FA3-8A5F-4AFB4ED42768}" uniqueName="4" name="RAM" queryTableFieldId="4"/>
    <tableColumn id="5" xr3:uid="{A8A4DEE5-87CB-4785-81D3-F47B0139A3F9}" uniqueName="5" name="CPU" queryTableFieldId="5"/>
    <tableColumn id="6" xr3:uid="{6FC523A3-00EF-4023-BB77-AAB8BFE8B4C7}" uniqueName="6" name="Столбец1" queryTableFieldId="6"/>
    <tableColumn id="7" xr3:uid="{4E74DE0F-8BB2-4056-87FA-0EEF4D1FE646}" uniqueName="7" name="Столбец2" queryTableFieldId="7"/>
    <tableColumn id="8" xr3:uid="{55F38905-88E1-41D7-BCEF-EEAC649870A7}" uniqueName="8" name="Столбец3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5A592B-9306-43B7-80B1-7FE1C378F086}" name="stats_cassandra_1000" displayName="stats_cassandra_1000" ref="A1:E22" tableType="queryTable" totalsRowShown="0">
  <autoFilter ref="A1:E22" xr:uid="{37128CAB-D8DA-42FF-85E6-05B55233D803}"/>
  <tableColumns count="5">
    <tableColumn id="3" xr3:uid="{167FD3BE-CC75-409E-9EC4-1EACF97EF434}" uniqueName="3" name="Время" queryTableFieldId="3" dataDxfId="4"/>
    <tableColumn id="4" xr3:uid="{4DE497E8-9C1E-4222-9072-90F174A949D7}" uniqueName="4" name=" " queryTableFieldId="4" dataDxfId="3"/>
    <tableColumn id="6" xr3:uid="{C91B8909-B316-462E-97E9-7B6A4AD5CCC2}" uniqueName="6" name=" 2" queryTableFieldId="6" dataDxfId="2"/>
    <tableColumn id="7" xr3:uid="{30459F46-A78B-4D85-A262-08A981FDD99C}" uniqueName="7" name="RAM" queryTableFieldId="7" dataDxfId="1"/>
    <tableColumn id="8" xr3:uid="{B2557778-A0D7-4F54-A63E-D50ED0792A66}" uniqueName="8" name="CPU" queryTableFieldId="8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E044F8-3DC8-4732-BB09-0EA906A42F36}" name="stats_cassandra_10000" displayName="stats_cassandra_10000" ref="A1:H53" tableType="queryTable" totalsRowShown="0" headerRowDxfId="14" headerRowBorderDxfId="15">
  <autoFilter ref="A1:H53" xr:uid="{9269AE63-7F83-4119-AEA3-0831B4DC88B0}"/>
  <tableColumns count="8">
    <tableColumn id="1" xr3:uid="{7AB1070A-B037-43FD-A7E6-8933A3D295AD}" uniqueName="1" name="Время" queryTableFieldId="1" dataDxfId="18"/>
    <tableColumn id="2" xr3:uid="{23B87772-24DE-481B-8A14-07B287232F22}" uniqueName="2" name=" " queryTableFieldId="2" dataDxfId="17"/>
    <tableColumn id="3" xr3:uid="{31A49F26-F4CA-43EB-9833-FADA1BA372E7}" uniqueName="3" name=" 2" queryTableFieldId="3" dataDxfId="16"/>
    <tableColumn id="4" xr3:uid="{609CD39F-3444-4B93-9DDF-F7821C2F3E9E}" uniqueName="4" name="RAM" queryTableFieldId="4"/>
    <tableColumn id="5" xr3:uid="{72283493-1BB0-4791-8345-2D0D90BBEE23}" uniqueName="5" name="CPU" queryTableFieldId="5"/>
    <tableColumn id="6" xr3:uid="{E2660A86-5CAB-4CE4-953A-33E9247E7A6D}" uniqueName="6" name="Столбец1" queryTableFieldId="6"/>
    <tableColumn id="7" xr3:uid="{0037F907-B5A1-4F40-8781-F179CC92C55E}" uniqueName="7" name="Столбец2" queryTableFieldId="7"/>
    <tableColumn id="8" xr3:uid="{A6CC6631-E203-49FD-AD3A-E9392B565C30}" uniqueName="8" name="Столбец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0440-CE81-4C2D-AE8A-B8E3670BD8F5}">
  <dimension ref="B1:G24"/>
  <sheetViews>
    <sheetView tabSelected="1" workbookViewId="0">
      <selection activeCell="K22" sqref="K22"/>
    </sheetView>
  </sheetViews>
  <sheetFormatPr defaultRowHeight="15" x14ac:dyDescent="0.25"/>
  <cols>
    <col min="4" max="4" width="10.28515625" bestFit="1" customWidth="1"/>
  </cols>
  <sheetData>
    <row r="1" spans="2:7" ht="15.75" thickBot="1" x14ac:dyDescent="0.3"/>
    <row r="2" spans="2:7" x14ac:dyDescent="0.25">
      <c r="B2" s="26"/>
      <c r="C2" s="27" t="s">
        <v>175</v>
      </c>
      <c r="D2" s="27"/>
      <c r="E2" s="27"/>
      <c r="F2" s="27"/>
      <c r="G2" s="28"/>
    </row>
    <row r="3" spans="2:7" ht="15.75" x14ac:dyDescent="0.25">
      <c r="B3" s="29"/>
      <c r="C3" s="30"/>
      <c r="D3" s="31" t="s">
        <v>169</v>
      </c>
      <c r="E3" s="31" t="s">
        <v>170</v>
      </c>
      <c r="F3" s="31" t="s">
        <v>171</v>
      </c>
      <c r="G3" s="32" t="s">
        <v>172</v>
      </c>
    </row>
    <row r="4" spans="2:7" ht="15.75" x14ac:dyDescent="0.25">
      <c r="B4" s="33">
        <v>1000</v>
      </c>
      <c r="C4" s="34" t="s">
        <v>11</v>
      </c>
      <c r="D4" s="35">
        <f>'1000'!G3</f>
        <v>486.6</v>
      </c>
      <c r="E4" s="35">
        <f>'1000'!G4</f>
        <v>486.6</v>
      </c>
      <c r="F4" s="35">
        <f>'1000'!G5</f>
        <v>249.6</v>
      </c>
      <c r="G4" s="36">
        <f>'1000'!G6</f>
        <v>220.2</v>
      </c>
    </row>
    <row r="5" spans="2:7" ht="15.75" x14ac:dyDescent="0.25">
      <c r="B5" s="33"/>
      <c r="C5" s="34" t="s">
        <v>12</v>
      </c>
      <c r="D5" s="35">
        <f>'1000'!G7</f>
        <v>445.6</v>
      </c>
      <c r="E5" s="35">
        <f>'1000'!G8</f>
        <v>382.6</v>
      </c>
      <c r="F5" s="35">
        <f>'1000'!G9</f>
        <v>200.8</v>
      </c>
      <c r="G5" s="36">
        <f>'1000'!G10</f>
        <v>198.8</v>
      </c>
    </row>
    <row r="6" spans="2:7" ht="15.75" x14ac:dyDescent="0.25">
      <c r="B6" s="37"/>
      <c r="C6" s="34"/>
      <c r="D6" s="35"/>
      <c r="E6" s="35"/>
      <c r="F6" s="35"/>
      <c r="G6" s="36"/>
    </row>
    <row r="7" spans="2:7" ht="15.75" x14ac:dyDescent="0.25">
      <c r="B7" s="33">
        <v>5000</v>
      </c>
      <c r="C7" s="34" t="s">
        <v>11</v>
      </c>
      <c r="D7" s="35">
        <f>'5000'!G3</f>
        <v>1473.6</v>
      </c>
      <c r="E7" s="35">
        <f>'5000'!G4</f>
        <v>1356.8</v>
      </c>
      <c r="F7" s="35">
        <f>'5000'!G5</f>
        <v>1139.5999999999999</v>
      </c>
      <c r="G7" s="36">
        <f>'5000'!G6</f>
        <v>1053.4000000000001</v>
      </c>
    </row>
    <row r="8" spans="2:7" ht="15.75" x14ac:dyDescent="0.25">
      <c r="B8" s="33"/>
      <c r="C8" s="34" t="s">
        <v>12</v>
      </c>
      <c r="D8" s="35">
        <f>'5000'!G7</f>
        <v>1258</v>
      </c>
      <c r="E8" s="35">
        <f>'5000'!G8</f>
        <v>1330.8</v>
      </c>
      <c r="F8" s="35">
        <f>'5000'!G9</f>
        <v>1144.4000000000001</v>
      </c>
      <c r="G8" s="36">
        <f>'1000'!G10</f>
        <v>198.8</v>
      </c>
    </row>
    <row r="9" spans="2:7" ht="15.75" x14ac:dyDescent="0.25">
      <c r="B9" s="37"/>
      <c r="C9" s="34"/>
      <c r="D9" s="35"/>
      <c r="E9" s="35"/>
      <c r="F9" s="35"/>
      <c r="G9" s="36"/>
    </row>
    <row r="10" spans="2:7" ht="15.75" x14ac:dyDescent="0.25">
      <c r="B10" s="33">
        <v>10000</v>
      </c>
      <c r="C10" s="34" t="s">
        <v>11</v>
      </c>
      <c r="D10" s="35">
        <f>'10000'!G4</f>
        <v>2439</v>
      </c>
      <c r="E10" s="35">
        <f>'10000'!G5</f>
        <v>2344.4</v>
      </c>
      <c r="F10" s="35">
        <f>'10000'!G6</f>
        <v>2317.8000000000002</v>
      </c>
      <c r="G10" s="36">
        <f>'10000'!G7</f>
        <v>2105.6</v>
      </c>
    </row>
    <row r="11" spans="2:7" ht="15.75" x14ac:dyDescent="0.25">
      <c r="B11" s="33"/>
      <c r="C11" s="34" t="s">
        <v>12</v>
      </c>
      <c r="D11" s="35">
        <f>'10000'!G8</f>
        <v>2173.6</v>
      </c>
      <c r="E11" s="35">
        <f>'10000'!G9</f>
        <v>2358.1999999999998</v>
      </c>
      <c r="F11" s="35">
        <f>'10000'!G10</f>
        <v>2221.8000000000002</v>
      </c>
      <c r="G11" s="36">
        <f>'10000'!G11</f>
        <v>1902</v>
      </c>
    </row>
    <row r="12" spans="2:7" x14ac:dyDescent="0.25">
      <c r="B12" s="29"/>
      <c r="C12" s="30"/>
      <c r="D12" s="30"/>
      <c r="E12" s="30"/>
      <c r="F12" s="30"/>
      <c r="G12" s="38"/>
    </row>
    <row r="13" spans="2:7" x14ac:dyDescent="0.25">
      <c r="B13" s="29"/>
      <c r="C13" s="30"/>
      <c r="D13" s="30"/>
      <c r="E13" s="30"/>
      <c r="F13" s="30"/>
      <c r="G13" s="38"/>
    </row>
    <row r="14" spans="2:7" x14ac:dyDescent="0.25">
      <c r="B14" s="29"/>
      <c r="C14" s="39" t="s">
        <v>176</v>
      </c>
      <c r="D14" s="39"/>
      <c r="E14" s="39"/>
      <c r="F14" s="39"/>
      <c r="G14" s="40"/>
    </row>
    <row r="15" spans="2:7" ht="15.75" x14ac:dyDescent="0.25">
      <c r="B15" s="29"/>
      <c r="C15" s="30"/>
      <c r="D15" s="41" t="s">
        <v>173</v>
      </c>
      <c r="E15" s="41"/>
      <c r="F15" s="41" t="s">
        <v>174</v>
      </c>
      <c r="G15" s="42"/>
    </row>
    <row r="16" spans="2:7" ht="15.75" x14ac:dyDescent="0.25">
      <c r="B16" s="29"/>
      <c r="C16" s="30"/>
      <c r="D16" s="31" t="s">
        <v>31</v>
      </c>
      <c r="E16" s="31" t="s">
        <v>32</v>
      </c>
      <c r="F16" s="31" t="s">
        <v>31</v>
      </c>
      <c r="G16" s="32" t="s">
        <v>32</v>
      </c>
    </row>
    <row r="17" spans="2:7" ht="15.75" x14ac:dyDescent="0.25">
      <c r="B17" s="33">
        <v>1000</v>
      </c>
      <c r="C17" s="34" t="s">
        <v>11</v>
      </c>
      <c r="D17" s="43">
        <f>cassandra1000!I12</f>
        <v>89.626000000000005</v>
      </c>
      <c r="E17" s="43">
        <f>cassandra1000!H12</f>
        <v>26.151999999999997</v>
      </c>
      <c r="F17" s="43">
        <f>java_1000!H12</f>
        <v>32.780999999999999</v>
      </c>
      <c r="G17" s="44">
        <f>java_1000!G12</f>
        <v>0.158</v>
      </c>
    </row>
    <row r="18" spans="2:7" ht="15.75" x14ac:dyDescent="0.25">
      <c r="B18" s="33"/>
      <c r="C18" s="34" t="s">
        <v>12</v>
      </c>
      <c r="D18" s="43">
        <f>cassandra1000!I24</f>
        <v>131.09181818181818</v>
      </c>
      <c r="E18" s="43">
        <f>cassandra1000!H24</f>
        <v>26.310909090909092</v>
      </c>
      <c r="F18" s="43">
        <f>java_1000!H24</f>
        <v>74.542727272727262</v>
      </c>
      <c r="G18" s="44">
        <f>java_1000!G24</f>
        <v>0.71090909090909093</v>
      </c>
    </row>
    <row r="19" spans="2:7" ht="15.75" x14ac:dyDescent="0.25">
      <c r="B19" s="37"/>
      <c r="C19" s="34"/>
      <c r="D19" s="43"/>
      <c r="E19" s="43"/>
      <c r="F19" s="43"/>
      <c r="G19" s="44"/>
    </row>
    <row r="20" spans="2:7" ht="15.75" x14ac:dyDescent="0.25">
      <c r="B20" s="33">
        <v>5000</v>
      </c>
      <c r="C20" s="34" t="s">
        <v>11</v>
      </c>
      <c r="D20" s="43">
        <f>cassandra_5000!H22</f>
        <v>111.42249999999999</v>
      </c>
      <c r="E20" s="43">
        <f>cassandra_5000!G22</f>
        <v>26.252000000000002</v>
      </c>
      <c r="F20" s="43">
        <f>stats_java_5000[[#This Row],[Столбец3]]</f>
        <v>0.41833333333333328</v>
      </c>
      <c r="G20" s="44">
        <f>stats_java_5000[[#This Row],[Столбец2]]</f>
        <v>46.326666666666661</v>
      </c>
    </row>
    <row r="21" spans="2:7" ht="15.75" x14ac:dyDescent="0.25">
      <c r="B21" s="33"/>
      <c r="C21" s="34" t="s">
        <v>12</v>
      </c>
      <c r="D21" s="43">
        <f>cassandra_5000!H41</f>
        <v>88.388888888888886</v>
      </c>
      <c r="E21" s="43">
        <f>cassandra_5000!G41</f>
        <v>26.302222222222227</v>
      </c>
      <c r="F21" s="43">
        <f>java_5000!H42</f>
        <v>0.87809523809523815</v>
      </c>
      <c r="G21" s="44">
        <f>java_5000!G42</f>
        <v>71.777619047619041</v>
      </c>
    </row>
    <row r="22" spans="2:7" ht="15.75" x14ac:dyDescent="0.25">
      <c r="B22" s="37"/>
      <c r="C22" s="34"/>
      <c r="D22" s="43"/>
      <c r="E22" s="43"/>
      <c r="F22" s="43"/>
      <c r="G22" s="44"/>
    </row>
    <row r="23" spans="2:7" ht="15.75" x14ac:dyDescent="0.25">
      <c r="B23" s="33">
        <v>10000</v>
      </c>
      <c r="C23" s="34" t="s">
        <v>11</v>
      </c>
      <c r="D23" s="43">
        <f>Cassandra_10000!H28</f>
        <v>82.106538461538463</v>
      </c>
      <c r="E23" s="43">
        <f>Cassandra_10000!G28</f>
        <v>26.300384615384608</v>
      </c>
      <c r="F23" s="43">
        <f>java_10000!H25</f>
        <v>0.76304347826086971</v>
      </c>
      <c r="G23" s="44">
        <f>java_10000!G25</f>
        <v>75.95</v>
      </c>
    </row>
    <row r="24" spans="2:7" ht="16.5" thickBot="1" x14ac:dyDescent="0.3">
      <c r="B24" s="45"/>
      <c r="C24" s="46" t="s">
        <v>12</v>
      </c>
      <c r="D24" s="47">
        <f>Cassandra_10000!H53</f>
        <v>60.505416666666669</v>
      </c>
      <c r="E24" s="47">
        <f>Cassandra_10000!G53</f>
        <v>26.252916666666664</v>
      </c>
      <c r="F24" s="47">
        <f>java_10000!H55</f>
        <v>0.94827586206896552</v>
      </c>
      <c r="G24" s="48">
        <f>java_10000!G55</f>
        <v>70.006206896551731</v>
      </c>
    </row>
  </sheetData>
  <mergeCells count="10">
    <mergeCell ref="B20:B21"/>
    <mergeCell ref="B23:B24"/>
    <mergeCell ref="C14:G14"/>
    <mergeCell ref="C2:G2"/>
    <mergeCell ref="B4:B5"/>
    <mergeCell ref="B7:B8"/>
    <mergeCell ref="B10:B11"/>
    <mergeCell ref="D15:E15"/>
    <mergeCell ref="F15:G15"/>
    <mergeCell ref="B17:B18"/>
  </mergeCells>
  <conditionalFormatting sqref="D4:D6 E4:G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G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G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2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2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F7FA-5304-4E00-AD7C-8CDAC7DEDED4}">
  <dimension ref="A1:H41"/>
  <sheetViews>
    <sheetView topLeftCell="A10" workbookViewId="0">
      <selection activeCell="H22" sqref="H22"/>
    </sheetView>
  </sheetViews>
  <sheetFormatPr defaultRowHeight="15" x14ac:dyDescent="0.25"/>
  <cols>
    <col min="1" max="1" width="17" customWidth="1"/>
    <col min="7" max="7" width="12" bestFit="1" customWidth="1"/>
  </cols>
  <sheetData>
    <row r="1" spans="1:5" x14ac:dyDescent="0.25">
      <c r="A1" s="2" t="s">
        <v>55</v>
      </c>
      <c r="B1" s="3" t="s">
        <v>13</v>
      </c>
      <c r="C1" s="3" t="s">
        <v>54</v>
      </c>
      <c r="D1" s="3" t="s">
        <v>31</v>
      </c>
      <c r="E1" s="4" t="s">
        <v>32</v>
      </c>
    </row>
    <row r="2" spans="1:5" x14ac:dyDescent="0.25">
      <c r="A2" s="23">
        <v>0.4226273148148148</v>
      </c>
      <c r="B2" s="7" t="s">
        <v>33</v>
      </c>
      <c r="C2" s="7" t="s">
        <v>15</v>
      </c>
      <c r="D2" s="10">
        <v>25.97</v>
      </c>
      <c r="E2" s="12">
        <v>259.11</v>
      </c>
    </row>
    <row r="3" spans="1:5" x14ac:dyDescent="0.25">
      <c r="A3" s="22">
        <v>0.42265046296296294</v>
      </c>
      <c r="B3" s="5" t="s">
        <v>34</v>
      </c>
      <c r="C3" s="5" t="s">
        <v>15</v>
      </c>
      <c r="D3" s="9">
        <v>26.19</v>
      </c>
      <c r="E3" s="11">
        <v>131.77000000000001</v>
      </c>
    </row>
    <row r="4" spans="1:5" x14ac:dyDescent="0.25">
      <c r="A4" s="23">
        <v>0.42267361111111112</v>
      </c>
      <c r="B4" s="7" t="s">
        <v>34</v>
      </c>
      <c r="C4" s="7" t="s">
        <v>15</v>
      </c>
      <c r="D4" s="10">
        <v>26.19</v>
      </c>
      <c r="E4" s="12">
        <v>39.450000000000003</v>
      </c>
    </row>
    <row r="5" spans="1:5" x14ac:dyDescent="0.25">
      <c r="A5" s="22">
        <v>0.42270833333333335</v>
      </c>
      <c r="B5" s="5" t="s">
        <v>35</v>
      </c>
      <c r="C5" s="5" t="s">
        <v>15</v>
      </c>
      <c r="D5" s="9">
        <v>26.2</v>
      </c>
      <c r="E5" s="11">
        <v>26.31</v>
      </c>
    </row>
    <row r="6" spans="1:5" x14ac:dyDescent="0.25">
      <c r="A6" s="23">
        <v>0.42273148148148149</v>
      </c>
      <c r="B6" s="7" t="s">
        <v>35</v>
      </c>
      <c r="C6" s="7" t="s">
        <v>15</v>
      </c>
      <c r="D6" s="10">
        <v>26.2</v>
      </c>
      <c r="E6" s="12">
        <v>0.84</v>
      </c>
    </row>
    <row r="7" spans="1:5" x14ac:dyDescent="0.25">
      <c r="A7" s="22">
        <v>0.42275462962962962</v>
      </c>
      <c r="B7" s="5" t="s">
        <v>36</v>
      </c>
      <c r="C7" s="5" t="s">
        <v>15</v>
      </c>
      <c r="D7" s="9">
        <v>26.15</v>
      </c>
      <c r="E7" s="11">
        <v>77.83</v>
      </c>
    </row>
    <row r="8" spans="1:5" x14ac:dyDescent="0.25">
      <c r="A8" s="23">
        <v>0.42277777777777775</v>
      </c>
      <c r="B8" s="7" t="s">
        <v>37</v>
      </c>
      <c r="C8" s="7" t="s">
        <v>15</v>
      </c>
      <c r="D8" s="10">
        <v>26.25</v>
      </c>
      <c r="E8" s="12">
        <v>81.88</v>
      </c>
    </row>
    <row r="9" spans="1:5" x14ac:dyDescent="0.25">
      <c r="A9" s="22">
        <v>0.42280092592592594</v>
      </c>
      <c r="B9" s="5" t="s">
        <v>37</v>
      </c>
      <c r="C9" s="5" t="s">
        <v>15</v>
      </c>
      <c r="D9" s="9">
        <v>26.25</v>
      </c>
      <c r="E9" s="11">
        <v>142.25</v>
      </c>
    </row>
    <row r="10" spans="1:5" x14ac:dyDescent="0.25">
      <c r="A10" s="23">
        <v>0.42282407407407407</v>
      </c>
      <c r="B10" s="7" t="s">
        <v>26</v>
      </c>
      <c r="C10" s="7" t="s">
        <v>15</v>
      </c>
      <c r="D10" s="10">
        <v>26.24</v>
      </c>
      <c r="E10" s="12">
        <v>200.34</v>
      </c>
    </row>
    <row r="11" spans="1:5" x14ac:dyDescent="0.25">
      <c r="A11" s="22">
        <v>0.42284722222222221</v>
      </c>
      <c r="B11" s="5" t="s">
        <v>21</v>
      </c>
      <c r="C11" s="5" t="s">
        <v>15</v>
      </c>
      <c r="D11" s="9">
        <v>26.26</v>
      </c>
      <c r="E11" s="11">
        <v>163.68</v>
      </c>
    </row>
    <row r="12" spans="1:5" x14ac:dyDescent="0.25">
      <c r="A12" s="23">
        <v>0.4228703703703704</v>
      </c>
      <c r="B12" s="7" t="s">
        <v>21</v>
      </c>
      <c r="C12" s="7" t="s">
        <v>15</v>
      </c>
      <c r="D12" s="10">
        <v>26.26</v>
      </c>
      <c r="E12" s="12">
        <v>79.260000000000005</v>
      </c>
    </row>
    <row r="13" spans="1:5" x14ac:dyDescent="0.25">
      <c r="A13" s="22">
        <v>0.42289351851851853</v>
      </c>
      <c r="B13" s="5" t="s">
        <v>21</v>
      </c>
      <c r="C13" s="5" t="s">
        <v>15</v>
      </c>
      <c r="D13" s="9">
        <v>26.26</v>
      </c>
      <c r="E13" s="11">
        <v>2.37</v>
      </c>
    </row>
    <row r="14" spans="1:5" x14ac:dyDescent="0.25">
      <c r="A14" s="23">
        <v>0.42292824074074076</v>
      </c>
      <c r="B14" s="7" t="s">
        <v>38</v>
      </c>
      <c r="C14" s="7" t="s">
        <v>15</v>
      </c>
      <c r="D14" s="10">
        <v>26.29</v>
      </c>
      <c r="E14" s="12">
        <v>243.94</v>
      </c>
    </row>
    <row r="15" spans="1:5" x14ac:dyDescent="0.25">
      <c r="A15" s="22">
        <v>0.42295138888888889</v>
      </c>
      <c r="B15" s="5" t="s">
        <v>39</v>
      </c>
      <c r="C15" s="5" t="s">
        <v>15</v>
      </c>
      <c r="D15" s="9">
        <v>26.3</v>
      </c>
      <c r="E15" s="11">
        <v>224.2</v>
      </c>
    </row>
    <row r="16" spans="1:5" x14ac:dyDescent="0.25">
      <c r="A16" s="23">
        <v>0.42297453703703702</v>
      </c>
      <c r="B16" s="7" t="s">
        <v>39</v>
      </c>
      <c r="C16" s="7" t="s">
        <v>15</v>
      </c>
      <c r="D16" s="10">
        <v>26.3</v>
      </c>
      <c r="E16" s="12">
        <v>93.61</v>
      </c>
    </row>
    <row r="17" spans="1:8" x14ac:dyDescent="0.25">
      <c r="A17" s="22">
        <v>0.42299768518518521</v>
      </c>
      <c r="B17" s="5" t="s">
        <v>40</v>
      </c>
      <c r="C17" s="5" t="s">
        <v>15</v>
      </c>
      <c r="D17" s="9">
        <v>26.29</v>
      </c>
      <c r="E17" s="11">
        <v>37.24</v>
      </c>
    </row>
    <row r="18" spans="1:8" x14ac:dyDescent="0.25">
      <c r="A18" s="23">
        <v>0.42302083333333335</v>
      </c>
      <c r="B18" s="7" t="s">
        <v>41</v>
      </c>
      <c r="C18" s="7" t="s">
        <v>15</v>
      </c>
      <c r="D18" s="10">
        <v>26.38</v>
      </c>
      <c r="E18" s="12">
        <v>238.3</v>
      </c>
    </row>
    <row r="19" spans="1:8" x14ac:dyDescent="0.25">
      <c r="A19" s="22">
        <v>0.42304398148148148</v>
      </c>
      <c r="B19" s="5" t="s">
        <v>42</v>
      </c>
      <c r="C19" s="5" t="s">
        <v>15</v>
      </c>
      <c r="D19" s="9">
        <v>26.37</v>
      </c>
      <c r="E19" s="11">
        <v>97.38</v>
      </c>
    </row>
    <row r="20" spans="1:8" x14ac:dyDescent="0.25">
      <c r="A20" s="23">
        <v>0.42306712962962961</v>
      </c>
      <c r="B20" s="7" t="s">
        <v>42</v>
      </c>
      <c r="C20" s="7" t="s">
        <v>15</v>
      </c>
      <c r="D20" s="10">
        <v>26.37</v>
      </c>
      <c r="E20" s="12">
        <v>86.04</v>
      </c>
    </row>
    <row r="21" spans="1:8" x14ac:dyDescent="0.25">
      <c r="A21" s="22">
        <v>0.4230902777777778</v>
      </c>
      <c r="B21" s="5" t="s">
        <v>43</v>
      </c>
      <c r="C21" s="5" t="s">
        <v>15</v>
      </c>
      <c r="D21" s="9">
        <v>26.32</v>
      </c>
      <c r="E21" s="11">
        <v>2.65</v>
      </c>
      <c r="F21" t="s">
        <v>11</v>
      </c>
      <c r="G21" t="s">
        <v>166</v>
      </c>
      <c r="H21" t="s">
        <v>167</v>
      </c>
    </row>
    <row r="22" spans="1:8" x14ac:dyDescent="0.25">
      <c r="A22" s="23">
        <v>0.42312499999999997</v>
      </c>
      <c r="B22" s="7" t="s">
        <v>44</v>
      </c>
      <c r="C22" s="7" t="s">
        <v>15</v>
      </c>
      <c r="D22" s="10">
        <v>26.3</v>
      </c>
      <c r="E22" s="12">
        <v>107.25</v>
      </c>
      <c r="G22">
        <f>AVERAGE(D2:D21)</f>
        <v>26.252000000000002</v>
      </c>
      <c r="H22">
        <f>AVERAGE(E2:E21)</f>
        <v>111.42249999999999</v>
      </c>
    </row>
    <row r="23" spans="1:8" x14ac:dyDescent="0.25">
      <c r="A23" s="22">
        <v>0.42314814814814816</v>
      </c>
      <c r="B23" s="5" t="s">
        <v>44</v>
      </c>
      <c r="C23" s="5" t="s">
        <v>15</v>
      </c>
      <c r="D23" s="9">
        <v>26.3</v>
      </c>
      <c r="E23" s="11">
        <v>110.3</v>
      </c>
    </row>
    <row r="24" spans="1:8" x14ac:dyDescent="0.25">
      <c r="A24" s="23">
        <v>0.4231712962962963</v>
      </c>
      <c r="B24" s="7" t="s">
        <v>44</v>
      </c>
      <c r="C24" s="7" t="s">
        <v>15</v>
      </c>
      <c r="D24" s="10">
        <v>26.3</v>
      </c>
      <c r="E24" s="12">
        <v>46.25</v>
      </c>
    </row>
    <row r="25" spans="1:8" x14ac:dyDescent="0.25">
      <c r="A25" s="22">
        <v>0.42319444444444443</v>
      </c>
      <c r="B25" s="5" t="s">
        <v>45</v>
      </c>
      <c r="C25" s="5" t="s">
        <v>15</v>
      </c>
      <c r="D25" s="9">
        <v>26.31</v>
      </c>
      <c r="E25" s="11">
        <v>7.21</v>
      </c>
    </row>
    <row r="26" spans="1:8" x14ac:dyDescent="0.25">
      <c r="A26" s="23">
        <v>0.42321759259259262</v>
      </c>
      <c r="B26" s="7" t="s">
        <v>44</v>
      </c>
      <c r="C26" s="7" t="s">
        <v>15</v>
      </c>
      <c r="D26" s="10">
        <v>26.3</v>
      </c>
      <c r="E26" s="12">
        <v>152.66999999999999</v>
      </c>
    </row>
    <row r="27" spans="1:8" x14ac:dyDescent="0.25">
      <c r="A27" s="22">
        <v>0.42324074074074075</v>
      </c>
      <c r="B27" s="5" t="s">
        <v>46</v>
      </c>
      <c r="C27" s="5" t="s">
        <v>15</v>
      </c>
      <c r="D27" s="9">
        <v>26.34</v>
      </c>
      <c r="E27" s="11">
        <v>211.81</v>
      </c>
    </row>
    <row r="28" spans="1:8" x14ac:dyDescent="0.25">
      <c r="A28" s="23">
        <v>0.42326388888888888</v>
      </c>
      <c r="B28" s="7" t="s">
        <v>46</v>
      </c>
      <c r="C28" s="7" t="s">
        <v>15</v>
      </c>
      <c r="D28" s="10">
        <v>26.34</v>
      </c>
      <c r="E28" s="12">
        <v>67.97</v>
      </c>
    </row>
    <row r="29" spans="1:8" x14ac:dyDescent="0.25">
      <c r="A29" s="22">
        <v>0.42328703703703702</v>
      </c>
      <c r="B29" s="5" t="s">
        <v>47</v>
      </c>
      <c r="C29" s="5" t="s">
        <v>15</v>
      </c>
      <c r="D29" s="9">
        <v>26.34</v>
      </c>
      <c r="E29" s="11">
        <v>46.35</v>
      </c>
    </row>
    <row r="30" spans="1:8" x14ac:dyDescent="0.25">
      <c r="A30" s="23">
        <v>0.42331018518518521</v>
      </c>
      <c r="B30" s="7" t="s">
        <v>48</v>
      </c>
      <c r="C30" s="7" t="s">
        <v>15</v>
      </c>
      <c r="D30" s="10">
        <v>26.36</v>
      </c>
      <c r="E30" s="12">
        <v>340.93</v>
      </c>
    </row>
    <row r="31" spans="1:8" x14ac:dyDescent="0.25">
      <c r="A31" s="22">
        <v>0.42334490740740743</v>
      </c>
      <c r="B31" s="5" t="s">
        <v>49</v>
      </c>
      <c r="C31" s="5" t="s">
        <v>15</v>
      </c>
      <c r="D31" s="9">
        <v>26.36</v>
      </c>
      <c r="E31" s="11">
        <v>71.02</v>
      </c>
    </row>
    <row r="32" spans="1:8" x14ac:dyDescent="0.25">
      <c r="A32" s="23">
        <v>0.42336805555555557</v>
      </c>
      <c r="B32" s="7" t="s">
        <v>39</v>
      </c>
      <c r="C32" s="7" t="s">
        <v>15</v>
      </c>
      <c r="D32" s="10">
        <v>26.3</v>
      </c>
      <c r="E32" s="12">
        <v>69.81</v>
      </c>
    </row>
    <row r="33" spans="1:8" x14ac:dyDescent="0.25">
      <c r="A33" s="22">
        <v>0.4233912037037037</v>
      </c>
      <c r="B33" s="5" t="s">
        <v>44</v>
      </c>
      <c r="C33" s="5" t="s">
        <v>15</v>
      </c>
      <c r="D33" s="9">
        <v>26.3</v>
      </c>
      <c r="E33" s="11">
        <v>63.03</v>
      </c>
    </row>
    <row r="34" spans="1:8" x14ac:dyDescent="0.25">
      <c r="A34" s="23">
        <v>0.42341435185185183</v>
      </c>
      <c r="B34" s="7" t="s">
        <v>50</v>
      </c>
      <c r="C34" s="7" t="s">
        <v>15</v>
      </c>
      <c r="D34" s="10">
        <v>26.28</v>
      </c>
      <c r="E34" s="12">
        <v>66</v>
      </c>
    </row>
    <row r="35" spans="1:8" x14ac:dyDescent="0.25">
      <c r="A35" s="22">
        <v>0.42343750000000002</v>
      </c>
      <c r="B35" s="5" t="s">
        <v>50</v>
      </c>
      <c r="C35" s="5" t="s">
        <v>15</v>
      </c>
      <c r="D35" s="9">
        <v>26.28</v>
      </c>
      <c r="E35" s="11">
        <v>63.69</v>
      </c>
    </row>
    <row r="36" spans="1:8" x14ac:dyDescent="0.25">
      <c r="A36" s="23">
        <v>0.42346064814814816</v>
      </c>
      <c r="B36" s="7" t="s">
        <v>50</v>
      </c>
      <c r="C36" s="7" t="s">
        <v>15</v>
      </c>
      <c r="D36" s="10">
        <v>26.28</v>
      </c>
      <c r="E36" s="12">
        <v>9.76</v>
      </c>
    </row>
    <row r="37" spans="1:8" x14ac:dyDescent="0.25">
      <c r="A37" s="22">
        <v>0.42348379629629629</v>
      </c>
      <c r="B37" s="5" t="s">
        <v>51</v>
      </c>
      <c r="C37" s="5" t="s">
        <v>15</v>
      </c>
      <c r="D37" s="9">
        <v>26.25</v>
      </c>
      <c r="E37" s="11">
        <v>78.510000000000005</v>
      </c>
    </row>
    <row r="38" spans="1:8" x14ac:dyDescent="0.25">
      <c r="A38" s="23">
        <v>0.42350694444444442</v>
      </c>
      <c r="B38" s="7" t="s">
        <v>51</v>
      </c>
      <c r="C38" s="7" t="s">
        <v>15</v>
      </c>
      <c r="D38" s="10">
        <v>26.25</v>
      </c>
      <c r="E38" s="12">
        <v>65.78</v>
      </c>
    </row>
    <row r="39" spans="1:8" x14ac:dyDescent="0.25">
      <c r="A39" s="22">
        <v>0.42353009259259261</v>
      </c>
      <c r="B39" s="5" t="s">
        <v>51</v>
      </c>
      <c r="C39" s="5" t="s">
        <v>15</v>
      </c>
      <c r="D39" s="9">
        <v>26.25</v>
      </c>
      <c r="E39" s="11">
        <v>12.66</v>
      </c>
    </row>
    <row r="40" spans="1:8" x14ac:dyDescent="0.25">
      <c r="F40" t="s">
        <v>12</v>
      </c>
      <c r="G40" t="s">
        <v>166</v>
      </c>
      <c r="H40" t="s">
        <v>167</v>
      </c>
    </row>
    <row r="41" spans="1:8" x14ac:dyDescent="0.25">
      <c r="G41">
        <f>AVERAGE(D22:D39)</f>
        <v>26.302222222222227</v>
      </c>
      <c r="H41">
        <f>AVERAGE(E22:E39)</f>
        <v>88.388888888888886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F7D-8B4A-40A1-82FB-D0B7C50EF440}">
  <dimension ref="A1:H53"/>
  <sheetViews>
    <sheetView topLeftCell="A22" workbookViewId="0">
      <selection activeCell="L52" sqref="L52"/>
    </sheetView>
  </sheetViews>
  <sheetFormatPr defaultRowHeight="15" x14ac:dyDescent="0.25"/>
  <cols>
    <col min="1" max="5" width="11.140625" bestFit="1" customWidth="1"/>
    <col min="7" max="7" width="12" bestFit="1" customWidth="1"/>
    <col min="8" max="8" width="11" bestFit="1" customWidth="1"/>
  </cols>
  <sheetData>
    <row r="1" spans="1:8" x14ac:dyDescent="0.25">
      <c r="A1" s="2" t="s">
        <v>55</v>
      </c>
      <c r="B1" s="3" t="s">
        <v>13</v>
      </c>
      <c r="C1" s="3" t="s">
        <v>54</v>
      </c>
      <c r="D1" s="3" t="s">
        <v>31</v>
      </c>
      <c r="E1" s="4" t="s">
        <v>32</v>
      </c>
      <c r="F1" s="25" t="s">
        <v>52</v>
      </c>
      <c r="G1" s="25" t="s">
        <v>53</v>
      </c>
      <c r="H1" s="25" t="s">
        <v>168</v>
      </c>
    </row>
    <row r="2" spans="1:8" x14ac:dyDescent="0.25">
      <c r="A2" s="21">
        <v>0.42546296296296299</v>
      </c>
      <c r="B2" s="1" t="s">
        <v>57</v>
      </c>
      <c r="C2" s="1" t="s">
        <v>15</v>
      </c>
      <c r="D2">
        <v>26.35</v>
      </c>
      <c r="E2">
        <v>179.5</v>
      </c>
    </row>
    <row r="3" spans="1:8" x14ac:dyDescent="0.25">
      <c r="A3" s="21">
        <v>0.42548611111111112</v>
      </c>
      <c r="B3" s="1" t="s">
        <v>58</v>
      </c>
      <c r="C3" s="1" t="s">
        <v>15</v>
      </c>
      <c r="D3">
        <v>26.36</v>
      </c>
      <c r="E3">
        <v>85.7</v>
      </c>
    </row>
    <row r="4" spans="1:8" x14ac:dyDescent="0.25">
      <c r="A4" s="21">
        <v>0.42550925925925925</v>
      </c>
      <c r="B4" s="1" t="s">
        <v>58</v>
      </c>
      <c r="C4" s="1" t="s">
        <v>15</v>
      </c>
      <c r="D4">
        <v>26.36</v>
      </c>
      <c r="E4">
        <v>88.53</v>
      </c>
    </row>
    <row r="5" spans="1:8" x14ac:dyDescent="0.25">
      <c r="A5" s="21">
        <v>0.42553240740740739</v>
      </c>
      <c r="B5" s="1" t="s">
        <v>58</v>
      </c>
      <c r="C5" s="1" t="s">
        <v>15</v>
      </c>
      <c r="D5">
        <v>26.36</v>
      </c>
      <c r="E5">
        <v>84.71</v>
      </c>
    </row>
    <row r="6" spans="1:8" x14ac:dyDescent="0.25">
      <c r="A6" s="21">
        <v>0.42556712962962961</v>
      </c>
      <c r="B6" s="1" t="s">
        <v>58</v>
      </c>
      <c r="C6" s="1" t="s">
        <v>15</v>
      </c>
      <c r="D6">
        <v>26.36</v>
      </c>
      <c r="E6">
        <v>90.38</v>
      </c>
    </row>
    <row r="7" spans="1:8" x14ac:dyDescent="0.25">
      <c r="A7" s="21">
        <v>0.4255902777777778</v>
      </c>
      <c r="B7" s="1" t="s">
        <v>59</v>
      </c>
      <c r="C7" s="1" t="s">
        <v>15</v>
      </c>
      <c r="D7">
        <v>26.33</v>
      </c>
      <c r="E7">
        <v>90.5</v>
      </c>
    </row>
    <row r="8" spans="1:8" x14ac:dyDescent="0.25">
      <c r="A8" s="21">
        <v>0.42561342592592594</v>
      </c>
      <c r="B8" s="1" t="s">
        <v>59</v>
      </c>
      <c r="C8" s="1" t="s">
        <v>15</v>
      </c>
      <c r="D8">
        <v>26.33</v>
      </c>
      <c r="E8">
        <v>1.81</v>
      </c>
    </row>
    <row r="9" spans="1:8" x14ac:dyDescent="0.25">
      <c r="A9" s="21">
        <v>0.42563657407407407</v>
      </c>
      <c r="B9" s="1" t="s">
        <v>60</v>
      </c>
      <c r="C9" s="1" t="s">
        <v>15</v>
      </c>
      <c r="D9">
        <v>26.29</v>
      </c>
      <c r="E9">
        <v>99.24</v>
      </c>
    </row>
    <row r="10" spans="1:8" x14ac:dyDescent="0.25">
      <c r="A10" s="21">
        <v>0.4256597222222222</v>
      </c>
      <c r="B10" s="1" t="s">
        <v>39</v>
      </c>
      <c r="C10" s="1" t="s">
        <v>15</v>
      </c>
      <c r="D10">
        <v>26.3</v>
      </c>
      <c r="E10">
        <v>95.12</v>
      </c>
    </row>
    <row r="11" spans="1:8" x14ac:dyDescent="0.25">
      <c r="A11" s="21">
        <v>0.42568287037037039</v>
      </c>
      <c r="B11" s="1" t="s">
        <v>39</v>
      </c>
      <c r="C11" s="1" t="s">
        <v>15</v>
      </c>
      <c r="D11">
        <v>26.3</v>
      </c>
      <c r="E11">
        <v>126.84</v>
      </c>
    </row>
    <row r="12" spans="1:8" x14ac:dyDescent="0.25">
      <c r="A12" s="21">
        <v>0.42570601851851853</v>
      </c>
      <c r="B12" s="1" t="s">
        <v>39</v>
      </c>
      <c r="C12" s="1" t="s">
        <v>15</v>
      </c>
      <c r="D12">
        <v>26.3</v>
      </c>
      <c r="E12">
        <v>94.77</v>
      </c>
    </row>
    <row r="13" spans="1:8" x14ac:dyDescent="0.25">
      <c r="A13" s="21">
        <v>0.42572916666666666</v>
      </c>
      <c r="B13" s="1" t="s">
        <v>39</v>
      </c>
      <c r="C13" s="1" t="s">
        <v>15</v>
      </c>
      <c r="D13">
        <v>26.3</v>
      </c>
      <c r="E13">
        <v>94.31</v>
      </c>
    </row>
    <row r="14" spans="1:8" x14ac:dyDescent="0.25">
      <c r="A14" s="21">
        <v>0.42576388888888889</v>
      </c>
      <c r="B14" s="1" t="s">
        <v>39</v>
      </c>
      <c r="C14" s="1" t="s">
        <v>15</v>
      </c>
      <c r="D14">
        <v>26.3</v>
      </c>
      <c r="E14">
        <v>26.39</v>
      </c>
    </row>
    <row r="15" spans="1:8" x14ac:dyDescent="0.25">
      <c r="A15" s="21">
        <v>0.42578703703703702</v>
      </c>
      <c r="B15" s="1" t="s">
        <v>39</v>
      </c>
      <c r="C15" s="1" t="s">
        <v>15</v>
      </c>
      <c r="D15">
        <v>26.3</v>
      </c>
      <c r="E15">
        <v>62.05</v>
      </c>
    </row>
    <row r="16" spans="1:8" x14ac:dyDescent="0.25">
      <c r="A16" s="21">
        <v>0.42581018518518521</v>
      </c>
      <c r="B16" s="1" t="s">
        <v>44</v>
      </c>
      <c r="C16" s="1" t="s">
        <v>15</v>
      </c>
      <c r="D16">
        <v>26.3</v>
      </c>
      <c r="E16">
        <v>86.18</v>
      </c>
    </row>
    <row r="17" spans="1:8" x14ac:dyDescent="0.25">
      <c r="A17" s="21">
        <v>0.42583333333333334</v>
      </c>
      <c r="B17" s="1" t="s">
        <v>23</v>
      </c>
      <c r="C17" s="1" t="s">
        <v>15</v>
      </c>
      <c r="D17">
        <v>26.27</v>
      </c>
      <c r="E17">
        <v>89.69</v>
      </c>
    </row>
    <row r="18" spans="1:8" x14ac:dyDescent="0.25">
      <c r="A18" s="21">
        <v>0.42585648148148147</v>
      </c>
      <c r="B18" s="1" t="s">
        <v>23</v>
      </c>
      <c r="C18" s="1" t="s">
        <v>15</v>
      </c>
      <c r="D18">
        <v>26.27</v>
      </c>
      <c r="E18">
        <v>89.87</v>
      </c>
    </row>
    <row r="19" spans="1:8" x14ac:dyDescent="0.25">
      <c r="A19" s="21">
        <v>0.42587962962962961</v>
      </c>
      <c r="B19" s="1" t="s">
        <v>23</v>
      </c>
      <c r="C19" s="1" t="s">
        <v>15</v>
      </c>
      <c r="D19">
        <v>26.27</v>
      </c>
      <c r="E19">
        <v>90.28</v>
      </c>
    </row>
    <row r="20" spans="1:8" x14ac:dyDescent="0.25">
      <c r="A20" s="21">
        <v>0.4259027777777778</v>
      </c>
      <c r="B20" s="1" t="s">
        <v>24</v>
      </c>
      <c r="C20" s="1" t="s">
        <v>15</v>
      </c>
      <c r="D20">
        <v>26.27</v>
      </c>
      <c r="E20">
        <v>90.67</v>
      </c>
    </row>
    <row r="21" spans="1:8" x14ac:dyDescent="0.25">
      <c r="A21" s="21">
        <v>0.42592592592592593</v>
      </c>
      <c r="B21" s="1" t="s">
        <v>24</v>
      </c>
      <c r="C21" s="1" t="s">
        <v>15</v>
      </c>
      <c r="D21">
        <v>26.27</v>
      </c>
      <c r="E21">
        <v>22.78</v>
      </c>
    </row>
    <row r="22" spans="1:8" x14ac:dyDescent="0.25">
      <c r="A22" s="21">
        <v>0.42594907407407406</v>
      </c>
      <c r="B22" s="1" t="s">
        <v>24</v>
      </c>
      <c r="C22" s="1" t="s">
        <v>15</v>
      </c>
      <c r="D22">
        <v>26.27</v>
      </c>
      <c r="E22">
        <v>88.48</v>
      </c>
    </row>
    <row r="23" spans="1:8" x14ac:dyDescent="0.25">
      <c r="A23" s="21">
        <v>0.42598379629629629</v>
      </c>
      <c r="B23" s="1" t="s">
        <v>24</v>
      </c>
      <c r="C23" s="1" t="s">
        <v>15</v>
      </c>
      <c r="D23">
        <v>26.27</v>
      </c>
      <c r="E23">
        <v>88.31</v>
      </c>
    </row>
    <row r="24" spans="1:8" x14ac:dyDescent="0.25">
      <c r="A24" s="21">
        <v>0.42600694444444442</v>
      </c>
      <c r="B24" s="1" t="s">
        <v>24</v>
      </c>
      <c r="C24" s="1" t="s">
        <v>15</v>
      </c>
      <c r="D24">
        <v>26.27</v>
      </c>
      <c r="E24">
        <v>85.28</v>
      </c>
    </row>
    <row r="25" spans="1:8" x14ac:dyDescent="0.25">
      <c r="A25" s="21">
        <v>0.42603009259259261</v>
      </c>
      <c r="B25" s="1" t="s">
        <v>24</v>
      </c>
      <c r="C25" s="1" t="s">
        <v>15</v>
      </c>
      <c r="D25">
        <v>26.27</v>
      </c>
      <c r="E25">
        <v>88.05</v>
      </c>
    </row>
    <row r="26" spans="1:8" x14ac:dyDescent="0.25">
      <c r="A26" s="21">
        <v>0.42605324074074075</v>
      </c>
      <c r="B26" s="1" t="s">
        <v>24</v>
      </c>
      <c r="C26" s="1" t="s">
        <v>15</v>
      </c>
      <c r="D26">
        <v>26.27</v>
      </c>
      <c r="E26">
        <v>88.85</v>
      </c>
    </row>
    <row r="27" spans="1:8" x14ac:dyDescent="0.25">
      <c r="A27" s="21">
        <v>0.42607638888888888</v>
      </c>
      <c r="B27" s="1" t="s">
        <v>24</v>
      </c>
      <c r="C27" s="1" t="s">
        <v>15</v>
      </c>
      <c r="D27">
        <v>26.27</v>
      </c>
      <c r="E27">
        <v>6.48</v>
      </c>
      <c r="F27" t="s">
        <v>11</v>
      </c>
      <c r="G27" t="s">
        <v>166</v>
      </c>
      <c r="H27" t="s">
        <v>167</v>
      </c>
    </row>
    <row r="28" spans="1:8" x14ac:dyDescent="0.25">
      <c r="A28" s="21">
        <v>0.42609953703703701</v>
      </c>
      <c r="B28" s="1" t="s">
        <v>26</v>
      </c>
      <c r="C28" s="1" t="s">
        <v>15</v>
      </c>
      <c r="D28">
        <v>26.24</v>
      </c>
      <c r="E28">
        <v>46.76</v>
      </c>
      <c r="G28">
        <f>AVERAGE(D2:D27)</f>
        <v>26.300384615384608</v>
      </c>
      <c r="H28">
        <f>AVERAGE(E2:E27)</f>
        <v>82.106538461538463</v>
      </c>
    </row>
    <row r="29" spans="1:8" x14ac:dyDescent="0.25">
      <c r="A29" s="21">
        <v>0.4261226851851852</v>
      </c>
      <c r="B29" s="1" t="s">
        <v>56</v>
      </c>
      <c r="C29" s="1" t="s">
        <v>15</v>
      </c>
      <c r="D29">
        <v>26.25</v>
      </c>
      <c r="E29">
        <v>62.76</v>
      </c>
    </row>
    <row r="30" spans="1:8" x14ac:dyDescent="0.25">
      <c r="A30" s="21">
        <v>0.42614583333333333</v>
      </c>
      <c r="B30" s="1" t="s">
        <v>56</v>
      </c>
      <c r="C30" s="1" t="s">
        <v>15</v>
      </c>
      <c r="D30">
        <v>26.25</v>
      </c>
      <c r="E30">
        <v>62.18</v>
      </c>
    </row>
    <row r="31" spans="1:8" x14ac:dyDescent="0.25">
      <c r="A31" s="21">
        <v>0.42616898148148147</v>
      </c>
      <c r="B31" s="1" t="s">
        <v>56</v>
      </c>
      <c r="C31" s="1" t="s">
        <v>15</v>
      </c>
      <c r="D31">
        <v>26.25</v>
      </c>
      <c r="E31">
        <v>66.16</v>
      </c>
    </row>
    <row r="32" spans="1:8" x14ac:dyDescent="0.25">
      <c r="A32" s="21">
        <v>0.4262037037037037</v>
      </c>
      <c r="B32" s="1" t="s">
        <v>51</v>
      </c>
      <c r="C32" s="1" t="s">
        <v>15</v>
      </c>
      <c r="D32">
        <v>26.25</v>
      </c>
      <c r="E32">
        <v>92.38</v>
      </c>
    </row>
    <row r="33" spans="1:5" x14ac:dyDescent="0.25">
      <c r="A33" s="21">
        <v>0.42622685185185183</v>
      </c>
      <c r="B33" s="1" t="s">
        <v>51</v>
      </c>
      <c r="C33" s="1" t="s">
        <v>15</v>
      </c>
      <c r="D33">
        <v>26.25</v>
      </c>
      <c r="E33">
        <v>65.349999999999994</v>
      </c>
    </row>
    <row r="34" spans="1:5" x14ac:dyDescent="0.25">
      <c r="A34" s="21">
        <v>0.42625000000000002</v>
      </c>
      <c r="B34" s="1" t="s">
        <v>61</v>
      </c>
      <c r="C34" s="1" t="s">
        <v>15</v>
      </c>
      <c r="D34">
        <v>26.25</v>
      </c>
      <c r="E34">
        <v>8.4700000000000006</v>
      </c>
    </row>
    <row r="35" spans="1:5" x14ac:dyDescent="0.25">
      <c r="A35" s="21">
        <v>0.42627314814814815</v>
      </c>
      <c r="B35" s="1" t="s">
        <v>62</v>
      </c>
      <c r="C35" s="1" t="s">
        <v>15</v>
      </c>
      <c r="D35">
        <v>26.26</v>
      </c>
      <c r="E35">
        <v>75.89</v>
      </c>
    </row>
    <row r="36" spans="1:5" x14ac:dyDescent="0.25">
      <c r="A36" s="21">
        <v>0.42629629629629628</v>
      </c>
      <c r="B36" s="1" t="s">
        <v>62</v>
      </c>
      <c r="C36" s="1" t="s">
        <v>15</v>
      </c>
      <c r="D36">
        <v>26.26</v>
      </c>
      <c r="E36">
        <v>66.39</v>
      </c>
    </row>
    <row r="37" spans="1:5" x14ac:dyDescent="0.25">
      <c r="A37" s="21">
        <v>0.42631944444444442</v>
      </c>
      <c r="B37" s="1" t="s">
        <v>62</v>
      </c>
      <c r="C37" s="1" t="s">
        <v>15</v>
      </c>
      <c r="D37">
        <v>26.26</v>
      </c>
      <c r="E37">
        <v>66.81</v>
      </c>
    </row>
    <row r="38" spans="1:5" x14ac:dyDescent="0.25">
      <c r="A38" s="21">
        <v>0.42634259259259261</v>
      </c>
      <c r="B38" s="1" t="s">
        <v>62</v>
      </c>
      <c r="C38" s="1" t="s">
        <v>15</v>
      </c>
      <c r="D38">
        <v>26.26</v>
      </c>
      <c r="E38">
        <v>66.87</v>
      </c>
    </row>
    <row r="39" spans="1:5" x14ac:dyDescent="0.25">
      <c r="A39" s="21">
        <v>0.42636574074074074</v>
      </c>
      <c r="B39" s="1" t="s">
        <v>62</v>
      </c>
      <c r="C39" s="1" t="s">
        <v>15</v>
      </c>
      <c r="D39">
        <v>26.26</v>
      </c>
      <c r="E39">
        <v>68.28</v>
      </c>
    </row>
    <row r="40" spans="1:5" x14ac:dyDescent="0.25">
      <c r="A40" s="21">
        <v>0.42638888888888887</v>
      </c>
      <c r="B40" s="1" t="s">
        <v>62</v>
      </c>
      <c r="C40" s="1" t="s">
        <v>15</v>
      </c>
      <c r="D40">
        <v>26.26</v>
      </c>
      <c r="E40">
        <v>42.59</v>
      </c>
    </row>
    <row r="41" spans="1:5" x14ac:dyDescent="0.25">
      <c r="A41" s="21">
        <v>0.42641203703703706</v>
      </c>
      <c r="B41" s="1" t="s">
        <v>62</v>
      </c>
      <c r="C41" s="1" t="s">
        <v>15</v>
      </c>
      <c r="D41">
        <v>26.26</v>
      </c>
      <c r="E41">
        <v>65.58</v>
      </c>
    </row>
    <row r="42" spans="1:5" x14ac:dyDescent="0.25">
      <c r="A42" s="21">
        <v>0.42643518518518519</v>
      </c>
      <c r="B42" s="1" t="s">
        <v>62</v>
      </c>
      <c r="C42" s="1" t="s">
        <v>15</v>
      </c>
      <c r="D42">
        <v>26.27</v>
      </c>
      <c r="E42">
        <v>81.760000000000005</v>
      </c>
    </row>
    <row r="43" spans="1:5" x14ac:dyDescent="0.25">
      <c r="A43" s="21">
        <v>0.42645833333333333</v>
      </c>
      <c r="B43" s="1" t="s">
        <v>63</v>
      </c>
      <c r="C43" s="1" t="s">
        <v>15</v>
      </c>
      <c r="D43">
        <v>26.27</v>
      </c>
      <c r="E43">
        <v>64.209999999999994</v>
      </c>
    </row>
    <row r="44" spans="1:5" x14ac:dyDescent="0.25">
      <c r="A44" s="21">
        <v>0.42649305555555556</v>
      </c>
      <c r="B44" s="1" t="s">
        <v>61</v>
      </c>
      <c r="C44" s="1" t="s">
        <v>15</v>
      </c>
      <c r="D44">
        <v>26.26</v>
      </c>
      <c r="E44">
        <v>65.45</v>
      </c>
    </row>
    <row r="45" spans="1:5" x14ac:dyDescent="0.25">
      <c r="A45" s="21">
        <v>0.42651620370370369</v>
      </c>
      <c r="B45" s="1" t="s">
        <v>56</v>
      </c>
      <c r="C45" s="1" t="s">
        <v>15</v>
      </c>
      <c r="D45">
        <v>26.24</v>
      </c>
      <c r="E45">
        <v>64.849999999999994</v>
      </c>
    </row>
    <row r="46" spans="1:5" x14ac:dyDescent="0.25">
      <c r="A46" s="21">
        <v>0.42653935185185188</v>
      </c>
      <c r="B46" s="1" t="s">
        <v>56</v>
      </c>
      <c r="C46" s="1" t="s">
        <v>15</v>
      </c>
      <c r="D46">
        <v>26.24</v>
      </c>
      <c r="E46">
        <v>7.51</v>
      </c>
    </row>
    <row r="47" spans="1:5" x14ac:dyDescent="0.25">
      <c r="A47" s="21">
        <v>0.42656250000000001</v>
      </c>
      <c r="B47" s="1" t="s">
        <v>56</v>
      </c>
      <c r="C47" s="1" t="s">
        <v>15</v>
      </c>
      <c r="D47">
        <v>26.24</v>
      </c>
      <c r="E47">
        <v>64.22</v>
      </c>
    </row>
    <row r="48" spans="1:5" x14ac:dyDescent="0.25">
      <c r="A48" s="21">
        <v>0.42658564814814814</v>
      </c>
      <c r="B48" s="1" t="s">
        <v>56</v>
      </c>
      <c r="C48" s="1" t="s">
        <v>15</v>
      </c>
      <c r="D48">
        <v>26.24</v>
      </c>
      <c r="E48">
        <v>63.58</v>
      </c>
    </row>
    <row r="49" spans="1:8" x14ac:dyDescent="0.25">
      <c r="A49" s="21">
        <v>0.42660879629629628</v>
      </c>
      <c r="B49" s="1" t="s">
        <v>51</v>
      </c>
      <c r="C49" s="1" t="s">
        <v>15</v>
      </c>
      <c r="D49">
        <v>26.25</v>
      </c>
      <c r="E49">
        <v>87.87</v>
      </c>
    </row>
    <row r="50" spans="1:8" x14ac:dyDescent="0.25">
      <c r="A50" s="21">
        <v>0.42663194444444447</v>
      </c>
      <c r="B50" s="1" t="s">
        <v>56</v>
      </c>
      <c r="C50" s="1" t="s">
        <v>15</v>
      </c>
      <c r="D50">
        <v>26.25</v>
      </c>
      <c r="E50">
        <v>67.38</v>
      </c>
    </row>
    <row r="51" spans="1:8" x14ac:dyDescent="0.25">
      <c r="A51" s="21">
        <v>0.4266550925925926</v>
      </c>
      <c r="B51" s="1" t="s">
        <v>56</v>
      </c>
      <c r="C51" s="1" t="s">
        <v>15</v>
      </c>
      <c r="D51">
        <v>26.25</v>
      </c>
      <c r="E51">
        <v>28.83</v>
      </c>
    </row>
    <row r="52" spans="1:8" x14ac:dyDescent="0.25">
      <c r="A52" s="21"/>
      <c r="B52" s="1"/>
      <c r="C52" s="1"/>
      <c r="F52" t="s">
        <v>11</v>
      </c>
      <c r="G52" t="s">
        <v>166</v>
      </c>
      <c r="H52" t="s">
        <v>167</v>
      </c>
    </row>
    <row r="53" spans="1:8" x14ac:dyDescent="0.25">
      <c r="A53" s="21"/>
      <c r="B53" s="1"/>
      <c r="C53" s="1"/>
      <c r="G53">
        <f>AVERAGE(D28:D51)</f>
        <v>26.252916666666664</v>
      </c>
      <c r="H53">
        <f>AVERAGE(E28:E51)</f>
        <v>60.505416666666669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727-7974-4F08-92AD-D0C49D48CA7C}">
  <dimension ref="A2:G11"/>
  <sheetViews>
    <sheetView workbookViewId="0">
      <selection activeCell="B30" sqref="B30"/>
    </sheetView>
  </sheetViews>
  <sheetFormatPr defaultRowHeight="15" x14ac:dyDescent="0.25"/>
  <cols>
    <col min="1" max="1" width="16.28515625" customWidth="1"/>
    <col min="2" max="2" width="27" customWidth="1"/>
  </cols>
  <sheetData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s="5" t="s">
        <v>11</v>
      </c>
      <c r="B3" s="5" t="s">
        <v>0</v>
      </c>
      <c r="C3" s="15">
        <v>5</v>
      </c>
      <c r="D3" s="15">
        <v>2433</v>
      </c>
      <c r="E3" s="15">
        <v>890</v>
      </c>
      <c r="F3" s="15">
        <v>321</v>
      </c>
      <c r="G3" s="17">
        <v>486.6</v>
      </c>
    </row>
    <row r="4" spans="1:7" x14ac:dyDescent="0.25">
      <c r="A4" s="7" t="s">
        <v>11</v>
      </c>
      <c r="B4" s="7" t="s">
        <v>1</v>
      </c>
      <c r="C4" s="16">
        <v>5</v>
      </c>
      <c r="D4" s="16">
        <v>2343</v>
      </c>
      <c r="E4" s="16">
        <v>999</v>
      </c>
      <c r="F4" s="16">
        <v>245</v>
      </c>
      <c r="G4" s="18">
        <v>486.6</v>
      </c>
    </row>
    <row r="5" spans="1:7" x14ac:dyDescent="0.25">
      <c r="A5" s="5" t="s">
        <v>11</v>
      </c>
      <c r="B5" s="5" t="s">
        <v>2</v>
      </c>
      <c r="C5" s="15">
        <v>5</v>
      </c>
      <c r="D5" s="15">
        <v>1248</v>
      </c>
      <c r="E5" s="15">
        <v>280</v>
      </c>
      <c r="F5" s="15">
        <v>240</v>
      </c>
      <c r="G5" s="17">
        <v>249.6</v>
      </c>
    </row>
    <row r="6" spans="1:7" x14ac:dyDescent="0.25">
      <c r="A6" s="7" t="s">
        <v>11</v>
      </c>
      <c r="B6" s="7" t="s">
        <v>3</v>
      </c>
      <c r="C6" s="16">
        <v>5</v>
      </c>
      <c r="D6" s="16">
        <v>1101</v>
      </c>
      <c r="E6" s="16">
        <v>265</v>
      </c>
      <c r="F6" s="16">
        <v>201</v>
      </c>
      <c r="G6" s="18">
        <v>220.2</v>
      </c>
    </row>
    <row r="7" spans="1:7" x14ac:dyDescent="0.25">
      <c r="A7" s="5" t="s">
        <v>12</v>
      </c>
      <c r="B7" s="5" t="s">
        <v>0</v>
      </c>
      <c r="C7" s="15">
        <v>5</v>
      </c>
      <c r="D7" s="15">
        <v>2228</v>
      </c>
      <c r="E7" s="15">
        <v>718</v>
      </c>
      <c r="F7" s="15">
        <v>242</v>
      </c>
      <c r="G7" s="17">
        <v>445.6</v>
      </c>
    </row>
    <row r="8" spans="1:7" x14ac:dyDescent="0.25">
      <c r="A8" s="7" t="s">
        <v>12</v>
      </c>
      <c r="B8" s="7" t="s">
        <v>1</v>
      </c>
      <c r="C8" s="16">
        <v>5</v>
      </c>
      <c r="D8" s="16">
        <v>1913</v>
      </c>
      <c r="E8" s="16">
        <v>589</v>
      </c>
      <c r="F8" s="16">
        <v>257</v>
      </c>
      <c r="G8" s="18">
        <v>382.6</v>
      </c>
    </row>
    <row r="9" spans="1:7" x14ac:dyDescent="0.25">
      <c r="A9" s="5" t="s">
        <v>12</v>
      </c>
      <c r="B9" s="5" t="s">
        <v>2</v>
      </c>
      <c r="C9" s="15">
        <v>5</v>
      </c>
      <c r="D9" s="15">
        <v>1004</v>
      </c>
      <c r="E9" s="15">
        <v>243</v>
      </c>
      <c r="F9" s="15">
        <v>163</v>
      </c>
      <c r="G9" s="17">
        <v>200.8</v>
      </c>
    </row>
    <row r="10" spans="1:7" x14ac:dyDescent="0.25">
      <c r="A10" s="7" t="s">
        <v>12</v>
      </c>
      <c r="B10" s="7" t="s">
        <v>3</v>
      </c>
      <c r="C10" s="16">
        <v>5</v>
      </c>
      <c r="D10" s="16">
        <v>994</v>
      </c>
      <c r="E10" s="16">
        <v>219</v>
      </c>
      <c r="F10" s="16">
        <v>167</v>
      </c>
      <c r="G10" s="18">
        <v>198.8</v>
      </c>
    </row>
    <row r="11" spans="1:7" x14ac:dyDescent="0.25">
      <c r="A11" s="6"/>
      <c r="B11" s="7"/>
      <c r="C11" s="10"/>
      <c r="D11" s="10"/>
      <c r="E11" s="10"/>
      <c r="F11" s="10"/>
      <c r="G11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32FD-B4E6-4E14-9D85-199A6D24C25D}">
  <dimension ref="A1:H55"/>
  <sheetViews>
    <sheetView topLeftCell="A22" workbookViewId="0">
      <selection activeCell="H56" sqref="H56"/>
    </sheetView>
  </sheetViews>
  <sheetFormatPr defaultRowHeight="15" x14ac:dyDescent="0.25"/>
  <cols>
    <col min="1" max="5" width="11.140625" bestFit="1" customWidth="1"/>
    <col min="7" max="7" width="11" bestFit="1" customWidth="1"/>
    <col min="8" max="8" width="12" bestFit="1" customWidth="1"/>
  </cols>
  <sheetData>
    <row r="1" spans="1:8" x14ac:dyDescent="0.25">
      <c r="A1" s="24" t="s">
        <v>164</v>
      </c>
      <c r="B1" t="s">
        <v>13</v>
      </c>
      <c r="C1" t="s">
        <v>165</v>
      </c>
      <c r="D1" t="s">
        <v>31</v>
      </c>
      <c r="E1" t="s">
        <v>32</v>
      </c>
      <c r="F1" t="s">
        <v>52</v>
      </c>
      <c r="G1" t="s">
        <v>53</v>
      </c>
      <c r="H1" t="s">
        <v>168</v>
      </c>
    </row>
    <row r="2" spans="1:8" x14ac:dyDescent="0.25">
      <c r="A2" s="21">
        <v>0.42541666666666667</v>
      </c>
      <c r="B2" s="1" t="s">
        <v>121</v>
      </c>
      <c r="C2" s="1" t="s">
        <v>15</v>
      </c>
      <c r="D2">
        <v>0.45</v>
      </c>
      <c r="E2">
        <v>106.51</v>
      </c>
    </row>
    <row r="3" spans="1:8" x14ac:dyDescent="0.25">
      <c r="A3" s="21">
        <v>0.4254398148148148</v>
      </c>
      <c r="B3" s="1" t="s">
        <v>122</v>
      </c>
      <c r="C3" s="1" t="s">
        <v>15</v>
      </c>
      <c r="D3">
        <v>0.46</v>
      </c>
      <c r="E3">
        <v>41.36</v>
      </c>
    </row>
    <row r="4" spans="1:8" x14ac:dyDescent="0.25">
      <c r="A4" s="21">
        <v>0.42546296296296299</v>
      </c>
      <c r="B4" s="1" t="s">
        <v>123</v>
      </c>
      <c r="C4" s="1" t="s">
        <v>15</v>
      </c>
      <c r="D4">
        <v>0.64</v>
      </c>
      <c r="E4">
        <v>226.81</v>
      </c>
    </row>
    <row r="5" spans="1:8" x14ac:dyDescent="0.25">
      <c r="A5" s="21">
        <v>0.42548611111111112</v>
      </c>
      <c r="B5" s="1" t="s">
        <v>124</v>
      </c>
      <c r="C5" s="1" t="s">
        <v>15</v>
      </c>
      <c r="D5">
        <v>0.8</v>
      </c>
      <c r="E5">
        <v>72.23</v>
      </c>
    </row>
    <row r="6" spans="1:8" x14ac:dyDescent="0.25">
      <c r="A6" s="21">
        <v>0.42550925925925925</v>
      </c>
      <c r="B6" s="1" t="s">
        <v>125</v>
      </c>
      <c r="C6" s="1" t="s">
        <v>15</v>
      </c>
      <c r="D6">
        <v>0.81</v>
      </c>
      <c r="E6">
        <v>71.650000000000006</v>
      </c>
    </row>
    <row r="7" spans="1:8" x14ac:dyDescent="0.25">
      <c r="A7" s="21">
        <v>0.42553240740740739</v>
      </c>
      <c r="B7" s="1" t="s">
        <v>126</v>
      </c>
      <c r="C7" s="1" t="s">
        <v>15</v>
      </c>
      <c r="D7">
        <v>0.78</v>
      </c>
      <c r="E7">
        <v>63.55</v>
      </c>
    </row>
    <row r="8" spans="1:8" x14ac:dyDescent="0.25">
      <c r="A8" s="21">
        <v>0.42556712962962961</v>
      </c>
      <c r="B8" s="1" t="s">
        <v>127</v>
      </c>
      <c r="C8" s="1" t="s">
        <v>15</v>
      </c>
      <c r="D8">
        <v>0.78</v>
      </c>
      <c r="E8">
        <v>66.61</v>
      </c>
    </row>
    <row r="9" spans="1:8" x14ac:dyDescent="0.25">
      <c r="A9" s="21">
        <v>0.4255902777777778</v>
      </c>
      <c r="B9" s="1" t="s">
        <v>128</v>
      </c>
      <c r="C9" s="1" t="s">
        <v>15</v>
      </c>
      <c r="D9">
        <v>0.76</v>
      </c>
      <c r="E9">
        <v>68.510000000000005</v>
      </c>
    </row>
    <row r="10" spans="1:8" x14ac:dyDescent="0.25">
      <c r="A10" s="21">
        <v>0.42561342592592594</v>
      </c>
      <c r="B10" s="1" t="s">
        <v>129</v>
      </c>
      <c r="C10" s="1" t="s">
        <v>15</v>
      </c>
      <c r="D10">
        <v>0.76</v>
      </c>
      <c r="E10">
        <v>2.81</v>
      </c>
    </row>
    <row r="11" spans="1:8" x14ac:dyDescent="0.25">
      <c r="A11" s="21">
        <v>0.42563657407407407</v>
      </c>
      <c r="B11" s="1" t="s">
        <v>130</v>
      </c>
      <c r="C11" s="1" t="s">
        <v>15</v>
      </c>
      <c r="D11">
        <v>0.83</v>
      </c>
      <c r="E11">
        <v>226.37</v>
      </c>
    </row>
    <row r="12" spans="1:8" x14ac:dyDescent="0.25">
      <c r="A12" s="21">
        <v>0.4256597222222222</v>
      </c>
      <c r="B12" s="1" t="s">
        <v>84</v>
      </c>
      <c r="C12" s="1" t="s">
        <v>15</v>
      </c>
      <c r="D12">
        <v>0.81</v>
      </c>
      <c r="E12">
        <v>65.02</v>
      </c>
    </row>
    <row r="13" spans="1:8" x14ac:dyDescent="0.25">
      <c r="A13" s="21">
        <v>0.42568287037037039</v>
      </c>
      <c r="B13" s="1" t="s">
        <v>131</v>
      </c>
      <c r="C13" s="1" t="s">
        <v>15</v>
      </c>
      <c r="D13">
        <v>0.82</v>
      </c>
      <c r="E13">
        <v>64.02</v>
      </c>
    </row>
    <row r="14" spans="1:8" x14ac:dyDescent="0.25">
      <c r="A14" s="21">
        <v>0.42570601851851853</v>
      </c>
      <c r="B14" s="1" t="s">
        <v>132</v>
      </c>
      <c r="C14" s="1" t="s">
        <v>15</v>
      </c>
      <c r="D14">
        <v>0.81</v>
      </c>
      <c r="E14">
        <v>67.5</v>
      </c>
    </row>
    <row r="15" spans="1:8" x14ac:dyDescent="0.25">
      <c r="A15" s="21">
        <v>0.42572916666666666</v>
      </c>
      <c r="B15" s="1" t="s">
        <v>133</v>
      </c>
      <c r="C15" s="1" t="s">
        <v>15</v>
      </c>
      <c r="D15">
        <v>0.81</v>
      </c>
      <c r="E15">
        <v>72.33</v>
      </c>
    </row>
    <row r="16" spans="1:8" x14ac:dyDescent="0.25">
      <c r="A16" s="21">
        <v>0.42576388888888889</v>
      </c>
      <c r="B16" s="1" t="s">
        <v>134</v>
      </c>
      <c r="C16" s="1" t="s">
        <v>15</v>
      </c>
      <c r="D16">
        <v>0.82</v>
      </c>
      <c r="E16">
        <v>19.149999999999999</v>
      </c>
    </row>
    <row r="17" spans="1:8" x14ac:dyDescent="0.25">
      <c r="A17" s="21">
        <v>0.42578703703703702</v>
      </c>
      <c r="B17" s="1" t="s">
        <v>135</v>
      </c>
      <c r="C17" s="1" t="s">
        <v>15</v>
      </c>
      <c r="D17">
        <v>0.81</v>
      </c>
      <c r="E17">
        <v>96.16</v>
      </c>
    </row>
    <row r="18" spans="1:8" x14ac:dyDescent="0.25">
      <c r="A18" s="21">
        <v>0.42581018518518521</v>
      </c>
      <c r="B18" s="1" t="s">
        <v>125</v>
      </c>
      <c r="C18" s="1" t="s">
        <v>15</v>
      </c>
      <c r="D18">
        <v>0.81</v>
      </c>
      <c r="E18">
        <v>73.069999999999993</v>
      </c>
    </row>
    <row r="19" spans="1:8" x14ac:dyDescent="0.25">
      <c r="A19" s="21">
        <v>0.42583333333333334</v>
      </c>
      <c r="B19" s="1" t="s">
        <v>136</v>
      </c>
      <c r="C19" s="1" t="s">
        <v>15</v>
      </c>
      <c r="D19">
        <v>0.79</v>
      </c>
      <c r="E19">
        <v>65.37</v>
      </c>
    </row>
    <row r="20" spans="1:8" x14ac:dyDescent="0.25">
      <c r="A20" s="21">
        <v>0.42585648148148147</v>
      </c>
      <c r="B20" s="1" t="s">
        <v>136</v>
      </c>
      <c r="C20" s="1" t="s">
        <v>15</v>
      </c>
      <c r="D20">
        <v>0.79</v>
      </c>
      <c r="E20">
        <v>65.59</v>
      </c>
    </row>
    <row r="21" spans="1:8" x14ac:dyDescent="0.25">
      <c r="A21" s="21">
        <v>0.42587962962962961</v>
      </c>
      <c r="B21" s="1" t="s">
        <v>137</v>
      </c>
      <c r="C21" s="1" t="s">
        <v>15</v>
      </c>
      <c r="D21">
        <v>0.8</v>
      </c>
      <c r="E21">
        <v>65.48</v>
      </c>
    </row>
    <row r="22" spans="1:8" x14ac:dyDescent="0.25">
      <c r="A22" s="21">
        <v>0.4259027777777778</v>
      </c>
      <c r="B22" s="1" t="s">
        <v>137</v>
      </c>
      <c r="C22" s="1" t="s">
        <v>15</v>
      </c>
      <c r="D22">
        <v>0.8</v>
      </c>
      <c r="E22">
        <v>66.81</v>
      </c>
    </row>
    <row r="23" spans="1:8" x14ac:dyDescent="0.25">
      <c r="A23" s="21">
        <v>0.42592592592592593</v>
      </c>
      <c r="B23" s="1" t="s">
        <v>138</v>
      </c>
      <c r="C23" s="1" t="s">
        <v>15</v>
      </c>
      <c r="D23">
        <v>0.81</v>
      </c>
      <c r="E23">
        <v>0.38</v>
      </c>
    </row>
    <row r="24" spans="1:8" x14ac:dyDescent="0.25">
      <c r="A24" s="21">
        <v>0.42594907407407406</v>
      </c>
      <c r="B24" s="1" t="s">
        <v>139</v>
      </c>
      <c r="C24" s="1" t="s">
        <v>15</v>
      </c>
      <c r="D24">
        <v>0.8</v>
      </c>
      <c r="E24">
        <v>79.56</v>
      </c>
      <c r="F24" t="s">
        <v>11</v>
      </c>
      <c r="G24" t="s">
        <v>166</v>
      </c>
      <c r="H24" t="s">
        <v>167</v>
      </c>
    </row>
    <row r="25" spans="1:8" x14ac:dyDescent="0.25">
      <c r="A25" s="21">
        <v>0.42598379629629629</v>
      </c>
      <c r="B25" s="1" t="s">
        <v>139</v>
      </c>
      <c r="C25" s="1" t="s">
        <v>15</v>
      </c>
      <c r="D25">
        <v>0.8</v>
      </c>
      <c r="E25">
        <v>69.599999999999994</v>
      </c>
      <c r="G25">
        <f>AVERAGE(E2:E24)</f>
        <v>75.95</v>
      </c>
      <c r="H25">
        <f>AVERAGE(D2:D24)</f>
        <v>0.76304347826086971</v>
      </c>
    </row>
    <row r="26" spans="1:8" x14ac:dyDescent="0.25">
      <c r="A26" s="21">
        <v>0.42600694444444442</v>
      </c>
      <c r="B26" s="1" t="s">
        <v>140</v>
      </c>
      <c r="C26" s="1" t="s">
        <v>15</v>
      </c>
      <c r="D26">
        <v>0.8</v>
      </c>
      <c r="E26">
        <v>73.64</v>
      </c>
    </row>
    <row r="27" spans="1:8" x14ac:dyDescent="0.25">
      <c r="A27" s="21">
        <v>0.42603009259259261</v>
      </c>
      <c r="B27" s="1" t="s">
        <v>140</v>
      </c>
      <c r="C27" s="1" t="s">
        <v>15</v>
      </c>
      <c r="D27">
        <v>0.8</v>
      </c>
      <c r="E27">
        <v>68.790000000000006</v>
      </c>
    </row>
    <row r="28" spans="1:8" x14ac:dyDescent="0.25">
      <c r="A28" s="21">
        <v>0.42605324074074075</v>
      </c>
      <c r="B28" s="1" t="s">
        <v>140</v>
      </c>
      <c r="C28" s="1" t="s">
        <v>15</v>
      </c>
      <c r="D28">
        <v>0.8</v>
      </c>
      <c r="E28">
        <v>67.209999999999994</v>
      </c>
    </row>
    <row r="29" spans="1:8" x14ac:dyDescent="0.25">
      <c r="A29" s="21">
        <v>0.42607638888888888</v>
      </c>
      <c r="B29" s="1" t="s">
        <v>141</v>
      </c>
      <c r="C29" s="1" t="s">
        <v>15</v>
      </c>
      <c r="D29">
        <v>0.81</v>
      </c>
      <c r="E29">
        <v>11.67</v>
      </c>
    </row>
    <row r="30" spans="1:8" x14ac:dyDescent="0.25">
      <c r="A30" s="21">
        <v>0.42609953703703701</v>
      </c>
      <c r="B30" s="1" t="s">
        <v>142</v>
      </c>
      <c r="C30" s="1" t="s">
        <v>15</v>
      </c>
      <c r="D30">
        <v>0.9</v>
      </c>
      <c r="E30">
        <v>118.27</v>
      </c>
    </row>
    <row r="31" spans="1:8" x14ac:dyDescent="0.25">
      <c r="A31" s="21">
        <v>0.4261226851851852</v>
      </c>
      <c r="B31" s="1" t="s">
        <v>143</v>
      </c>
      <c r="C31" s="1" t="s">
        <v>15</v>
      </c>
      <c r="D31">
        <v>0.87</v>
      </c>
      <c r="E31">
        <v>219</v>
      </c>
    </row>
    <row r="32" spans="1:8" x14ac:dyDescent="0.25">
      <c r="A32" s="21">
        <v>0.42614583333333333</v>
      </c>
      <c r="B32" s="1" t="s">
        <v>144</v>
      </c>
      <c r="C32" s="1" t="s">
        <v>15</v>
      </c>
      <c r="D32">
        <v>0.95</v>
      </c>
      <c r="E32">
        <v>245.93</v>
      </c>
    </row>
    <row r="33" spans="1:5" x14ac:dyDescent="0.25">
      <c r="A33" s="21">
        <v>0.42616898148148147</v>
      </c>
      <c r="B33" s="1" t="s">
        <v>145</v>
      </c>
      <c r="C33" s="1" t="s">
        <v>15</v>
      </c>
      <c r="D33">
        <v>0.95</v>
      </c>
      <c r="E33">
        <v>50.21</v>
      </c>
    </row>
    <row r="34" spans="1:5" x14ac:dyDescent="0.25">
      <c r="A34" s="21">
        <v>0.42619212962962966</v>
      </c>
      <c r="B34" s="1" t="s">
        <v>146</v>
      </c>
      <c r="C34" s="1" t="s">
        <v>15</v>
      </c>
      <c r="D34">
        <v>0.95</v>
      </c>
      <c r="E34">
        <v>37.85</v>
      </c>
    </row>
    <row r="35" spans="1:5" x14ac:dyDescent="0.25">
      <c r="A35" s="21">
        <v>0.42622685185185183</v>
      </c>
      <c r="B35" s="1" t="s">
        <v>147</v>
      </c>
      <c r="C35" s="1" t="s">
        <v>15</v>
      </c>
      <c r="D35">
        <v>0.96</v>
      </c>
      <c r="E35">
        <v>52.47</v>
      </c>
    </row>
    <row r="36" spans="1:5" x14ac:dyDescent="0.25">
      <c r="A36" s="21">
        <v>0.42625000000000002</v>
      </c>
      <c r="B36" s="1" t="s">
        <v>148</v>
      </c>
      <c r="C36" s="1" t="s">
        <v>15</v>
      </c>
      <c r="D36">
        <v>0.96</v>
      </c>
      <c r="E36">
        <v>37.42</v>
      </c>
    </row>
    <row r="37" spans="1:5" x14ac:dyDescent="0.25">
      <c r="A37" s="21">
        <v>0.42627314814814815</v>
      </c>
      <c r="B37" s="1" t="s">
        <v>149</v>
      </c>
      <c r="C37" s="1" t="s">
        <v>15</v>
      </c>
      <c r="D37">
        <v>0.96</v>
      </c>
      <c r="E37">
        <v>207.39</v>
      </c>
    </row>
    <row r="38" spans="1:5" x14ac:dyDescent="0.25">
      <c r="A38" s="21">
        <v>0.42629629629629628</v>
      </c>
      <c r="B38" s="1" t="s">
        <v>110</v>
      </c>
      <c r="C38" s="1" t="s">
        <v>15</v>
      </c>
      <c r="D38">
        <v>0.95</v>
      </c>
      <c r="E38">
        <v>54.07</v>
      </c>
    </row>
    <row r="39" spans="1:5" x14ac:dyDescent="0.25">
      <c r="A39" s="21">
        <v>0.42631944444444442</v>
      </c>
      <c r="B39" s="1" t="s">
        <v>150</v>
      </c>
      <c r="C39" s="1" t="s">
        <v>15</v>
      </c>
      <c r="D39">
        <v>0.97</v>
      </c>
      <c r="E39">
        <v>53.34</v>
      </c>
    </row>
    <row r="40" spans="1:5" x14ac:dyDescent="0.25">
      <c r="A40" s="21">
        <v>0.42634259259259261</v>
      </c>
      <c r="B40" s="1" t="s">
        <v>151</v>
      </c>
      <c r="C40" s="1" t="s">
        <v>15</v>
      </c>
      <c r="D40">
        <v>0.98</v>
      </c>
      <c r="E40">
        <v>54.14</v>
      </c>
    </row>
    <row r="41" spans="1:5" x14ac:dyDescent="0.25">
      <c r="A41" s="21">
        <v>0.42636574074074074</v>
      </c>
      <c r="B41" s="1" t="s">
        <v>152</v>
      </c>
      <c r="C41" s="1" t="s">
        <v>15</v>
      </c>
      <c r="D41">
        <v>0.99</v>
      </c>
      <c r="E41">
        <v>51.9</v>
      </c>
    </row>
    <row r="42" spans="1:5" x14ac:dyDescent="0.25">
      <c r="A42" s="21">
        <v>0.42638888888888887</v>
      </c>
      <c r="B42" s="1" t="s">
        <v>153</v>
      </c>
      <c r="C42" s="1" t="s">
        <v>15</v>
      </c>
      <c r="D42">
        <v>1</v>
      </c>
      <c r="E42">
        <v>25.26</v>
      </c>
    </row>
    <row r="43" spans="1:5" x14ac:dyDescent="0.25">
      <c r="A43" s="21">
        <v>0.42641203703703706</v>
      </c>
      <c r="B43" s="1" t="s">
        <v>154</v>
      </c>
      <c r="C43" s="1" t="s">
        <v>15</v>
      </c>
      <c r="D43">
        <v>1.01</v>
      </c>
      <c r="E43">
        <v>68.760000000000005</v>
      </c>
    </row>
    <row r="44" spans="1:5" x14ac:dyDescent="0.25">
      <c r="A44" s="21">
        <v>0.42643518518518519</v>
      </c>
      <c r="B44" s="1" t="s">
        <v>155</v>
      </c>
      <c r="C44" s="1" t="s">
        <v>15</v>
      </c>
      <c r="D44">
        <v>1.02</v>
      </c>
      <c r="E44">
        <v>51</v>
      </c>
    </row>
    <row r="45" spans="1:5" x14ac:dyDescent="0.25">
      <c r="A45" s="21">
        <v>0.42646990740740742</v>
      </c>
      <c r="B45" s="1" t="s">
        <v>156</v>
      </c>
      <c r="C45" s="1" t="s">
        <v>15</v>
      </c>
      <c r="D45">
        <v>0.99</v>
      </c>
      <c r="E45">
        <v>59.07</v>
      </c>
    </row>
    <row r="46" spans="1:5" x14ac:dyDescent="0.25">
      <c r="A46" s="21">
        <v>0.42649305555555556</v>
      </c>
      <c r="B46" s="1" t="s">
        <v>157</v>
      </c>
      <c r="C46" s="1" t="s">
        <v>15</v>
      </c>
      <c r="D46">
        <v>0.99</v>
      </c>
      <c r="E46">
        <v>53.68</v>
      </c>
    </row>
    <row r="47" spans="1:5" x14ac:dyDescent="0.25">
      <c r="A47" s="21">
        <v>0.42651620370370369</v>
      </c>
      <c r="B47" s="1" t="s">
        <v>158</v>
      </c>
      <c r="C47" s="1" t="s">
        <v>15</v>
      </c>
      <c r="D47">
        <v>1</v>
      </c>
      <c r="E47">
        <v>54.68</v>
      </c>
    </row>
    <row r="48" spans="1:5" x14ac:dyDescent="0.25">
      <c r="A48" s="21">
        <v>0.42653935185185188</v>
      </c>
      <c r="B48" s="1" t="s">
        <v>159</v>
      </c>
      <c r="C48" s="1" t="s">
        <v>15</v>
      </c>
      <c r="D48">
        <v>1</v>
      </c>
      <c r="E48">
        <v>15.19</v>
      </c>
    </row>
    <row r="49" spans="1:8" x14ac:dyDescent="0.25">
      <c r="A49" s="21">
        <v>0.42656250000000001</v>
      </c>
      <c r="B49" s="1" t="s">
        <v>160</v>
      </c>
      <c r="C49" s="1" t="s">
        <v>15</v>
      </c>
      <c r="D49">
        <v>1.01</v>
      </c>
      <c r="E49">
        <v>82.02</v>
      </c>
    </row>
    <row r="50" spans="1:8" x14ac:dyDescent="0.25">
      <c r="A50" s="21">
        <v>0.42658564814814814</v>
      </c>
      <c r="B50" s="1" t="s">
        <v>161</v>
      </c>
      <c r="C50" s="1" t="s">
        <v>15</v>
      </c>
      <c r="D50">
        <v>1.02</v>
      </c>
      <c r="E50">
        <v>44.33</v>
      </c>
    </row>
    <row r="51" spans="1:8" x14ac:dyDescent="0.25">
      <c r="A51" s="21">
        <v>0.42660879629629628</v>
      </c>
      <c r="B51" s="1" t="s">
        <v>162</v>
      </c>
      <c r="C51" s="1" t="s">
        <v>15</v>
      </c>
      <c r="D51">
        <v>1.02</v>
      </c>
      <c r="E51">
        <v>47.42</v>
      </c>
    </row>
    <row r="52" spans="1:8" x14ac:dyDescent="0.25">
      <c r="A52" s="21">
        <v>0.42663194444444447</v>
      </c>
      <c r="B52" s="1" t="s">
        <v>162</v>
      </c>
      <c r="C52" s="1" t="s">
        <v>15</v>
      </c>
      <c r="D52">
        <v>1.02</v>
      </c>
      <c r="E52">
        <v>39.1</v>
      </c>
    </row>
    <row r="53" spans="1:8" x14ac:dyDescent="0.25">
      <c r="A53" s="21">
        <v>0.4266550925925926</v>
      </c>
      <c r="B53" s="1" t="s">
        <v>163</v>
      </c>
      <c r="C53" s="1" t="s">
        <v>15</v>
      </c>
      <c r="D53">
        <v>1.02</v>
      </c>
      <c r="E53">
        <v>16.77</v>
      </c>
    </row>
    <row r="54" spans="1:8" x14ac:dyDescent="0.25">
      <c r="A54" s="21"/>
      <c r="B54" s="1"/>
      <c r="C54" s="1"/>
      <c r="F54" t="s">
        <v>12</v>
      </c>
      <c r="G54" t="s">
        <v>166</v>
      </c>
      <c r="H54" t="s">
        <v>167</v>
      </c>
    </row>
    <row r="55" spans="1:8" x14ac:dyDescent="0.25">
      <c r="A55" s="21"/>
      <c r="B55" s="1"/>
      <c r="C55" s="1"/>
      <c r="G55">
        <f>AVERAGE(E25:E53)</f>
        <v>70.006206896551731</v>
      </c>
      <c r="H55">
        <f>AVERAGE(D25:D53)</f>
        <v>0.94827586206896552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98AC-E60A-4C93-97F9-3E3AE84BF45A}">
  <dimension ref="A1:H42"/>
  <sheetViews>
    <sheetView topLeftCell="A19" workbookViewId="0">
      <selection activeCell="F41" sqref="F41:H42"/>
    </sheetView>
  </sheetViews>
  <sheetFormatPr defaultRowHeight="15" x14ac:dyDescent="0.25"/>
  <cols>
    <col min="1" max="5" width="11.140625" bestFit="1" customWidth="1"/>
    <col min="7" max="8" width="12" bestFit="1" customWidth="1"/>
  </cols>
  <sheetData>
    <row r="1" spans="1:8" x14ac:dyDescent="0.25">
      <c r="A1" s="24" t="s">
        <v>164</v>
      </c>
      <c r="B1" t="s">
        <v>13</v>
      </c>
      <c r="C1" t="s">
        <v>165</v>
      </c>
      <c r="D1" t="s">
        <v>31</v>
      </c>
      <c r="E1" t="s">
        <v>32</v>
      </c>
      <c r="F1" t="s">
        <v>52</v>
      </c>
      <c r="G1" t="s">
        <v>53</v>
      </c>
      <c r="H1" t="s">
        <v>168</v>
      </c>
    </row>
    <row r="2" spans="1:8" x14ac:dyDescent="0.25">
      <c r="A2" s="21">
        <v>0.42260416666666667</v>
      </c>
      <c r="B2" s="1" t="s">
        <v>85</v>
      </c>
      <c r="C2" s="1" t="s">
        <v>15</v>
      </c>
      <c r="D2">
        <v>0.01</v>
      </c>
      <c r="E2">
        <v>0.13</v>
      </c>
    </row>
    <row r="3" spans="1:8" x14ac:dyDescent="0.25">
      <c r="A3" s="21">
        <v>0.4226273148148148</v>
      </c>
      <c r="B3" s="1" t="s">
        <v>86</v>
      </c>
      <c r="C3" s="1" t="s">
        <v>15</v>
      </c>
      <c r="D3">
        <v>0.01</v>
      </c>
      <c r="E3">
        <v>0.15</v>
      </c>
    </row>
    <row r="4" spans="1:8" x14ac:dyDescent="0.25">
      <c r="A4" s="21">
        <v>0.42265046296296294</v>
      </c>
      <c r="B4" s="1" t="s">
        <v>87</v>
      </c>
      <c r="C4" s="1" t="s">
        <v>15</v>
      </c>
      <c r="D4">
        <v>0.01</v>
      </c>
      <c r="E4">
        <v>0.13</v>
      </c>
    </row>
    <row r="5" spans="1:8" x14ac:dyDescent="0.25">
      <c r="A5" s="21">
        <v>0.42267361111111112</v>
      </c>
      <c r="B5" s="1" t="s">
        <v>88</v>
      </c>
      <c r="C5" s="1" t="s">
        <v>15</v>
      </c>
      <c r="D5">
        <v>0.01</v>
      </c>
      <c r="E5">
        <v>0.12</v>
      </c>
    </row>
    <row r="6" spans="1:8" x14ac:dyDescent="0.25">
      <c r="A6" s="21">
        <v>0.42270833333333335</v>
      </c>
      <c r="B6" s="1" t="s">
        <v>87</v>
      </c>
      <c r="C6" s="1" t="s">
        <v>15</v>
      </c>
      <c r="D6">
        <v>0.01</v>
      </c>
      <c r="E6">
        <v>0.28000000000000003</v>
      </c>
    </row>
    <row r="7" spans="1:8" x14ac:dyDescent="0.25">
      <c r="A7" s="21">
        <v>0.42273148148148149</v>
      </c>
      <c r="B7" s="1" t="s">
        <v>89</v>
      </c>
      <c r="C7" s="1" t="s">
        <v>15</v>
      </c>
      <c r="D7">
        <v>0.01</v>
      </c>
      <c r="E7">
        <v>0.14000000000000001</v>
      </c>
    </row>
    <row r="8" spans="1:8" x14ac:dyDescent="0.25">
      <c r="A8" s="21">
        <v>0.42275462962962962</v>
      </c>
      <c r="B8" s="1" t="s">
        <v>90</v>
      </c>
      <c r="C8" s="1" t="s">
        <v>15</v>
      </c>
      <c r="D8">
        <v>0.1</v>
      </c>
      <c r="E8">
        <v>43.93</v>
      </c>
    </row>
    <row r="9" spans="1:8" x14ac:dyDescent="0.25">
      <c r="A9" s="21">
        <v>0.42277777777777775</v>
      </c>
      <c r="B9" s="1" t="s">
        <v>91</v>
      </c>
      <c r="C9" s="1" t="s">
        <v>15</v>
      </c>
      <c r="D9">
        <v>0.43</v>
      </c>
      <c r="E9">
        <v>11.41</v>
      </c>
    </row>
    <row r="10" spans="1:8" x14ac:dyDescent="0.25">
      <c r="A10" s="21">
        <v>0.42280092592592594</v>
      </c>
      <c r="B10" s="1" t="s">
        <v>92</v>
      </c>
      <c r="C10" s="1" t="s">
        <v>15</v>
      </c>
      <c r="D10">
        <v>0.44</v>
      </c>
      <c r="E10">
        <v>95.96</v>
      </c>
    </row>
    <row r="11" spans="1:8" x14ac:dyDescent="0.25">
      <c r="A11" s="21">
        <v>0.42282407407407407</v>
      </c>
      <c r="B11" s="1" t="s">
        <v>93</v>
      </c>
      <c r="C11" s="1" t="s">
        <v>15</v>
      </c>
      <c r="D11">
        <v>0.54</v>
      </c>
      <c r="E11">
        <v>157.19</v>
      </c>
    </row>
    <row r="12" spans="1:8" x14ac:dyDescent="0.25">
      <c r="A12" s="21">
        <v>0.42284722222222221</v>
      </c>
      <c r="B12" s="1" t="s">
        <v>94</v>
      </c>
      <c r="C12" s="1" t="s">
        <v>15</v>
      </c>
      <c r="D12">
        <v>0.74</v>
      </c>
      <c r="E12">
        <v>74.959999999999994</v>
      </c>
    </row>
    <row r="13" spans="1:8" x14ac:dyDescent="0.25">
      <c r="A13" s="21">
        <v>0.4228703703703704</v>
      </c>
      <c r="B13" s="1" t="s">
        <v>95</v>
      </c>
      <c r="C13" s="1" t="s">
        <v>15</v>
      </c>
      <c r="D13">
        <v>0.73</v>
      </c>
      <c r="E13">
        <v>63.37</v>
      </c>
    </row>
    <row r="14" spans="1:8" x14ac:dyDescent="0.25">
      <c r="A14" s="21">
        <v>0.42289351851851853</v>
      </c>
      <c r="B14" s="1" t="s">
        <v>96</v>
      </c>
      <c r="C14" s="1" t="s">
        <v>15</v>
      </c>
      <c r="D14">
        <v>0.73</v>
      </c>
      <c r="E14">
        <v>0.49</v>
      </c>
    </row>
    <row r="15" spans="1:8" x14ac:dyDescent="0.25">
      <c r="A15" s="21">
        <v>0.42292824074074076</v>
      </c>
      <c r="B15" s="1" t="s">
        <v>97</v>
      </c>
      <c r="C15" s="1" t="s">
        <v>15</v>
      </c>
      <c r="D15">
        <v>0.74</v>
      </c>
      <c r="E15">
        <v>187.13</v>
      </c>
    </row>
    <row r="16" spans="1:8" x14ac:dyDescent="0.25">
      <c r="A16" s="21">
        <v>0.42295138888888889</v>
      </c>
      <c r="B16" s="1" t="s">
        <v>98</v>
      </c>
      <c r="C16" s="1" t="s">
        <v>15</v>
      </c>
      <c r="D16">
        <v>0.75</v>
      </c>
      <c r="E16">
        <v>67.319999999999993</v>
      </c>
    </row>
    <row r="17" spans="1:8" x14ac:dyDescent="0.25">
      <c r="A17" s="21">
        <v>0.42297453703703702</v>
      </c>
      <c r="B17" s="1" t="s">
        <v>94</v>
      </c>
      <c r="C17" s="1" t="s">
        <v>15</v>
      </c>
      <c r="D17">
        <v>0.74</v>
      </c>
      <c r="E17">
        <v>68.31</v>
      </c>
    </row>
    <row r="18" spans="1:8" x14ac:dyDescent="0.25">
      <c r="A18" s="21">
        <v>0.42299768518518521</v>
      </c>
      <c r="B18" s="1" t="s">
        <v>99</v>
      </c>
      <c r="C18" s="1" t="s">
        <v>15</v>
      </c>
      <c r="D18">
        <v>0.77</v>
      </c>
      <c r="E18">
        <v>0.18</v>
      </c>
    </row>
    <row r="19" spans="1:8" x14ac:dyDescent="0.25">
      <c r="A19" s="21">
        <v>0.42302083333333335</v>
      </c>
      <c r="B19" s="1" t="s">
        <v>100</v>
      </c>
      <c r="C19" s="1" t="s">
        <v>15</v>
      </c>
      <c r="D19">
        <v>0.76</v>
      </c>
      <c r="E19">
        <v>62.68</v>
      </c>
      <c r="F19" t="s">
        <v>11</v>
      </c>
      <c r="G19" t="s">
        <v>166</v>
      </c>
      <c r="H19" t="s">
        <v>167</v>
      </c>
    </row>
    <row r="20" spans="1:8" x14ac:dyDescent="0.25">
      <c r="A20" s="21">
        <v>0.42304398148148148</v>
      </c>
      <c r="B20" s="1" t="s">
        <v>101</v>
      </c>
      <c r="C20" s="1" t="s">
        <v>15</v>
      </c>
      <c r="D20">
        <v>0.76</v>
      </c>
      <c r="E20">
        <v>65.03</v>
      </c>
      <c r="G20">
        <f>AVERAGE(E2:E19)</f>
        <v>46.326666666666661</v>
      </c>
      <c r="H20">
        <f>AVERAGE(D2:D19)</f>
        <v>0.41833333333333328</v>
      </c>
    </row>
    <row r="21" spans="1:8" x14ac:dyDescent="0.25">
      <c r="A21" s="21">
        <v>0.42306712962962961</v>
      </c>
      <c r="B21" s="1" t="s">
        <v>102</v>
      </c>
      <c r="C21" s="1" t="s">
        <v>15</v>
      </c>
      <c r="D21">
        <v>0.75</v>
      </c>
      <c r="E21">
        <v>70.14</v>
      </c>
    </row>
    <row r="22" spans="1:8" x14ac:dyDescent="0.25">
      <c r="A22" s="21">
        <v>0.42310185185185184</v>
      </c>
      <c r="B22" s="1" t="s">
        <v>103</v>
      </c>
      <c r="C22" s="1" t="s">
        <v>15</v>
      </c>
      <c r="D22">
        <v>0.76</v>
      </c>
      <c r="E22">
        <v>0.25</v>
      </c>
    </row>
    <row r="23" spans="1:8" x14ac:dyDescent="0.25">
      <c r="A23" s="21">
        <v>0.42312499999999997</v>
      </c>
      <c r="B23" s="1" t="s">
        <v>104</v>
      </c>
      <c r="C23" s="1" t="s">
        <v>15</v>
      </c>
      <c r="D23">
        <v>0.75</v>
      </c>
      <c r="E23">
        <v>76.010000000000005</v>
      </c>
    </row>
    <row r="24" spans="1:8" x14ac:dyDescent="0.25">
      <c r="A24" s="21">
        <v>0.42314814814814816</v>
      </c>
      <c r="B24" s="1" t="s">
        <v>105</v>
      </c>
      <c r="C24" s="1" t="s">
        <v>15</v>
      </c>
      <c r="D24">
        <v>0.76</v>
      </c>
      <c r="E24">
        <v>70.52</v>
      </c>
    </row>
    <row r="25" spans="1:8" x14ac:dyDescent="0.25">
      <c r="A25" s="21">
        <v>0.4231712962962963</v>
      </c>
      <c r="B25" s="1" t="s">
        <v>106</v>
      </c>
      <c r="C25" s="1" t="s">
        <v>15</v>
      </c>
      <c r="D25">
        <v>0.76</v>
      </c>
      <c r="E25">
        <v>38.78</v>
      </c>
    </row>
    <row r="26" spans="1:8" x14ac:dyDescent="0.25">
      <c r="A26" s="21">
        <v>0.42319444444444443</v>
      </c>
      <c r="B26" s="1" t="s">
        <v>107</v>
      </c>
      <c r="C26" s="1" t="s">
        <v>15</v>
      </c>
      <c r="D26">
        <v>0.78</v>
      </c>
      <c r="E26">
        <v>49.75</v>
      </c>
    </row>
    <row r="27" spans="1:8" x14ac:dyDescent="0.25">
      <c r="A27" s="21">
        <v>0.42321759259259262</v>
      </c>
      <c r="B27" s="1" t="s">
        <v>108</v>
      </c>
      <c r="C27" s="1" t="s">
        <v>15</v>
      </c>
      <c r="D27">
        <v>0.79</v>
      </c>
      <c r="E27">
        <v>117.64</v>
      </c>
    </row>
    <row r="28" spans="1:8" x14ac:dyDescent="0.25">
      <c r="A28" s="21">
        <v>0.42324074074074075</v>
      </c>
      <c r="B28" s="1" t="s">
        <v>109</v>
      </c>
      <c r="C28" s="1" t="s">
        <v>15</v>
      </c>
      <c r="D28">
        <v>0.93</v>
      </c>
      <c r="E28">
        <v>255.76</v>
      </c>
    </row>
    <row r="29" spans="1:8" x14ac:dyDescent="0.25">
      <c r="A29" s="21">
        <v>0.42326388888888888</v>
      </c>
      <c r="B29" s="1" t="s">
        <v>110</v>
      </c>
      <c r="C29" s="1" t="s">
        <v>15</v>
      </c>
      <c r="D29">
        <v>0.95</v>
      </c>
      <c r="E29">
        <v>51.33</v>
      </c>
    </row>
    <row r="30" spans="1:8" x14ac:dyDescent="0.25">
      <c r="A30" s="21">
        <v>0.42328703703703702</v>
      </c>
      <c r="B30" s="1" t="s">
        <v>111</v>
      </c>
      <c r="C30" s="1" t="s">
        <v>15</v>
      </c>
      <c r="D30">
        <v>0.93</v>
      </c>
      <c r="E30">
        <v>30.23</v>
      </c>
    </row>
    <row r="31" spans="1:8" x14ac:dyDescent="0.25">
      <c r="A31" s="21">
        <v>0.42331018518518521</v>
      </c>
      <c r="B31" s="1" t="s">
        <v>112</v>
      </c>
      <c r="C31" s="1" t="s">
        <v>15</v>
      </c>
      <c r="D31">
        <v>0.96</v>
      </c>
      <c r="E31">
        <v>172.28</v>
      </c>
    </row>
    <row r="32" spans="1:8" x14ac:dyDescent="0.25">
      <c r="A32" s="21">
        <v>0.42333333333333334</v>
      </c>
      <c r="B32" s="1" t="s">
        <v>113</v>
      </c>
      <c r="C32" s="1" t="s">
        <v>15</v>
      </c>
      <c r="D32">
        <v>0.95</v>
      </c>
      <c r="E32">
        <v>117.7</v>
      </c>
    </row>
    <row r="33" spans="1:8" x14ac:dyDescent="0.25">
      <c r="A33" s="21">
        <v>0.42336805555555557</v>
      </c>
      <c r="B33" s="1" t="s">
        <v>114</v>
      </c>
      <c r="C33" s="1" t="s">
        <v>15</v>
      </c>
      <c r="D33">
        <v>0.96</v>
      </c>
      <c r="E33">
        <v>51.6</v>
      </c>
    </row>
    <row r="34" spans="1:8" x14ac:dyDescent="0.25">
      <c r="A34" s="21">
        <v>0.4233912037037037</v>
      </c>
      <c r="B34" s="1" t="s">
        <v>115</v>
      </c>
      <c r="C34" s="1" t="s">
        <v>15</v>
      </c>
      <c r="D34">
        <v>0.97</v>
      </c>
      <c r="E34">
        <v>91.82</v>
      </c>
    </row>
    <row r="35" spans="1:8" x14ac:dyDescent="0.25">
      <c r="A35" s="21">
        <v>0.42341435185185183</v>
      </c>
      <c r="B35" s="1" t="s">
        <v>116</v>
      </c>
      <c r="C35" s="1" t="s">
        <v>15</v>
      </c>
      <c r="D35">
        <v>0.95</v>
      </c>
      <c r="E35">
        <v>51.72</v>
      </c>
    </row>
    <row r="36" spans="1:8" x14ac:dyDescent="0.25">
      <c r="A36" s="21">
        <v>0.42343750000000002</v>
      </c>
      <c r="B36" s="1" t="s">
        <v>117</v>
      </c>
      <c r="C36" s="1" t="s">
        <v>15</v>
      </c>
      <c r="D36">
        <v>0.95</v>
      </c>
      <c r="E36">
        <v>49.44</v>
      </c>
    </row>
    <row r="37" spans="1:8" x14ac:dyDescent="0.25">
      <c r="A37" s="21">
        <v>0.42346064814814816</v>
      </c>
      <c r="B37" s="1" t="s">
        <v>116</v>
      </c>
      <c r="C37" s="1" t="s">
        <v>15</v>
      </c>
      <c r="D37">
        <v>0.95</v>
      </c>
      <c r="E37">
        <v>6.55</v>
      </c>
    </row>
    <row r="38" spans="1:8" x14ac:dyDescent="0.25">
      <c r="A38" s="21">
        <v>0.42348379629629629</v>
      </c>
      <c r="B38" s="1" t="s">
        <v>118</v>
      </c>
      <c r="C38" s="1" t="s">
        <v>15</v>
      </c>
      <c r="D38">
        <v>0.95</v>
      </c>
      <c r="E38">
        <v>85.03</v>
      </c>
    </row>
    <row r="39" spans="1:8" x14ac:dyDescent="0.25">
      <c r="A39" s="21">
        <v>0.42350694444444442</v>
      </c>
      <c r="B39" s="1" t="s">
        <v>119</v>
      </c>
      <c r="C39" s="1" t="s">
        <v>15</v>
      </c>
      <c r="D39">
        <v>0.94</v>
      </c>
      <c r="E39">
        <v>41.23</v>
      </c>
    </row>
    <row r="40" spans="1:8" x14ac:dyDescent="0.25">
      <c r="A40" s="21">
        <v>0.42353009259259261</v>
      </c>
      <c r="B40" s="1" t="s">
        <v>120</v>
      </c>
      <c r="C40" s="1" t="s">
        <v>15</v>
      </c>
      <c r="D40">
        <v>0.94</v>
      </c>
      <c r="E40">
        <v>14.52</v>
      </c>
    </row>
    <row r="41" spans="1:8" x14ac:dyDescent="0.25">
      <c r="A41" s="21"/>
      <c r="B41" s="1"/>
      <c r="C41" s="1"/>
      <c r="F41" t="s">
        <v>12</v>
      </c>
      <c r="G41" t="s">
        <v>166</v>
      </c>
      <c r="H41" t="s">
        <v>167</v>
      </c>
    </row>
    <row r="42" spans="1:8" x14ac:dyDescent="0.25">
      <c r="A42" s="21"/>
      <c r="B42" s="1"/>
      <c r="C42" s="1"/>
      <c r="G42">
        <f>AVERAGE(E20:E40)</f>
        <v>71.777619047619041</v>
      </c>
      <c r="H42">
        <f>AVERAGE(D20:D40)</f>
        <v>0.87809523809523815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B025-E9BB-4549-A21B-CA3EC8313D6F}">
  <dimension ref="A1:H24"/>
  <sheetViews>
    <sheetView workbookViewId="0">
      <selection activeCell="F23" sqref="F23"/>
    </sheetView>
  </sheetViews>
  <sheetFormatPr defaultRowHeight="15" x14ac:dyDescent="0.25"/>
  <cols>
    <col min="1" max="5" width="11.140625" bestFit="1" customWidth="1"/>
    <col min="7" max="7" width="11" bestFit="1" customWidth="1"/>
  </cols>
  <sheetData>
    <row r="1" spans="1:8" x14ac:dyDescent="0.25">
      <c r="A1" s="24" t="s">
        <v>164</v>
      </c>
      <c r="B1" t="s">
        <v>13</v>
      </c>
      <c r="C1" t="s">
        <v>165</v>
      </c>
      <c r="D1" t="s">
        <v>31</v>
      </c>
      <c r="E1" t="s">
        <v>32</v>
      </c>
      <c r="F1" t="s">
        <v>52</v>
      </c>
      <c r="G1" t="s">
        <v>53</v>
      </c>
      <c r="H1" t="s">
        <v>168</v>
      </c>
    </row>
    <row r="2" spans="1:8" x14ac:dyDescent="0.25">
      <c r="A2" s="21">
        <v>0.42069444444444443</v>
      </c>
      <c r="B2" s="1" t="s">
        <v>64</v>
      </c>
      <c r="C2" s="1" t="s">
        <v>15</v>
      </c>
      <c r="D2">
        <v>0.01</v>
      </c>
      <c r="E2">
        <v>0.13</v>
      </c>
    </row>
    <row r="3" spans="1:8" x14ac:dyDescent="0.25">
      <c r="A3" s="21">
        <v>0.42072916666666665</v>
      </c>
      <c r="B3" s="1" t="s">
        <v>65</v>
      </c>
      <c r="C3" s="1" t="s">
        <v>15</v>
      </c>
      <c r="D3">
        <v>0.01</v>
      </c>
      <c r="E3">
        <v>0.16</v>
      </c>
    </row>
    <row r="4" spans="1:8" x14ac:dyDescent="0.25">
      <c r="A4" s="21">
        <v>0.42075231481481479</v>
      </c>
      <c r="B4" s="1" t="s">
        <v>66</v>
      </c>
      <c r="C4" s="1" t="s">
        <v>15</v>
      </c>
      <c r="D4">
        <v>0.01</v>
      </c>
      <c r="E4">
        <v>0.14000000000000001</v>
      </c>
    </row>
    <row r="5" spans="1:8" x14ac:dyDescent="0.25">
      <c r="A5" s="21">
        <v>0.42077546296296298</v>
      </c>
      <c r="B5" s="1" t="s">
        <v>67</v>
      </c>
      <c r="C5" s="1" t="s">
        <v>15</v>
      </c>
      <c r="D5">
        <v>0.01</v>
      </c>
      <c r="E5">
        <v>0.13</v>
      </c>
    </row>
    <row r="6" spans="1:8" x14ac:dyDescent="0.25">
      <c r="A6" s="21">
        <v>0.42079861111111111</v>
      </c>
      <c r="B6" s="1" t="s">
        <v>68</v>
      </c>
      <c r="C6" s="1" t="s">
        <v>15</v>
      </c>
      <c r="D6">
        <v>0.01</v>
      </c>
      <c r="E6">
        <v>0.14000000000000001</v>
      </c>
    </row>
    <row r="7" spans="1:8" x14ac:dyDescent="0.25">
      <c r="A7" s="21">
        <v>0.42082175925925924</v>
      </c>
      <c r="B7" s="1" t="s">
        <v>69</v>
      </c>
      <c r="C7" s="1" t="s">
        <v>15</v>
      </c>
      <c r="D7">
        <v>0.01</v>
      </c>
      <c r="E7">
        <v>0.43</v>
      </c>
    </row>
    <row r="8" spans="1:8" x14ac:dyDescent="0.25">
      <c r="A8" s="21">
        <v>0.42084490740740743</v>
      </c>
      <c r="B8" s="1" t="s">
        <v>70</v>
      </c>
      <c r="C8" s="1" t="s">
        <v>15</v>
      </c>
      <c r="D8">
        <v>0.21</v>
      </c>
      <c r="E8">
        <v>120.16</v>
      </c>
    </row>
    <row r="9" spans="1:8" x14ac:dyDescent="0.25">
      <c r="A9" s="21">
        <v>0.42086805555555556</v>
      </c>
      <c r="B9" s="1" t="s">
        <v>71</v>
      </c>
      <c r="C9" s="1" t="s">
        <v>15</v>
      </c>
      <c r="D9">
        <v>0.4</v>
      </c>
      <c r="E9">
        <v>2.13</v>
      </c>
    </row>
    <row r="10" spans="1:8" x14ac:dyDescent="0.25">
      <c r="A10" s="21">
        <v>0.4208912037037037</v>
      </c>
      <c r="B10" s="1" t="s">
        <v>72</v>
      </c>
      <c r="C10" s="1" t="s">
        <v>15</v>
      </c>
      <c r="D10">
        <v>0.42</v>
      </c>
      <c r="E10">
        <v>143.08000000000001</v>
      </c>
    </row>
    <row r="11" spans="1:8" x14ac:dyDescent="0.25">
      <c r="A11" s="21">
        <v>0.42091435185185183</v>
      </c>
      <c r="B11" s="1" t="s">
        <v>73</v>
      </c>
      <c r="C11" s="1" t="s">
        <v>15</v>
      </c>
      <c r="D11">
        <v>0.49</v>
      </c>
      <c r="E11">
        <v>61.31</v>
      </c>
      <c r="F11" t="s">
        <v>11</v>
      </c>
      <c r="G11" t="s">
        <v>166</v>
      </c>
      <c r="H11" t="s">
        <v>167</v>
      </c>
    </row>
    <row r="12" spans="1:8" x14ac:dyDescent="0.25">
      <c r="A12" s="21">
        <v>0.42093750000000002</v>
      </c>
      <c r="B12" s="1" t="s">
        <v>74</v>
      </c>
      <c r="C12" s="1" t="s">
        <v>15</v>
      </c>
      <c r="D12">
        <v>0.55000000000000004</v>
      </c>
      <c r="E12">
        <v>105.13</v>
      </c>
      <c r="G12">
        <f>AVERAGE(D2:D11)</f>
        <v>0.158</v>
      </c>
      <c r="H12">
        <f>AVERAGE(E2:E11)</f>
        <v>32.780999999999999</v>
      </c>
    </row>
    <row r="13" spans="1:8" x14ac:dyDescent="0.25">
      <c r="A13" s="21">
        <v>0.42097222222222225</v>
      </c>
      <c r="B13" s="1" t="s">
        <v>75</v>
      </c>
      <c r="C13" s="1" t="s">
        <v>15</v>
      </c>
      <c r="D13">
        <v>0.63</v>
      </c>
      <c r="E13">
        <v>7.43</v>
      </c>
    </row>
    <row r="14" spans="1:8" x14ac:dyDescent="0.25">
      <c r="A14" s="21">
        <v>0.42099537037037038</v>
      </c>
      <c r="B14" s="1" t="s">
        <v>76</v>
      </c>
      <c r="C14" s="1" t="s">
        <v>15</v>
      </c>
      <c r="D14">
        <v>0.63</v>
      </c>
      <c r="E14">
        <v>65.38</v>
      </c>
    </row>
    <row r="15" spans="1:8" x14ac:dyDescent="0.25">
      <c r="A15" s="21">
        <v>0.42101851851851851</v>
      </c>
      <c r="B15" s="1" t="s">
        <v>77</v>
      </c>
      <c r="C15" s="1" t="s">
        <v>15</v>
      </c>
      <c r="D15">
        <v>0.63</v>
      </c>
      <c r="E15">
        <v>0.23</v>
      </c>
    </row>
    <row r="16" spans="1:8" x14ac:dyDescent="0.25">
      <c r="A16" s="21">
        <v>0.42104166666666665</v>
      </c>
      <c r="B16" s="1" t="s">
        <v>78</v>
      </c>
      <c r="C16" s="1" t="s">
        <v>15</v>
      </c>
      <c r="D16">
        <v>0.68</v>
      </c>
      <c r="E16">
        <v>64.83</v>
      </c>
    </row>
    <row r="17" spans="1:8" x14ac:dyDescent="0.25">
      <c r="A17" s="21">
        <v>0.42106481481481484</v>
      </c>
      <c r="B17" s="1" t="s">
        <v>79</v>
      </c>
      <c r="C17" s="1" t="s">
        <v>15</v>
      </c>
      <c r="D17">
        <v>0.68</v>
      </c>
      <c r="E17">
        <v>0.32</v>
      </c>
    </row>
    <row r="18" spans="1:8" x14ac:dyDescent="0.25">
      <c r="A18" s="21">
        <v>0.42108796296296297</v>
      </c>
      <c r="B18" s="1" t="s">
        <v>80</v>
      </c>
      <c r="C18" s="1" t="s">
        <v>15</v>
      </c>
      <c r="D18">
        <v>0.75</v>
      </c>
      <c r="E18">
        <v>52.27</v>
      </c>
    </row>
    <row r="19" spans="1:8" x14ac:dyDescent="0.25">
      <c r="A19" s="21">
        <v>0.4211111111111111</v>
      </c>
      <c r="B19" s="1" t="s">
        <v>81</v>
      </c>
      <c r="C19" s="1" t="s">
        <v>15</v>
      </c>
      <c r="D19">
        <v>0.8</v>
      </c>
      <c r="E19">
        <v>218.2</v>
      </c>
    </row>
    <row r="20" spans="1:8" x14ac:dyDescent="0.25">
      <c r="A20" s="21">
        <v>0.42113425925925924</v>
      </c>
      <c r="B20" s="1" t="s">
        <v>82</v>
      </c>
      <c r="C20" s="1" t="s">
        <v>15</v>
      </c>
      <c r="D20">
        <v>0.83</v>
      </c>
      <c r="E20">
        <v>216.66</v>
      </c>
    </row>
    <row r="21" spans="1:8" x14ac:dyDescent="0.25">
      <c r="A21" s="21">
        <v>0.42115740740740742</v>
      </c>
      <c r="B21" s="1" t="s">
        <v>83</v>
      </c>
      <c r="C21" s="1" t="s">
        <v>15</v>
      </c>
      <c r="D21">
        <v>0.83</v>
      </c>
      <c r="E21">
        <v>41.37</v>
      </c>
    </row>
    <row r="22" spans="1:8" x14ac:dyDescent="0.25">
      <c r="A22" s="21">
        <v>0.42119212962962965</v>
      </c>
      <c r="B22" s="1" t="s">
        <v>84</v>
      </c>
      <c r="C22" s="1" t="s">
        <v>15</v>
      </c>
      <c r="D22">
        <v>0.81</v>
      </c>
      <c r="E22">
        <v>48.15</v>
      </c>
    </row>
    <row r="23" spans="1:8" x14ac:dyDescent="0.25">
      <c r="A23" s="21"/>
      <c r="B23" s="1"/>
      <c r="C23" s="1"/>
      <c r="F23" t="s">
        <v>12</v>
      </c>
      <c r="G23" t="s">
        <v>166</v>
      </c>
      <c r="H23" t="s">
        <v>167</v>
      </c>
    </row>
    <row r="24" spans="1:8" x14ac:dyDescent="0.25">
      <c r="A24" s="21"/>
      <c r="B24" s="1"/>
      <c r="C24" s="1"/>
      <c r="G24">
        <f>AVERAGE(D12:D22)</f>
        <v>0.71090909090909093</v>
      </c>
      <c r="H24">
        <f>AVERAGE(E12:E22)</f>
        <v>74.542727272727262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C390-415A-447E-B7A8-9EE28476CA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257C-0DD4-482F-B885-7524A9D3CC52}">
  <dimension ref="A2:G10"/>
  <sheetViews>
    <sheetView workbookViewId="0">
      <selection activeCell="G3" sqref="G3"/>
    </sheetView>
  </sheetViews>
  <sheetFormatPr defaultRowHeight="15" x14ac:dyDescent="0.25"/>
  <sheetData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 s="5" t="s">
        <v>11</v>
      </c>
      <c r="B3" s="5" t="s">
        <v>0</v>
      </c>
      <c r="C3" s="15">
        <v>5</v>
      </c>
      <c r="D3" s="7">
        <v>7368</v>
      </c>
      <c r="E3" s="7">
        <v>2377</v>
      </c>
      <c r="F3" s="7">
        <v>1118</v>
      </c>
      <c r="G3" s="19">
        <v>1473.6</v>
      </c>
    </row>
    <row r="4" spans="1:7" x14ac:dyDescent="0.25">
      <c r="A4" s="7" t="s">
        <v>11</v>
      </c>
      <c r="B4" s="7" t="s">
        <v>1</v>
      </c>
      <c r="C4" s="16">
        <v>5</v>
      </c>
      <c r="D4" s="5">
        <v>6784</v>
      </c>
      <c r="E4" s="5">
        <v>2167</v>
      </c>
      <c r="F4" s="5">
        <v>1076</v>
      </c>
      <c r="G4" s="20">
        <v>1356.8</v>
      </c>
    </row>
    <row r="5" spans="1:7" x14ac:dyDescent="0.25">
      <c r="A5" s="5" t="s">
        <v>11</v>
      </c>
      <c r="B5" s="5" t="s">
        <v>2</v>
      </c>
      <c r="C5" s="15">
        <v>5</v>
      </c>
      <c r="D5" s="7">
        <v>5698</v>
      </c>
      <c r="E5" s="7">
        <v>1193</v>
      </c>
      <c r="F5" s="7">
        <v>1089</v>
      </c>
      <c r="G5" s="18">
        <v>1139.5999999999999</v>
      </c>
    </row>
    <row r="6" spans="1:7" x14ac:dyDescent="0.25">
      <c r="A6" s="7" t="s">
        <v>11</v>
      </c>
      <c r="B6" s="7" t="s">
        <v>3</v>
      </c>
      <c r="C6" s="16">
        <v>5</v>
      </c>
      <c r="D6" s="5">
        <v>5267</v>
      </c>
      <c r="E6" s="5">
        <v>1142</v>
      </c>
      <c r="F6" s="5">
        <v>999</v>
      </c>
      <c r="G6" s="17">
        <v>1053.4000000000001</v>
      </c>
    </row>
    <row r="7" spans="1:7" x14ac:dyDescent="0.25">
      <c r="A7" s="5" t="s">
        <v>12</v>
      </c>
      <c r="B7" s="5" t="s">
        <v>0</v>
      </c>
      <c r="C7" s="15">
        <v>5</v>
      </c>
      <c r="D7" s="7">
        <v>6290</v>
      </c>
      <c r="E7" s="7">
        <v>1799</v>
      </c>
      <c r="F7" s="7">
        <v>1031</v>
      </c>
      <c r="G7" s="18">
        <v>1258</v>
      </c>
    </row>
    <row r="8" spans="1:7" x14ac:dyDescent="0.25">
      <c r="A8" s="7" t="s">
        <v>12</v>
      </c>
      <c r="B8" s="7" t="s">
        <v>1</v>
      </c>
      <c r="C8" s="16">
        <v>5</v>
      </c>
      <c r="D8" s="5">
        <v>6654</v>
      </c>
      <c r="E8" s="5">
        <v>1773</v>
      </c>
      <c r="F8" s="5">
        <v>1152</v>
      </c>
      <c r="G8" s="17">
        <v>1330.8</v>
      </c>
    </row>
    <row r="9" spans="1:7" x14ac:dyDescent="0.25">
      <c r="A9" s="5" t="s">
        <v>12</v>
      </c>
      <c r="B9" s="5" t="s">
        <v>2</v>
      </c>
      <c r="C9" s="15">
        <v>5</v>
      </c>
      <c r="D9" s="7">
        <v>5722</v>
      </c>
      <c r="E9" s="7">
        <v>1235</v>
      </c>
      <c r="F9" s="7">
        <v>1036</v>
      </c>
      <c r="G9" s="18">
        <v>1144.4000000000001</v>
      </c>
    </row>
    <row r="10" spans="1:7" x14ac:dyDescent="0.25">
      <c r="A10" s="7" t="s">
        <v>12</v>
      </c>
      <c r="B10" s="7" t="s">
        <v>3</v>
      </c>
      <c r="C10" s="16">
        <v>5</v>
      </c>
      <c r="D10" s="5">
        <v>5018</v>
      </c>
      <c r="E10" s="5">
        <v>1048</v>
      </c>
      <c r="F10" s="5">
        <v>932</v>
      </c>
      <c r="G10" s="17">
        <v>1003.6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C3DB-2AF9-4B5A-92C4-337725DAF610}">
  <dimension ref="A3:G11"/>
  <sheetViews>
    <sheetView workbookViewId="0">
      <selection activeCell="F27" sqref="F27"/>
    </sheetView>
  </sheetViews>
  <sheetFormatPr defaultRowHeight="15" x14ac:dyDescent="0.25"/>
  <sheetData>
    <row r="3" spans="1:7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5">
      <c r="A4" s="5" t="s">
        <v>11</v>
      </c>
      <c r="B4" s="5" t="s">
        <v>0</v>
      </c>
      <c r="C4" s="15">
        <v>5</v>
      </c>
      <c r="D4" s="15">
        <v>12195</v>
      </c>
      <c r="E4" s="15">
        <v>2821</v>
      </c>
      <c r="F4" s="15">
        <v>2309</v>
      </c>
      <c r="G4" s="13">
        <v>2439</v>
      </c>
    </row>
    <row r="5" spans="1:7" x14ac:dyDescent="0.25">
      <c r="A5" s="7" t="s">
        <v>11</v>
      </c>
      <c r="B5" s="7" t="s">
        <v>1</v>
      </c>
      <c r="C5" s="16">
        <v>5</v>
      </c>
      <c r="D5" s="16">
        <v>11722</v>
      </c>
      <c r="E5" s="16">
        <v>2585</v>
      </c>
      <c r="F5" s="16">
        <v>2181</v>
      </c>
      <c r="G5" s="14">
        <v>2344.4</v>
      </c>
    </row>
    <row r="6" spans="1:7" x14ac:dyDescent="0.25">
      <c r="A6" s="5" t="s">
        <v>11</v>
      </c>
      <c r="B6" s="5" t="s">
        <v>2</v>
      </c>
      <c r="C6" s="15">
        <v>5</v>
      </c>
      <c r="D6" s="15">
        <v>11589</v>
      </c>
      <c r="E6" s="15">
        <v>2386</v>
      </c>
      <c r="F6" s="15">
        <v>2241</v>
      </c>
      <c r="G6" s="13">
        <v>2317.8000000000002</v>
      </c>
    </row>
    <row r="7" spans="1:7" x14ac:dyDescent="0.25">
      <c r="A7" s="7" t="s">
        <v>11</v>
      </c>
      <c r="B7" s="7" t="s">
        <v>3</v>
      </c>
      <c r="C7" s="16">
        <v>5</v>
      </c>
      <c r="D7" s="16">
        <v>10528</v>
      </c>
      <c r="E7" s="16">
        <v>2126</v>
      </c>
      <c r="F7" s="16">
        <v>2095</v>
      </c>
      <c r="G7" s="14">
        <v>2105.6</v>
      </c>
    </row>
    <row r="8" spans="1:7" x14ac:dyDescent="0.25">
      <c r="A8" s="5" t="s">
        <v>12</v>
      </c>
      <c r="B8" s="5" t="s">
        <v>0</v>
      </c>
      <c r="C8" s="15">
        <v>5</v>
      </c>
      <c r="D8" s="15">
        <v>10868</v>
      </c>
      <c r="E8" s="15">
        <v>2547</v>
      </c>
      <c r="F8" s="15">
        <v>1977</v>
      </c>
      <c r="G8" s="13">
        <v>2173.6</v>
      </c>
    </row>
    <row r="9" spans="1:7" x14ac:dyDescent="0.25">
      <c r="A9" s="7" t="s">
        <v>12</v>
      </c>
      <c r="B9" s="7" t="s">
        <v>1</v>
      </c>
      <c r="C9" s="16">
        <v>5</v>
      </c>
      <c r="D9" s="16">
        <v>11791</v>
      </c>
      <c r="E9" s="16">
        <v>2474</v>
      </c>
      <c r="F9" s="16">
        <v>2256</v>
      </c>
      <c r="G9" s="14">
        <v>2358.1999999999998</v>
      </c>
    </row>
    <row r="10" spans="1:7" x14ac:dyDescent="0.25">
      <c r="A10" s="5" t="s">
        <v>12</v>
      </c>
      <c r="B10" s="5" t="s">
        <v>2</v>
      </c>
      <c r="C10" s="15">
        <v>5</v>
      </c>
      <c r="D10" s="15">
        <v>11109</v>
      </c>
      <c r="E10" s="15">
        <v>2422</v>
      </c>
      <c r="F10" s="15">
        <v>2009</v>
      </c>
      <c r="G10" s="13">
        <v>2221.8000000000002</v>
      </c>
    </row>
    <row r="11" spans="1:7" x14ac:dyDescent="0.25">
      <c r="A11" s="7" t="s">
        <v>12</v>
      </c>
      <c r="B11" s="7" t="s">
        <v>3</v>
      </c>
      <c r="C11" s="16">
        <v>5</v>
      </c>
      <c r="D11" s="16">
        <v>9510</v>
      </c>
      <c r="E11" s="16">
        <v>1977</v>
      </c>
      <c r="F11" s="16">
        <v>1825</v>
      </c>
      <c r="G11" s="14">
        <v>1902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13A6-7D08-446D-AF3D-E6DCA9463122}">
  <dimension ref="A1:I24"/>
  <sheetViews>
    <sheetView workbookViewId="0">
      <selection activeCell="H24" sqref="H24"/>
    </sheetView>
  </sheetViews>
  <sheetFormatPr defaultRowHeight="15" x14ac:dyDescent="0.25"/>
  <cols>
    <col min="1" max="5" width="11.140625" bestFit="1" customWidth="1"/>
    <col min="8" max="8" width="11" bestFit="1" customWidth="1"/>
  </cols>
  <sheetData>
    <row r="1" spans="1:9" x14ac:dyDescent="0.25">
      <c r="A1" t="s">
        <v>55</v>
      </c>
      <c r="B1" t="s">
        <v>13</v>
      </c>
      <c r="C1" t="s">
        <v>54</v>
      </c>
      <c r="D1" t="s">
        <v>31</v>
      </c>
      <c r="E1" t="s">
        <v>32</v>
      </c>
    </row>
    <row r="2" spans="1:9" x14ac:dyDescent="0.25">
      <c r="A2" s="21">
        <v>0.42070601851851852</v>
      </c>
      <c r="B2" s="1" t="s">
        <v>14</v>
      </c>
      <c r="C2" s="1" t="s">
        <v>15</v>
      </c>
      <c r="D2">
        <v>25.77</v>
      </c>
      <c r="E2">
        <v>160.74</v>
      </c>
    </row>
    <row r="3" spans="1:9" x14ac:dyDescent="0.25">
      <c r="A3" s="21">
        <v>0.42072916666666665</v>
      </c>
      <c r="B3" s="1" t="s">
        <v>16</v>
      </c>
      <c r="C3" s="1" t="s">
        <v>15</v>
      </c>
      <c r="D3">
        <v>26.1</v>
      </c>
      <c r="E3">
        <v>373.43</v>
      </c>
    </row>
    <row r="4" spans="1:9" x14ac:dyDescent="0.25">
      <c r="A4" s="21">
        <v>0.42075231481481479</v>
      </c>
      <c r="B4" s="1" t="s">
        <v>17</v>
      </c>
      <c r="C4" s="1" t="s">
        <v>15</v>
      </c>
      <c r="D4">
        <v>26.19</v>
      </c>
      <c r="E4">
        <v>40.92</v>
      </c>
    </row>
    <row r="5" spans="1:9" x14ac:dyDescent="0.25">
      <c r="A5" s="21">
        <v>0.42077546296296298</v>
      </c>
      <c r="B5" s="1" t="s">
        <v>17</v>
      </c>
      <c r="C5" s="1" t="s">
        <v>15</v>
      </c>
      <c r="D5">
        <v>26.19</v>
      </c>
      <c r="E5">
        <v>37.549999999999997</v>
      </c>
    </row>
    <row r="6" spans="1:9" x14ac:dyDescent="0.25">
      <c r="A6" s="21">
        <v>0.42079861111111111</v>
      </c>
      <c r="B6" s="1" t="s">
        <v>18</v>
      </c>
      <c r="C6" s="1" t="s">
        <v>15</v>
      </c>
      <c r="D6">
        <v>26.19</v>
      </c>
      <c r="E6">
        <v>1.26</v>
      </c>
    </row>
    <row r="7" spans="1:9" x14ac:dyDescent="0.25">
      <c r="A7" s="21">
        <v>0.42082175925925924</v>
      </c>
      <c r="B7" s="1" t="s">
        <v>18</v>
      </c>
      <c r="C7" s="1" t="s">
        <v>15</v>
      </c>
      <c r="D7">
        <v>26.19</v>
      </c>
      <c r="E7">
        <v>0.93</v>
      </c>
    </row>
    <row r="8" spans="1:9" x14ac:dyDescent="0.25">
      <c r="A8" s="21">
        <v>0.42084490740740743</v>
      </c>
      <c r="B8" s="1" t="s">
        <v>17</v>
      </c>
      <c r="C8" s="1" t="s">
        <v>15</v>
      </c>
      <c r="D8">
        <v>26.18</v>
      </c>
      <c r="E8">
        <v>2.1</v>
      </c>
    </row>
    <row r="9" spans="1:9" x14ac:dyDescent="0.25">
      <c r="A9" s="21">
        <v>0.42086805555555556</v>
      </c>
      <c r="B9" s="1" t="s">
        <v>19</v>
      </c>
      <c r="C9" s="1" t="s">
        <v>15</v>
      </c>
      <c r="D9">
        <v>26.23</v>
      </c>
      <c r="E9">
        <v>2.94</v>
      </c>
    </row>
    <row r="10" spans="1:9" x14ac:dyDescent="0.25">
      <c r="A10" s="21">
        <v>0.4208912037037037</v>
      </c>
      <c r="B10" s="1" t="s">
        <v>20</v>
      </c>
      <c r="C10" s="1" t="s">
        <v>15</v>
      </c>
      <c r="D10">
        <v>26.22</v>
      </c>
      <c r="E10">
        <v>194.29</v>
      </c>
    </row>
    <row r="11" spans="1:9" x14ac:dyDescent="0.25">
      <c r="A11" s="21">
        <v>0.42091435185185183</v>
      </c>
      <c r="B11" s="1" t="s">
        <v>21</v>
      </c>
      <c r="C11" s="1" t="s">
        <v>15</v>
      </c>
      <c r="D11">
        <v>26.26</v>
      </c>
      <c r="E11">
        <v>82.1</v>
      </c>
      <c r="G11" t="s">
        <v>11</v>
      </c>
      <c r="H11" t="s">
        <v>166</v>
      </c>
      <c r="I11" t="s">
        <v>167</v>
      </c>
    </row>
    <row r="12" spans="1:9" x14ac:dyDescent="0.25">
      <c r="A12" s="21">
        <v>0.42094907407407406</v>
      </c>
      <c r="B12" s="1" t="s">
        <v>22</v>
      </c>
      <c r="C12" s="1" t="s">
        <v>15</v>
      </c>
      <c r="D12">
        <v>26.23</v>
      </c>
      <c r="E12">
        <v>273.35000000000002</v>
      </c>
      <c r="H12">
        <f>AVERAGE(D2:D11)</f>
        <v>26.151999999999997</v>
      </c>
      <c r="I12">
        <f>AVERAGE(E2:E11)</f>
        <v>89.626000000000005</v>
      </c>
    </row>
    <row r="13" spans="1:9" x14ac:dyDescent="0.25">
      <c r="A13" s="21">
        <v>0.42097222222222225</v>
      </c>
      <c r="B13" s="1" t="s">
        <v>23</v>
      </c>
      <c r="C13" s="1" t="s">
        <v>15</v>
      </c>
      <c r="D13">
        <v>26.27</v>
      </c>
      <c r="E13">
        <v>10.69</v>
      </c>
    </row>
    <row r="14" spans="1:9" x14ac:dyDescent="0.25">
      <c r="A14" s="21">
        <v>0.42099537037037038</v>
      </c>
      <c r="B14" s="1" t="s">
        <v>23</v>
      </c>
      <c r="C14" s="1" t="s">
        <v>15</v>
      </c>
      <c r="D14">
        <v>26.27</v>
      </c>
      <c r="E14">
        <v>219.75</v>
      </c>
    </row>
    <row r="15" spans="1:9" x14ac:dyDescent="0.25">
      <c r="A15" s="21">
        <v>0.42101851851851851</v>
      </c>
      <c r="B15" s="1" t="s">
        <v>23</v>
      </c>
      <c r="C15" s="1" t="s">
        <v>15</v>
      </c>
      <c r="D15">
        <v>26.27</v>
      </c>
      <c r="E15">
        <v>1.47</v>
      </c>
    </row>
    <row r="16" spans="1:9" x14ac:dyDescent="0.25">
      <c r="A16" s="21">
        <v>0.42104166666666665</v>
      </c>
      <c r="B16" s="1" t="s">
        <v>24</v>
      </c>
      <c r="C16" s="1" t="s">
        <v>15</v>
      </c>
      <c r="D16">
        <v>26.27</v>
      </c>
      <c r="E16">
        <v>121.94</v>
      </c>
    </row>
    <row r="17" spans="1:9" x14ac:dyDescent="0.25">
      <c r="A17" s="21">
        <v>0.42106481481481484</v>
      </c>
      <c r="B17" s="1" t="s">
        <v>25</v>
      </c>
      <c r="C17" s="1" t="s">
        <v>15</v>
      </c>
      <c r="D17">
        <v>26.26</v>
      </c>
      <c r="E17">
        <v>1.55</v>
      </c>
    </row>
    <row r="18" spans="1:9" x14ac:dyDescent="0.25">
      <c r="A18" s="21">
        <v>0.42108796296296297</v>
      </c>
      <c r="B18" s="1" t="s">
        <v>26</v>
      </c>
      <c r="C18" s="1" t="s">
        <v>15</v>
      </c>
      <c r="D18">
        <v>26.24</v>
      </c>
      <c r="E18">
        <v>145.41999999999999</v>
      </c>
    </row>
    <row r="19" spans="1:9" x14ac:dyDescent="0.25">
      <c r="A19" s="21">
        <v>0.4211111111111111</v>
      </c>
      <c r="B19" s="1" t="s">
        <v>27</v>
      </c>
      <c r="C19" s="1" t="s">
        <v>15</v>
      </c>
      <c r="D19">
        <v>26.39</v>
      </c>
      <c r="E19">
        <v>229.08</v>
      </c>
    </row>
    <row r="20" spans="1:9" x14ac:dyDescent="0.25">
      <c r="A20" s="21">
        <v>0.42113425925925924</v>
      </c>
      <c r="B20" s="1" t="s">
        <v>28</v>
      </c>
      <c r="C20" s="1" t="s">
        <v>15</v>
      </c>
      <c r="D20">
        <v>26.42</v>
      </c>
      <c r="E20">
        <v>349.35</v>
      </c>
    </row>
    <row r="21" spans="1:9" x14ac:dyDescent="0.25">
      <c r="A21" s="21">
        <v>0.42115740740740742</v>
      </c>
      <c r="B21" s="1" t="s">
        <v>29</v>
      </c>
      <c r="C21" s="1" t="s">
        <v>15</v>
      </c>
      <c r="D21">
        <v>26.42</v>
      </c>
      <c r="E21">
        <v>42.23</v>
      </c>
    </row>
    <row r="22" spans="1:9" x14ac:dyDescent="0.25">
      <c r="A22" s="21">
        <v>0.42118055555555556</v>
      </c>
      <c r="B22" s="1" t="s">
        <v>30</v>
      </c>
      <c r="C22" s="1" t="s">
        <v>15</v>
      </c>
      <c r="D22">
        <v>26.38</v>
      </c>
      <c r="E22">
        <v>47.18</v>
      </c>
    </row>
    <row r="23" spans="1:9" x14ac:dyDescent="0.25">
      <c r="G23" t="s">
        <v>12</v>
      </c>
      <c r="H23" t="s">
        <v>166</v>
      </c>
      <c r="I23" t="s">
        <v>167</v>
      </c>
    </row>
    <row r="24" spans="1:9" x14ac:dyDescent="0.25">
      <c r="H24">
        <f>AVERAGE(D12:D22)</f>
        <v>26.310909090909092</v>
      </c>
      <c r="I24">
        <f>AVERAGE(E12:E22)</f>
        <v>131.09181818181818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S F + X U T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I X 5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+ X U e r q A a x 8 A w A A M i w A A B M A H A B G b 3 J t d W x h c y 9 T Z W N 0 a W 9 u M S 5 t I K I Y A C i g F A A A A A A A A A A A A A A A A A A A A A A A A A A A A O 2 Y 3 U 7 b M B T H 7 y v 1 H a y g S a 0 U o j q l E J h 6 M c G m 7 W b a R r U b m J B p z Q j K R x W 7 3 R j i Y r v Y J v E A 4 2 4 X e w H 2 U Y 3 B Y K / g v N G c p j Q B Y k i h g a 5 z p a j t c X N 8 P v 7 9 2 Q 7 B d W q 6 D l g M 3 + H d f C 6 f I + v I w w 2 w s Q J L p R K o A g v T f A 7 w F 9 v 1 3 / r v 2 L H / g R 2 x f X b A x + Z J W 1 t w 6 y 0 b O 7 T w w L S w N u 8 6 l H 8 h B W V h b p n a z e W N J l p p Y m 9 t O X S o U d J W i i o s q w o A i u q 0 L E u F e g U W 1 X C S C Y X t s p / s N + v w S Y L r y N 9 h v w C f d 5 / 9 U f i U N b T K p 6 l 5 y C F r r m f P u 1 b L d m q b T U w K Z w N U t 7 a U c B w q K q D 8 N 4 D i 1 3 R b B S d 2 X W A v C + x T A n t F Y J 8 W 2 G c E d k N g n x X Y Y U k 0 I M o Y i l K G p 3 P e L u Z z p p O m J 3 H R e P j N E B X D v W m Q i 2 V p A V u m b V L s V Z W J A k W r R R 5 q G D W p z q j g v l N 3 G 6 b z s h o I S Q V P W y 7 F i 3 T T w t X o o / b Y d f C L m M o + s 2 P 2 z d / x P / Y z 6 g C e 5 B 7 7 z g c O g 0 F 2 w P Y j x T 3 x X J s 7 e 4 h R A 3 s J W g N L v V / c s 6 z F O r K Q R 6 r U a 5 2 a 8 8 r K T h 9 v o P m l k g 1 e I Z N O c j e T J t X I + l z 3 O y 8 R g E Y J E F x 3 n Q Y B f B j U E S H I a X h o b h Z O n 1 f T O c N K I K x H D p 2 e 0 o L Q Q p u e Y C s n 2 K Y S b J U h y I 5 Q R M m w e R U 5 1 Q J g 6 Q G w x o t Y Z 1 p x O b I S b z B E A 5 l B 6 2 o i m V B i M i n o R S U 7 r R h y c R v p x S 0 2 I E o a i r K G o r S h K G 9 o D A 1 x l S w Q V 5 G y l b L N V L Y B G L N Z m k P h z k j h / v f C v d a m Y L K / D e 6 q a u h b g z P + e 4 d g z t u R E G 3 i 7 i 3 q o G n j W 1 P t s L p a y b i r F d n V g b o a V e U L + 8 E P s Y e x U 2 2 Y L D d 9 9 d / 7 O 1 F t n m H b b e P e u b 9 w c U H V e I V i R e m n F Q / h E w 8 g 5 o f P 3 T 1 a H 7 E 9 X v F O t + a d e B h N C 9 X x c 2 S 1 c C F N A q p y R w k 0 0 b v R O / F Q 4 6 V Q o 8 I N G h E U h 5 Q q o V R h G Q O H p V 8 v L N 4 v R e O X O l C 9 x E q A l z 9 Z S Z d V 9 K f r a 9 x p 2 a v Y 2 x 6 0 Q m V x h S 7 K I 1 1 d j J R 1 0 Y d T l 3 K s L s a 5 u q R k t 5 5 i S c 7 k x C 6 X 5 d E H e I z a U A J 8 n A D e b 2 Z a Z t 0 A y x M E P y j N Y A q a Z X 7 C k C w b R Z b 9 O 5 t R w X / z Z r A 2 2 v i A t 4 G P D d T O 6 t F E 3 7 V E h k S G R M Z 4 I S O b 5 1 5 9 1 x I Z E h k S G e O F j I z O J 5 F v C Q 0 J D Q m N f x M a f w F Q S w E C L Q A U A A I A C A B I X 5 d R P a h X Y K Y A A A D 4 A A A A E g A A A A A A A A A A A A A A A A A A A A A A Q 2 9 u Z m l n L 1 B h Y 2 t h Z 2 U u e G 1 s U E s B A i 0 A F A A C A A g A S F + X U Q / K 6 a u k A A A A 6 Q A A A B M A A A A A A A A A A A A A A A A A 8 g A A A F t D b 2 5 0 Z W 5 0 X 1 R 5 c G V z X S 5 4 b W x Q S w E C L Q A U A A I A C A B I X 5 d R 6 u o B r H w D A A A y L A A A E w A A A A A A A A A A A A A A A A D j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w g A A A A A A A E T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w O T o w M D o y O S 4 w N j M 0 O T U 3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f M T A w M C / Q m N C 3 0 L z Q t d C 9 0 L X Q v d C 9 0 Y v Q u S D R g t C 4 0 L 8 u e 0 N v b H V t b j E s M H 0 m c X V v d D s s J n F 1 b 3 Q 7 U 2 V j d G l v b j E v a l 8 x M D A w L 9 C Y 0 L f Q v N C 1 0 L 3 Q t d C 9 0 L 3 R i 9 C 5 I N G C 0 L j Q v y 5 7 Q 2 9 s d W 1 u M i w x f S Z x d W 9 0 O y w m c X V v d D t T Z W N 0 a W 9 u M S 9 q X z E w M D A v 0 J j Q t 9 C 8 0 L X Q v d C 1 0 L 3 Q v d G L 0 L k g 0 Y L Q u N C / L n t D b 2 x 1 b W 4 z L D J 9 J n F 1 b 3 Q 7 L C Z x d W 9 0 O 1 N l Y 3 R p b 2 4 x L 2 p f M T A w M C / Q m N C 3 0 L z Q t d C 9 0 L X Q v d C 9 0 Y v Q u S D R g t C 4 0 L 8 u e 0 N v b H V t b j Q s M 3 0 m c X V v d D s s J n F 1 b 3 Q 7 U 2 V j d G l v b j E v a l 8 x M D A w L 9 C Y 0 L f Q v N C 1 0 L 3 Q t d C 9 0 L 3 R i 9 C 5 I N G C 0 L j Q v y 5 7 Q 2 9 s d W 1 u N S w 0 f S Z x d W 9 0 O y w m c X V v d D t T Z W N 0 a W 9 u M S 9 q X z E w M D A v 0 J j Q t 9 C 8 0 L X Q v d C 1 0 L 3 Q v d G L 0 L k g 0 Y L Q u N C / L n t D b 2 x 1 b W 4 2 L D V 9 J n F 1 b 3 Q 7 L C Z x d W 9 0 O 1 N l Y 3 R p b 2 4 x L 2 p f M T A w M C / Q m N C 3 0 L z Q t d C 9 0 L X Q v d C 9 0 Y v Q u S D R g t C 4 0 L 8 u e 0 N v b H V t b j c s N n 0 m c X V v d D s s J n F 1 b 3 Q 7 U 2 V j d G l v b j E v a l 8 x M D A w L 9 C Y 0 L f Q v N C 1 0 L 3 Q t d C 9 0 L 3 R i 9 C 5 I N G C 0 L j Q v y 5 7 Q 2 9 s d W 1 u O C w 3 f S Z x d W 9 0 O y w m c X V v d D t T Z W N 0 a W 9 u M S 9 q X z E w M D A v 0 J j Q t 9 C 8 0 L X Q v d C 1 0 L 3 Q v d G L 0 L k g 0 Y L Q u N C / L n t D b 2 x 1 b W 4 5 L D h 9 J n F 1 b 3 Q 7 L C Z x d W 9 0 O 1 N l Y 3 R p b 2 4 x L 2 p f M T A w M C / Q m N C 3 0 L z Q t d C 9 0 L X Q v d C 9 0 Y v Q u S D R g t C 4 0 L 8 u e 0 N v b H V t b j E w L D l 9 J n F 1 b 3 Q 7 L C Z x d W 9 0 O 1 N l Y 3 R p b 2 4 x L 2 p f M T A w M C / Q m N C 3 0 L z Q t d C 9 0 L X Q v d C 9 0 Y v Q u S D R g t C 4 0 L 8 u e 0 N v b H V t b j E x L D E w f S Z x d W 9 0 O y w m c X V v d D t T Z W N 0 a W 9 u M S 9 q X z E w M D A v 0 J j Q t 9 C 8 0 L X Q v d C 1 0 L 3 Q v d G L 0 L k g 0 Y L Q u N C / L n t D b 2 x 1 b W 4 x M i w x M X 0 m c X V v d D s s J n F 1 b 3 Q 7 U 2 V j d G l v b j E v a l 8 x M D A w L 9 C Y 0 L f Q v N C 1 0 L 3 Q t d C 9 0 L 3 R i 9 C 5 I N G C 0 L j Q v y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X z E w M D A v 0 J j Q t 9 C 8 0 L X Q v d C 1 0 L 3 Q v d G L 0 L k g 0 Y L Q u N C / L n t D b 2 x 1 b W 4 x L D B 9 J n F 1 b 3 Q 7 L C Z x d W 9 0 O 1 N l Y 3 R p b 2 4 x L 2 p f M T A w M C / Q m N C 3 0 L z Q t d C 9 0 L X Q v d C 9 0 Y v Q u S D R g t C 4 0 L 8 u e 0 N v b H V t b j I s M X 0 m c X V v d D s s J n F 1 b 3 Q 7 U 2 V j d G l v b j E v a l 8 x M D A w L 9 C Y 0 L f Q v N C 1 0 L 3 Q t d C 9 0 L 3 R i 9 C 5 I N G C 0 L j Q v y 5 7 Q 2 9 s d W 1 u M y w y f S Z x d W 9 0 O y w m c X V v d D t T Z W N 0 a W 9 u M S 9 q X z E w M D A v 0 J j Q t 9 C 8 0 L X Q v d C 1 0 L 3 Q v d G L 0 L k g 0 Y L Q u N C / L n t D b 2 x 1 b W 4 0 L D N 9 J n F 1 b 3 Q 7 L C Z x d W 9 0 O 1 N l Y 3 R p b 2 4 x L 2 p f M T A w M C / Q m N C 3 0 L z Q t d C 9 0 L X Q v d C 9 0 Y v Q u S D R g t C 4 0 L 8 u e 0 N v b H V t b j U s N H 0 m c X V v d D s s J n F 1 b 3 Q 7 U 2 V j d G l v b j E v a l 8 x M D A w L 9 C Y 0 L f Q v N C 1 0 L 3 Q t d C 9 0 L 3 R i 9 C 5 I N G C 0 L j Q v y 5 7 Q 2 9 s d W 1 u N i w 1 f S Z x d W 9 0 O y w m c X V v d D t T Z W N 0 a W 9 u M S 9 q X z E w M D A v 0 J j Q t 9 C 8 0 L X Q v d C 1 0 L 3 Q v d G L 0 L k g 0 Y L Q u N C / L n t D b 2 x 1 b W 4 3 L D Z 9 J n F 1 b 3 Q 7 L C Z x d W 9 0 O 1 N l Y 3 R p b 2 4 x L 2 p f M T A w M C / Q m N C 3 0 L z Q t d C 9 0 L X Q v d C 9 0 Y v Q u S D R g t C 4 0 L 8 u e 0 N v b H V t b j g s N 3 0 m c X V v d D s s J n F 1 b 3 Q 7 U 2 V j d G l v b j E v a l 8 x M D A w L 9 C Y 0 L f Q v N C 1 0 L 3 Q t d C 9 0 L 3 R i 9 C 5 I N G C 0 L j Q v y 5 7 Q 2 9 s d W 1 u O S w 4 f S Z x d W 9 0 O y w m c X V v d D t T Z W N 0 a W 9 u M S 9 q X z E w M D A v 0 J j Q t 9 C 8 0 L X Q v d C 1 0 L 3 Q v d G L 0 L k g 0 Y L Q u N C / L n t D b 2 x 1 b W 4 x M C w 5 f S Z x d W 9 0 O y w m c X V v d D t T Z W N 0 a W 9 u M S 9 q X z E w M D A v 0 J j Q t 9 C 8 0 L X Q v d C 1 0 L 3 Q v d G L 0 L k g 0 Y L Q u N C / L n t D b 2 x 1 b W 4 x M S w x M H 0 m c X V v d D s s J n F 1 b 3 Q 7 U 2 V j d G l v b j E v a l 8 x M D A w L 9 C Y 0 L f Q v N C 1 0 L 3 Q t d C 9 0 L 3 R i 9 C 5 I N G C 0 L j Q v y 5 7 Q 2 9 s d W 1 u M T I s M T F 9 J n F 1 b 3 Q 7 L C Z x d W 9 0 O 1 N l Y 3 R p b 2 4 x L 2 p f M T A w M C / Q m N C 3 0 L z Q t d C 9 0 L X Q v d C 9 0 Y v Q u S D R g t C 4 0 L 8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l 8 x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f M T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w O T o x M T o w M y 4 3 O T I 1 M D A 0 W i I g L z 4 8 R W 5 0 c n k g V H l w Z T 0 i R m l s b E N v b H V t b l R 5 c G V z I i B W Y W x 1 Z T 0 i c 0 J n W U R B d 0 1 E Q m c 9 P S I g L z 4 8 R W 5 0 c n k g V H l w Z T 0 i R m l s b E N v b H V t b k 5 h b W V z I i B W Y W x 1 Z T 0 i c 1 s m c X V v d D t b M G 0 g d 2 F p d C 1 m b 3 I t a X Q u c 2 g 6 I H d h a X R p b m c g M T g w I H N l Y 2 9 u Z H M g Z m 9 y I G N h c 3 N h b m R y Y T o 5 M T Y w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o v 0 J j Q t 9 C 8 0 L X Q v d C 1 0 L 3 Q v d G L 0 L k g 0 Y L Q u N C / L n t b M G 0 g d 2 F p d C 1 m b 3 I t a X Q u c 2 g 6 I H d h a X R p b m c g M T g w I H N l Y 2 9 u Z H M g Z m 9 y I G N h c 3 N h b m R y Y T o 5 M T Y w L D B 9 J n F 1 b 3 Q 7 L C Z x d W 9 0 O 1 N l Y 3 R p b 2 4 x L 3 J l e i / Q m N C 3 0 L z Q t d C 9 0 L X Q v d C 9 0 Y v Q u S D R g t C 4 0 L 8 u e y w x f S Z x d W 9 0 O y w m c X V v d D t T Z W N 0 a W 9 u M S 9 y Z X o v 0 J j Q t 9 C 8 0 L X Q v d C 1 0 L 3 Q v d G L 0 L k g 0 Y L Q u N C / L n t f M S w y f S Z x d W 9 0 O y w m c X V v d D t T Z W N 0 a W 9 u M S 9 y Z X o v 0 J j Q t 9 C 8 0 L X Q v d C 1 0 L 3 Q v d G L 0 L k g 0 Y L Q u N C / L n t f M i w z f S Z x d W 9 0 O y w m c X V v d D t T Z W N 0 a W 9 u M S 9 y Z X o v 0 J j Q t 9 C 8 0 L X Q v d C 1 0 L 3 Q v d G L 0 L k g 0 Y L Q u N C / L n t f M y w 0 f S Z x d W 9 0 O y w m c X V v d D t T Z W N 0 a W 9 u M S 9 y Z X o v 0 J j Q t 9 C 8 0 L X Q v d C 1 0 L 3 Q v d G L 0 L k g 0 Y L Q u N C / L n t f N C w 1 f S Z x d W 9 0 O y w m c X V v d D t T Z W N 0 a W 9 u M S 9 y Z X o v 0 J j Q t 9 C 8 0 L X Q v d C 1 0 L 3 Q v d G L 0 L k g 0 Y L Q u N C /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o v 0 J j Q t 9 C 8 0 L X Q v d C 1 0 L 3 Q v d G L 0 L k g 0 Y L Q u N C / L n t b M G 0 g d 2 F p d C 1 m b 3 I t a X Q u c 2 g 6 I H d h a X R p b m c g M T g w I H N l Y 2 9 u Z H M g Z m 9 y I G N h c 3 N h b m R y Y T o 5 M T Y w L D B 9 J n F 1 b 3 Q 7 L C Z x d W 9 0 O 1 N l Y 3 R p b 2 4 x L 3 J l e i / Q m N C 3 0 L z Q t d C 9 0 L X Q v d C 9 0 Y v Q u S D R g t C 4 0 L 8 u e y w x f S Z x d W 9 0 O y w m c X V v d D t T Z W N 0 a W 9 u M S 9 y Z X o v 0 J j Q t 9 C 8 0 L X Q v d C 1 0 L 3 Q v d G L 0 L k g 0 Y L Q u N C / L n t f M S w y f S Z x d W 9 0 O y w m c X V v d D t T Z W N 0 a W 9 u M S 9 y Z X o v 0 J j Q t 9 C 8 0 L X Q v d C 1 0 L 3 Q v d G L 0 L k g 0 Y L Q u N C / L n t f M i w z f S Z x d W 9 0 O y w m c X V v d D t T Z W N 0 a W 9 u M S 9 y Z X o v 0 J j Q t 9 C 8 0 L X Q v d C 1 0 L 3 Q v d G L 0 L k g 0 Y L Q u N C / L n t f M y w 0 f S Z x d W 9 0 O y w m c X V v d D t T Z W N 0 a W 9 u M S 9 y Z X o v 0 J j Q t 9 C 8 0 L X Q v d C 1 0 L 3 Q v d G L 0 L k g 0 Y L Q u N C / L n t f N C w 1 f S Z x d W 9 0 O y w m c X V v d D t T Z W N 0 a W 9 u M S 9 y Z X o v 0 J j Q t 9 C 8 0 L X Q v d C 1 0 L 3 Q v d G L 0 L k g 0 Y L Q u N C /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6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e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o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c 6 N T k 6 M T Y u O T U w N T Q x O F o i I C 8 + P E V u d H J 5 I F R 5 c G U 9 I k Z p b G x D b 2 x 1 b W 5 U e X B l c y I g V m F s d W U 9 I n N C Z 1 l H Q m d N R 0 F 3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z E w M D A v 0 J j Q t 9 C 8 0 L X Q v d C 1 0 L 3 Q v d G L 0 L k g 0 Y L Q u N C / L n t D b 2 x 1 b W 4 x L D B 9 J n F 1 b 3 Q 7 L C Z x d W 9 0 O 1 N l Y 3 R p b 2 4 x L 3 N 0 Y X R z X z E w M D A v 0 J j Q t 9 C 8 0 L X Q v d C 1 0 L 3 Q v d G L 0 L k g 0 Y L Q u N C / L n t D b 2 x 1 b W 4 y L D F 9 J n F 1 b 3 Q 7 L C Z x d W 9 0 O 1 N l Y 3 R p b 2 4 x L 3 N 0 Y X R z X z E w M D A v 0 J j Q t 9 C 8 0 L X Q v d C 1 0 L 3 Q v d G L 0 L k g 0 Y L Q u N C / L n t D b 2 x 1 b W 4 z L D J 9 J n F 1 b 3 Q 7 L C Z x d W 9 0 O 1 N l Y 3 R p b 2 4 x L 3 N 0 Y X R z X z E w M D A v 0 J j Q t 9 C 8 0 L X Q v d C 1 0 L 3 Q v d G L 0 L k g 0 Y L Q u N C / L n t D b 2 x 1 b W 4 0 L D N 9 J n F 1 b 3 Q 7 L C Z x d W 9 0 O 1 N l Y 3 R p b 2 4 x L 3 N 0 Y X R z X z E w M D A v 0 J j Q t 9 C 8 0 L X Q v d C 1 0 L 3 Q v d G L 0 L k g 0 Y L Q u N C / L n t D b 2 x 1 b W 4 1 L D R 9 J n F 1 b 3 Q 7 L C Z x d W 9 0 O 1 N l Y 3 R p b 2 4 x L 3 N 0 Y X R z X z E w M D A v 0 J j Q t 9 C 8 0 L X Q v d C 1 0 L 3 Q v d G L 0 L k g 0 Y L Q u N C / L n t D b 2 x 1 b W 4 2 L D V 9 J n F 1 b 3 Q 7 L C Z x d W 9 0 O 1 N l Y 3 R p b 2 4 x L 3 N 0 Y X R z X z E w M D A v 0 J j Q t 9 C 8 0 L X Q v d C 1 0 L 3 Q v d G L 0 L k g 0 Y L Q u N C / L n t D b 2 x 1 b W 4 3 L D Z 9 J n F 1 b 3 Q 7 L C Z x d W 9 0 O 1 N l Y 3 R p b 2 4 x L 3 N 0 Y X R z X z E w M D A v 0 J j Q t 9 C 8 0 L X Q v d C 1 0 L 3 Q v d G L 0 L k g 0 Y L Q u N C / L n t D b 2 x 1 b W 4 4 L D d 9 J n F 1 b 3 Q 7 L C Z x d W 9 0 O 1 N l Y 3 R p b 2 4 x L 3 N 0 Y X R z X z E w M D A v 0 J j Q t 9 C 8 0 L X Q v d C 1 0 L 3 Q v d G L 0 L k g 0 Y L Q u N C / L n t D b 2 x 1 b W 4 5 L D h 9 J n F 1 b 3 Q 7 L C Z x d W 9 0 O 1 N l Y 3 R p b 2 4 x L 3 N 0 Y X R z X z E w M D A v 0 J j Q t 9 C 8 0 L X Q v d C 1 0 L 3 Q v d G L 0 L k g 0 Y L Q u N C / L n t D b 2 x 1 b W 4 x M C w 5 f S Z x d W 9 0 O y w m c X V v d D t T Z W N 0 a W 9 u M S 9 z d G F 0 c 1 8 x M D A w L 9 C Y 0 L f Q v N C 1 0 L 3 Q t d C 9 0 L 3 R i 9 C 5 I N G C 0 L j Q v y 5 7 Q 2 9 s d W 1 u M T E s M T B 9 J n F 1 b 3 Q 7 L C Z x d W 9 0 O 1 N l Y 3 R p b 2 4 x L 3 N 0 Y X R z X z E w M D A v 0 J j Q t 9 C 8 0 L X Q v d C 1 0 L 3 Q v d G L 0 L k g 0 Y L Q u N C /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0 Y X R z X z E w M D A v 0 J j Q t 9 C 8 0 L X Q v d C 1 0 L 3 Q v d G L 0 L k g 0 Y L Q u N C / L n t D b 2 x 1 b W 4 x L D B 9 J n F 1 b 3 Q 7 L C Z x d W 9 0 O 1 N l Y 3 R p b 2 4 x L 3 N 0 Y X R z X z E w M D A v 0 J j Q t 9 C 8 0 L X Q v d C 1 0 L 3 Q v d G L 0 L k g 0 Y L Q u N C / L n t D b 2 x 1 b W 4 y L D F 9 J n F 1 b 3 Q 7 L C Z x d W 9 0 O 1 N l Y 3 R p b 2 4 x L 3 N 0 Y X R z X z E w M D A v 0 J j Q t 9 C 8 0 L X Q v d C 1 0 L 3 Q v d G L 0 L k g 0 Y L Q u N C / L n t D b 2 x 1 b W 4 z L D J 9 J n F 1 b 3 Q 7 L C Z x d W 9 0 O 1 N l Y 3 R p b 2 4 x L 3 N 0 Y X R z X z E w M D A v 0 J j Q t 9 C 8 0 L X Q v d C 1 0 L 3 Q v d G L 0 L k g 0 Y L Q u N C / L n t D b 2 x 1 b W 4 0 L D N 9 J n F 1 b 3 Q 7 L C Z x d W 9 0 O 1 N l Y 3 R p b 2 4 x L 3 N 0 Y X R z X z E w M D A v 0 J j Q t 9 C 8 0 L X Q v d C 1 0 L 3 Q v d G L 0 L k g 0 Y L Q u N C / L n t D b 2 x 1 b W 4 1 L D R 9 J n F 1 b 3 Q 7 L C Z x d W 9 0 O 1 N l Y 3 R p b 2 4 x L 3 N 0 Y X R z X z E w M D A v 0 J j Q t 9 C 8 0 L X Q v d C 1 0 L 3 Q v d G L 0 L k g 0 Y L Q u N C / L n t D b 2 x 1 b W 4 2 L D V 9 J n F 1 b 3 Q 7 L C Z x d W 9 0 O 1 N l Y 3 R p b 2 4 x L 3 N 0 Y X R z X z E w M D A v 0 J j Q t 9 C 8 0 L X Q v d C 1 0 L 3 Q v d G L 0 L k g 0 Y L Q u N C / L n t D b 2 x 1 b W 4 3 L D Z 9 J n F 1 b 3 Q 7 L C Z x d W 9 0 O 1 N l Y 3 R p b 2 4 x L 3 N 0 Y X R z X z E w M D A v 0 J j Q t 9 C 8 0 L X Q v d C 1 0 L 3 Q v d G L 0 L k g 0 Y L Q u N C / L n t D b 2 x 1 b W 4 4 L D d 9 J n F 1 b 3 Q 7 L C Z x d W 9 0 O 1 N l Y 3 R p b 2 4 x L 3 N 0 Y X R z X z E w M D A v 0 J j Q t 9 C 8 0 L X Q v d C 1 0 L 3 Q v d G L 0 L k g 0 Y L Q u N C / L n t D b 2 x 1 b W 4 5 L D h 9 J n F 1 b 3 Q 7 L C Z x d W 9 0 O 1 N l Y 3 R p b 2 4 x L 3 N 0 Y X R z X z E w M D A v 0 J j Q t 9 C 8 0 L X Q v d C 1 0 L 3 Q v d G L 0 L k g 0 Y L Q u N C / L n t D b 2 x 1 b W 4 x M C w 5 f S Z x d W 9 0 O y w m c X V v d D t T Z W N 0 a W 9 u M S 9 z d G F 0 c 1 8 x M D A w L 9 C Y 0 L f Q v N C 1 0 L 3 Q t d C 9 0 L 3 R i 9 C 5 I N G C 0 L j Q v y 5 7 Q 2 9 s d W 1 u M T E s M T B 9 J n F 1 b 3 Q 7 L C Z x d W 9 0 O 1 N l Y 3 R p b 2 4 x L 3 N 0 Y X R z X z E w M D A v 0 J j Q t 9 C 8 0 L X Q v d C 1 0 L 3 Q v d G L 0 L k g 0 Y L Q u N C /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z E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M T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8 x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O D o w M D o z M C 4 4 M j k 3 O D E x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8 x M D A w I C g y K S / Q m N C 3 0 L z Q t d C 9 0 L X Q v d C 9 0 Y v Q u S D R g t C 4 0 L 8 u e 0 N v b H V t b j E s M H 0 m c X V v d D s s J n F 1 b 3 Q 7 U 2 V j d G l v b j E v c 3 R h d H N f M T A w M C A o M i k v 0 J j Q t 9 C 8 0 L X Q v d C 1 0 L 3 Q v d G L 0 L k g 0 Y L Q u N C / L n t D b 2 x 1 b W 4 y L D F 9 J n F 1 b 3 Q 7 L C Z x d W 9 0 O 1 N l Y 3 R p b 2 4 x L 3 N 0 Y X R z X z E w M D A g K D I p L 9 C Y 0 L f Q v N C 1 0 L 3 Q t d C 9 0 L 3 R i 9 C 5 I N G C 0 L j Q v y 5 7 Q 2 9 s d W 1 u M y w y f S Z x d W 9 0 O y w m c X V v d D t T Z W N 0 a W 9 u M S 9 z d G F 0 c 1 8 x M D A w I C g y K S / Q m N C 3 0 L z Q t d C 9 0 L X Q v d C 9 0 Y v Q u S D R g t C 4 0 L 8 u e 0 N v b H V t b j Q s M 3 0 m c X V v d D s s J n F 1 b 3 Q 7 U 2 V j d G l v b j E v c 3 R h d H N f M T A w M C A o M i k v 0 J j Q t 9 C 8 0 L X Q v d C 1 0 L 3 Q v d G L 0 L k g 0 Y L Q u N C / L n t D b 2 x 1 b W 4 1 L D R 9 J n F 1 b 3 Q 7 L C Z x d W 9 0 O 1 N l Y 3 R p b 2 4 x L 3 N 0 Y X R z X z E w M D A g K D I p L 9 C Y 0 L f Q v N C 1 0 L 3 Q t d C 9 0 L 3 R i 9 C 5 I N G C 0 L j Q v y 5 7 Q 2 9 s d W 1 u N i w 1 f S Z x d W 9 0 O y w m c X V v d D t T Z W N 0 a W 9 u M S 9 z d G F 0 c 1 8 x M D A w I C g y K S / Q m N C 3 0 L z Q t d C 9 0 L X Q v d C 9 0 Y v Q u S D R g t C 4 0 L 8 u e 0 N v b H V t b j c s N n 0 m c X V v d D s s J n F 1 b 3 Q 7 U 2 V j d G l v b j E v c 3 R h d H N f M T A w M C A o M i k v 0 J j Q t 9 C 8 0 L X Q v d C 1 0 L 3 Q v d G L 0 L k g 0 Y L Q u N C / L n t D b 2 x 1 b W 4 4 L D d 9 J n F 1 b 3 Q 7 L C Z x d W 9 0 O 1 N l Y 3 R p b 2 4 x L 3 N 0 Y X R z X z E w M D A g K D I p L 9 C Y 0 L f Q v N C 1 0 L 3 Q t d C 9 0 L 3 R i 9 C 5 I N G C 0 L j Q v y 5 7 Q 2 9 s d W 1 u O S w 4 f S Z x d W 9 0 O y w m c X V v d D t T Z W N 0 a W 9 u M S 9 z d G F 0 c 1 8 x M D A w I C g y K S / Q m N C 3 0 L z Q t d C 9 0 L X Q v d C 9 0 Y v Q u S D R g t C 4 0 L 8 u e 0 N v b H V t b j E w L D l 9 J n F 1 b 3 Q 7 L C Z x d W 9 0 O 1 N l Y 3 R p b 2 4 x L 3 N 0 Y X R z X z E w M D A g K D I p L 9 C Y 0 L f Q v N C 1 0 L 3 Q t d C 9 0 L 3 R i 9 C 5 I N G C 0 L j Q v y 5 7 Q 2 9 s d W 1 u M T E s M T B 9 J n F 1 b 3 Q 7 L C Z x d W 9 0 O 1 N l Y 3 R p b 2 4 x L 3 N 0 Y X R z X z E w M D A g K D I p L 9 C Y 0 L f Q v N C 1 0 L 3 Q t d C 9 0 L 3 R i 9 C 5 I N G C 0 L j Q v y 5 7 Q 2 9 s d W 1 u M T I s M T F 9 J n F 1 b 3 Q 7 L C Z x d W 9 0 O 1 N l Y 3 R p b 2 4 x L 3 N 0 Y X R z X z E w M D A g K D I p L 9 C Y 0 L f Q v N C 1 0 L 3 Q t d C 9 0 L 3 R i 9 C 5 I N G C 0 L j Q v y 5 7 Q 2 9 s d W 1 u M T M s M T J 9 J n F 1 b 3 Q 7 L C Z x d W 9 0 O 1 N l Y 3 R p b 2 4 x L 3 N 0 Y X R z X z E w M D A g K D I p L 9 C Y 0 L f Q v N C 1 0 L 3 Q t d C 9 0 L 3 R i 9 C 5 I N G C 0 L j Q v y 5 7 Q 2 9 s d W 1 u M T Q s M T N 9 J n F 1 b 3 Q 7 L C Z x d W 9 0 O 1 N l Y 3 R p b 2 4 x L 3 N 0 Y X R z X z E w M D A g K D I p L 9 C Y 0 L f Q v N C 1 0 L 3 Q t d C 9 0 L 3 R i 9 C 5 I N G C 0 L j Q v y 5 7 Q 2 9 s d W 1 u M T U s M T R 9 J n F 1 b 3 Q 7 L C Z x d W 9 0 O 1 N l Y 3 R p b 2 4 x L 3 N 0 Y X R z X z E w M D A g K D I p L 9 C Y 0 L f Q v N C 1 0 L 3 Q t d C 9 0 L 3 R i 9 C 5 I N G C 0 L j Q v y 5 7 Q 2 9 s d W 1 u M T Y s M T V 9 J n F 1 b 3 Q 7 L C Z x d W 9 0 O 1 N l Y 3 R p b 2 4 x L 3 N 0 Y X R z X z E w M D A g K D I p L 9 C Y 0 L f Q v N C 1 0 L 3 Q t d C 9 0 L 3 R i 9 C 5 I N G C 0 L j Q v y 5 7 Q 2 9 s d W 1 u M T c s M T Z 9 J n F 1 b 3 Q 7 L C Z x d W 9 0 O 1 N l Y 3 R p b 2 4 x L 3 N 0 Y X R z X z E w M D A g K D I p L 9 C Y 0 L f Q v N C 1 0 L 3 Q t d C 9 0 L 3 R i 9 C 5 I N G C 0 L j Q v y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d G F 0 c 1 8 x M D A w I C g y K S / Q m N C 3 0 L z Q t d C 9 0 L X Q v d C 9 0 Y v Q u S D R g t C 4 0 L 8 u e 0 N v b H V t b j E s M H 0 m c X V v d D s s J n F 1 b 3 Q 7 U 2 V j d G l v b j E v c 3 R h d H N f M T A w M C A o M i k v 0 J j Q t 9 C 8 0 L X Q v d C 1 0 L 3 Q v d G L 0 L k g 0 Y L Q u N C / L n t D b 2 x 1 b W 4 y L D F 9 J n F 1 b 3 Q 7 L C Z x d W 9 0 O 1 N l Y 3 R p b 2 4 x L 3 N 0 Y X R z X z E w M D A g K D I p L 9 C Y 0 L f Q v N C 1 0 L 3 Q t d C 9 0 L 3 R i 9 C 5 I N G C 0 L j Q v y 5 7 Q 2 9 s d W 1 u M y w y f S Z x d W 9 0 O y w m c X V v d D t T Z W N 0 a W 9 u M S 9 z d G F 0 c 1 8 x M D A w I C g y K S / Q m N C 3 0 L z Q t d C 9 0 L X Q v d C 9 0 Y v Q u S D R g t C 4 0 L 8 u e 0 N v b H V t b j Q s M 3 0 m c X V v d D s s J n F 1 b 3 Q 7 U 2 V j d G l v b j E v c 3 R h d H N f M T A w M C A o M i k v 0 J j Q t 9 C 8 0 L X Q v d C 1 0 L 3 Q v d G L 0 L k g 0 Y L Q u N C / L n t D b 2 x 1 b W 4 1 L D R 9 J n F 1 b 3 Q 7 L C Z x d W 9 0 O 1 N l Y 3 R p b 2 4 x L 3 N 0 Y X R z X z E w M D A g K D I p L 9 C Y 0 L f Q v N C 1 0 L 3 Q t d C 9 0 L 3 R i 9 C 5 I N G C 0 L j Q v y 5 7 Q 2 9 s d W 1 u N i w 1 f S Z x d W 9 0 O y w m c X V v d D t T Z W N 0 a W 9 u M S 9 z d G F 0 c 1 8 x M D A w I C g y K S / Q m N C 3 0 L z Q t d C 9 0 L X Q v d C 9 0 Y v Q u S D R g t C 4 0 L 8 u e 0 N v b H V t b j c s N n 0 m c X V v d D s s J n F 1 b 3 Q 7 U 2 V j d G l v b j E v c 3 R h d H N f M T A w M C A o M i k v 0 J j Q t 9 C 8 0 L X Q v d C 1 0 L 3 Q v d G L 0 L k g 0 Y L Q u N C / L n t D b 2 x 1 b W 4 4 L D d 9 J n F 1 b 3 Q 7 L C Z x d W 9 0 O 1 N l Y 3 R p b 2 4 x L 3 N 0 Y X R z X z E w M D A g K D I p L 9 C Y 0 L f Q v N C 1 0 L 3 Q t d C 9 0 L 3 R i 9 C 5 I N G C 0 L j Q v y 5 7 Q 2 9 s d W 1 u O S w 4 f S Z x d W 9 0 O y w m c X V v d D t T Z W N 0 a W 9 u M S 9 z d G F 0 c 1 8 x M D A w I C g y K S / Q m N C 3 0 L z Q t d C 9 0 L X Q v d C 9 0 Y v Q u S D R g t C 4 0 L 8 u e 0 N v b H V t b j E w L D l 9 J n F 1 b 3 Q 7 L C Z x d W 9 0 O 1 N l Y 3 R p b 2 4 x L 3 N 0 Y X R z X z E w M D A g K D I p L 9 C Y 0 L f Q v N C 1 0 L 3 Q t d C 9 0 L 3 R i 9 C 5 I N G C 0 L j Q v y 5 7 Q 2 9 s d W 1 u M T E s M T B 9 J n F 1 b 3 Q 7 L C Z x d W 9 0 O 1 N l Y 3 R p b 2 4 x L 3 N 0 Y X R z X z E w M D A g K D I p L 9 C Y 0 L f Q v N C 1 0 L 3 Q t d C 9 0 L 3 R i 9 C 5 I N G C 0 L j Q v y 5 7 Q 2 9 s d W 1 u M T I s M T F 9 J n F 1 b 3 Q 7 L C Z x d W 9 0 O 1 N l Y 3 R p b 2 4 x L 3 N 0 Y X R z X z E w M D A g K D I p L 9 C Y 0 L f Q v N C 1 0 L 3 Q t d C 9 0 L 3 R i 9 C 5 I N G C 0 L j Q v y 5 7 Q 2 9 s d W 1 u M T M s M T J 9 J n F 1 b 3 Q 7 L C Z x d W 9 0 O 1 N l Y 3 R p b 2 4 x L 3 N 0 Y X R z X z E w M D A g K D I p L 9 C Y 0 L f Q v N C 1 0 L 3 Q t d C 9 0 L 3 R i 9 C 5 I N G C 0 L j Q v y 5 7 Q 2 9 s d W 1 u M T Q s M T N 9 J n F 1 b 3 Q 7 L C Z x d W 9 0 O 1 N l Y 3 R p b 2 4 x L 3 N 0 Y X R z X z E w M D A g K D I p L 9 C Y 0 L f Q v N C 1 0 L 3 Q t d C 9 0 L 3 R i 9 C 5 I N G C 0 L j Q v y 5 7 Q 2 9 s d W 1 u M T U s M T R 9 J n F 1 b 3 Q 7 L C Z x d W 9 0 O 1 N l Y 3 R p b 2 4 x L 3 N 0 Y X R z X z E w M D A g K D I p L 9 C Y 0 L f Q v N C 1 0 L 3 Q t d C 9 0 L 3 R i 9 C 5 I N G C 0 L j Q v y 5 7 Q 2 9 s d W 1 u M T Y s M T V 9 J n F 1 b 3 Q 7 L C Z x d W 9 0 O 1 N l Y 3 R p b 2 4 x L 3 N 0 Y X R z X z E w M D A g K D I p L 9 C Y 0 L f Q v N C 1 0 L 3 Q t d C 9 0 L 3 R i 9 C 5 I N G C 0 L j Q v y 5 7 Q 2 9 s d W 1 u M T c s M T Z 9 J n F 1 b 3 Q 7 L C Z x d W 9 0 O 1 N l Y 3 R p b 2 4 x L 3 N 0 Y X R z X z E w M D A g K D I p L 9 C Y 0 L f Q v N C 1 0 L 3 Q t d C 9 0 L 3 R i 9 C 5 I N G C 0 L j Q v y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8 x M D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z E w M D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N T A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g 6 M j E 6 M D Q u M T Q 3 M j U 3 M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f N T A w M C / Q m N C 3 0 L z Q t d C 9 0 L X Q v d C 9 0 Y v Q u S D R g t C 4 0 L 8 u e 0 N v b H V t b j E s M H 0 m c X V v d D s s J n F 1 b 3 Q 7 U 2 V j d G l v b j E v c 3 R h d H N f N T A w M C / Q m N C 3 0 L z Q t d C 9 0 L X Q v d C 9 0 Y v Q u S D R g t C 4 0 L 8 u e 0 N v b H V t b j I s M X 0 m c X V v d D s s J n F 1 b 3 Q 7 U 2 V j d G l v b j E v c 3 R h d H N f N T A w M C / Q m N C 3 0 L z Q t d C 9 0 L X Q v d C 9 0 Y v Q u S D R g t C 4 0 L 8 u e 0 N v b H V t b j M s M n 0 m c X V v d D s s J n F 1 b 3 Q 7 U 2 V j d G l v b j E v c 3 R h d H N f N T A w M C / Q m N C 3 0 L z Q t d C 9 0 L X Q v d C 9 0 Y v Q u S D R g t C 4 0 L 8 u e 0 N v b H V t b j Q s M 3 0 m c X V v d D s s J n F 1 b 3 Q 7 U 2 V j d G l v b j E v c 3 R h d H N f N T A w M C / Q m N C 3 0 L z Q t d C 9 0 L X Q v d C 9 0 Y v Q u S D R g t C 4 0 L 8 u e 0 N v b H V t b j U s N H 0 m c X V v d D s s J n F 1 b 3 Q 7 U 2 V j d G l v b j E v c 3 R h d H N f N T A w M C / Q m N C 3 0 L z Q t d C 9 0 L X Q v d C 9 0 Y v Q u S D R g t C 4 0 L 8 u e 0 N v b H V t b j Y s N X 0 m c X V v d D s s J n F 1 b 3 Q 7 U 2 V j d G l v b j E v c 3 R h d H N f N T A w M C / Q m N C 3 0 L z Q t d C 9 0 L X Q v d C 9 0 Y v Q u S D R g t C 4 0 L 8 u e 0 N v b H V t b j c s N n 0 m c X V v d D s s J n F 1 b 3 Q 7 U 2 V j d G l v b j E v c 3 R h d H N f N T A w M C / Q m N C 3 0 L z Q t d C 9 0 L X Q v d C 9 0 Y v Q u S D R g t C 4 0 L 8 u e 0 N v b H V t b j g s N 3 0 m c X V v d D s s J n F 1 b 3 Q 7 U 2 V j d G l v b j E v c 3 R h d H N f N T A w M C / Q m N C 3 0 L z Q t d C 9 0 L X Q v d C 9 0 Y v Q u S D R g t C 4 0 L 8 u e 0 N v b H V t b j k s O H 0 m c X V v d D s s J n F 1 b 3 Q 7 U 2 V j d G l v b j E v c 3 R h d H N f N T A w M C / Q m N C 3 0 L z Q t d C 9 0 L X Q v d C 9 0 Y v Q u S D R g t C 4 0 L 8 u e 0 N v b H V t b j E w L D l 9 J n F 1 b 3 Q 7 L C Z x d W 9 0 O 1 N l Y 3 R p b 2 4 x L 3 N 0 Y X R z X z U w M D A v 0 J j Q t 9 C 8 0 L X Q v d C 1 0 L 3 Q v d G L 0 L k g 0 Y L Q u N C / L n t D b 2 x 1 b W 4 x M S w x M H 0 m c X V v d D s s J n F 1 b 3 Q 7 U 2 V j d G l v b j E v c 3 R h d H N f N T A w M C / Q m N C 3 0 L z Q t d C 9 0 L X Q v d C 9 0 Y v Q u S D R g t C 4 0 L 8 u e 0 N v b H V t b j E y L D E x f S Z x d W 9 0 O y w m c X V v d D t T Z W N 0 a W 9 u M S 9 z d G F 0 c 1 8 1 M D A w L 9 C Y 0 L f Q v N C 1 0 L 3 Q t d C 9 0 L 3 R i 9 C 5 I N G C 0 L j Q v y 5 7 Q 2 9 s d W 1 u M T M s M T J 9 J n F 1 b 3 Q 7 L C Z x d W 9 0 O 1 N l Y 3 R p b 2 4 x L 3 N 0 Y X R z X z U w M D A v 0 J j Q t 9 C 8 0 L X Q v d C 1 0 L 3 Q v d G L 0 L k g 0 Y L Q u N C / L n t D b 2 x 1 b W 4 x N C w x M 3 0 m c X V v d D s s J n F 1 b 3 Q 7 U 2 V j d G l v b j E v c 3 R h d H N f N T A w M C / Q m N C 3 0 L z Q t d C 9 0 L X Q v d C 9 0 Y v Q u S D R g t C 4 0 L 8 u e 0 N v b H V t b j E 1 L D E 0 f S Z x d W 9 0 O y w m c X V v d D t T Z W N 0 a W 9 u M S 9 z d G F 0 c 1 8 1 M D A w L 9 C Y 0 L f Q v N C 1 0 L 3 Q t d C 9 0 L 3 R i 9 C 5 I N G C 0 L j Q v y 5 7 Q 2 9 s d W 1 u M T Y s M T V 9 J n F 1 b 3 Q 7 L C Z x d W 9 0 O 1 N l Y 3 R p b 2 4 x L 3 N 0 Y X R z X z U w M D A v 0 J j Q t 9 C 8 0 L X Q v d C 1 0 L 3 Q v d G L 0 L k g 0 Y L Q u N C / L n t D b 2 x 1 b W 4 x N y w x N n 0 m c X V v d D s s J n F 1 b 3 Q 7 U 2 V j d G l v b j E v c 3 R h d H N f N T A w M C / Q m N C 3 0 L z Q t d C 9 0 L X Q v d C 9 0 Y v Q u S D R g t C 4 0 L 8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3 R h d H N f N T A w M C / Q m N C 3 0 L z Q t d C 9 0 L X Q v d C 9 0 Y v Q u S D R g t C 4 0 L 8 u e 0 N v b H V t b j E s M H 0 m c X V v d D s s J n F 1 b 3 Q 7 U 2 V j d G l v b j E v c 3 R h d H N f N T A w M C / Q m N C 3 0 L z Q t d C 9 0 L X Q v d C 9 0 Y v Q u S D R g t C 4 0 L 8 u e 0 N v b H V t b j I s M X 0 m c X V v d D s s J n F 1 b 3 Q 7 U 2 V j d G l v b j E v c 3 R h d H N f N T A w M C / Q m N C 3 0 L z Q t d C 9 0 L X Q v d C 9 0 Y v Q u S D R g t C 4 0 L 8 u e 0 N v b H V t b j M s M n 0 m c X V v d D s s J n F 1 b 3 Q 7 U 2 V j d G l v b j E v c 3 R h d H N f N T A w M C / Q m N C 3 0 L z Q t d C 9 0 L X Q v d C 9 0 Y v Q u S D R g t C 4 0 L 8 u e 0 N v b H V t b j Q s M 3 0 m c X V v d D s s J n F 1 b 3 Q 7 U 2 V j d G l v b j E v c 3 R h d H N f N T A w M C / Q m N C 3 0 L z Q t d C 9 0 L X Q v d C 9 0 Y v Q u S D R g t C 4 0 L 8 u e 0 N v b H V t b j U s N H 0 m c X V v d D s s J n F 1 b 3 Q 7 U 2 V j d G l v b j E v c 3 R h d H N f N T A w M C / Q m N C 3 0 L z Q t d C 9 0 L X Q v d C 9 0 Y v Q u S D R g t C 4 0 L 8 u e 0 N v b H V t b j Y s N X 0 m c X V v d D s s J n F 1 b 3 Q 7 U 2 V j d G l v b j E v c 3 R h d H N f N T A w M C / Q m N C 3 0 L z Q t d C 9 0 L X Q v d C 9 0 Y v Q u S D R g t C 4 0 L 8 u e 0 N v b H V t b j c s N n 0 m c X V v d D s s J n F 1 b 3 Q 7 U 2 V j d G l v b j E v c 3 R h d H N f N T A w M C / Q m N C 3 0 L z Q t d C 9 0 L X Q v d C 9 0 Y v Q u S D R g t C 4 0 L 8 u e 0 N v b H V t b j g s N 3 0 m c X V v d D s s J n F 1 b 3 Q 7 U 2 V j d G l v b j E v c 3 R h d H N f N T A w M C / Q m N C 3 0 L z Q t d C 9 0 L X Q v d C 9 0 Y v Q u S D R g t C 4 0 L 8 u e 0 N v b H V t b j k s O H 0 m c X V v d D s s J n F 1 b 3 Q 7 U 2 V j d G l v b j E v c 3 R h d H N f N T A w M C / Q m N C 3 0 L z Q t d C 9 0 L X Q v d C 9 0 Y v Q u S D R g t C 4 0 L 8 u e 0 N v b H V t b j E w L D l 9 J n F 1 b 3 Q 7 L C Z x d W 9 0 O 1 N l Y 3 R p b 2 4 x L 3 N 0 Y X R z X z U w M D A v 0 J j Q t 9 C 8 0 L X Q v d C 1 0 L 3 Q v d G L 0 L k g 0 Y L Q u N C / L n t D b 2 x 1 b W 4 x M S w x M H 0 m c X V v d D s s J n F 1 b 3 Q 7 U 2 V j d G l v b j E v c 3 R h d H N f N T A w M C / Q m N C 3 0 L z Q t d C 9 0 L X Q v d C 9 0 Y v Q u S D R g t C 4 0 L 8 u e 0 N v b H V t b j E y L D E x f S Z x d W 9 0 O y w m c X V v d D t T Z W N 0 a W 9 u M S 9 z d G F 0 c 1 8 1 M D A w L 9 C Y 0 L f Q v N C 1 0 L 3 Q t d C 9 0 L 3 R i 9 C 5 I N G C 0 L j Q v y 5 7 Q 2 9 s d W 1 u M T M s M T J 9 J n F 1 b 3 Q 7 L C Z x d W 9 0 O 1 N l Y 3 R p b 2 4 x L 3 N 0 Y X R z X z U w M D A v 0 J j Q t 9 C 8 0 L X Q v d C 1 0 L 3 Q v d G L 0 L k g 0 Y L Q u N C / L n t D b 2 x 1 b W 4 x N C w x M 3 0 m c X V v d D s s J n F 1 b 3 Q 7 U 2 V j d G l v b j E v c 3 R h d H N f N T A w M C / Q m N C 3 0 L z Q t d C 9 0 L X Q v d C 9 0 Y v Q u S D R g t C 4 0 L 8 u e 0 N v b H V t b j E 1 L D E 0 f S Z x d W 9 0 O y w m c X V v d D t T Z W N 0 a W 9 u M S 9 z d G F 0 c 1 8 1 M D A w L 9 C Y 0 L f Q v N C 1 0 L 3 Q t d C 9 0 L 3 R i 9 C 5 I N G C 0 L j Q v y 5 7 Q 2 9 s d W 1 u M T Y s M T V 9 J n F 1 b 3 Q 7 L C Z x d W 9 0 O 1 N l Y 3 R p b 2 4 x L 3 N 0 Y X R z X z U w M D A v 0 J j Q t 9 C 8 0 L X Q v d C 1 0 L 3 Q v d G L 0 L k g 0 Y L Q u N C / L n t D b 2 x 1 b W 4 x N y w x N n 0 m c X V v d D s s J n F 1 b 3 Q 7 U 2 V j d G l v b j E v c 3 R h d H N f N T A w M C / Q m N C 3 0 L z Q t d C 9 0 L X Q v d C 9 0 Y v Q u S D R g t C 4 0 L 8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N T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8 1 M D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O D o y N j o z O S 4 x N T E y N j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8 x M D A w M C / Q m N C 3 0 L z Q t d C 9 0 L X Q v d C 9 0 Y v Q u S D R g t C 4 0 L 8 u e 0 N v b H V t b j E s M H 0 m c X V v d D s s J n F 1 b 3 Q 7 U 2 V j d G l v b j E v c 3 R h d H N f M T A w M D A v 0 J j Q t 9 C 8 0 L X Q v d C 1 0 L 3 Q v d G L 0 L k g 0 Y L Q u N C / L n t D b 2 x 1 b W 4 y L D F 9 J n F 1 b 3 Q 7 L C Z x d W 9 0 O 1 N l Y 3 R p b 2 4 x L 3 N 0 Y X R z X z E w M D A w L 9 C Y 0 L f Q v N C 1 0 L 3 Q t d C 9 0 L 3 R i 9 C 5 I N G C 0 L j Q v y 5 7 Q 2 9 s d W 1 u M y w y f S Z x d W 9 0 O y w m c X V v d D t T Z W N 0 a W 9 u M S 9 z d G F 0 c 1 8 x M D A w M C / Q m N C 3 0 L z Q t d C 9 0 L X Q v d C 9 0 Y v Q u S D R g t C 4 0 L 8 u e 0 N v b H V t b j Q s M 3 0 m c X V v d D s s J n F 1 b 3 Q 7 U 2 V j d G l v b j E v c 3 R h d H N f M T A w M D A v 0 J j Q t 9 C 8 0 L X Q v d C 1 0 L 3 Q v d G L 0 L k g 0 Y L Q u N C / L n t D b 2 x 1 b W 4 1 L D R 9 J n F 1 b 3 Q 7 L C Z x d W 9 0 O 1 N l Y 3 R p b 2 4 x L 3 N 0 Y X R z X z E w M D A w L 9 C Y 0 L f Q v N C 1 0 L 3 Q t d C 9 0 L 3 R i 9 C 5 I N G C 0 L j Q v y 5 7 Q 2 9 s d W 1 u N i w 1 f S Z x d W 9 0 O y w m c X V v d D t T Z W N 0 a W 9 u M S 9 z d G F 0 c 1 8 x M D A w M C / Q m N C 3 0 L z Q t d C 9 0 L X Q v d C 9 0 Y v Q u S D R g t C 4 0 L 8 u e 0 N v b H V t b j c s N n 0 m c X V v d D s s J n F 1 b 3 Q 7 U 2 V j d G l v b j E v c 3 R h d H N f M T A w M D A v 0 J j Q t 9 C 8 0 L X Q v d C 1 0 L 3 Q v d G L 0 L k g 0 Y L Q u N C / L n t D b 2 x 1 b W 4 4 L D d 9 J n F 1 b 3 Q 7 L C Z x d W 9 0 O 1 N l Y 3 R p b 2 4 x L 3 N 0 Y X R z X z E w M D A w L 9 C Y 0 L f Q v N C 1 0 L 3 Q t d C 9 0 L 3 R i 9 C 5 I N G C 0 L j Q v y 5 7 Q 2 9 s d W 1 u O S w 4 f S Z x d W 9 0 O y w m c X V v d D t T Z W N 0 a W 9 u M S 9 z d G F 0 c 1 8 x M D A w M C / Q m N C 3 0 L z Q t d C 9 0 L X Q v d C 9 0 Y v Q u S D R g t C 4 0 L 8 u e 0 N v b H V t b j E w L D l 9 J n F 1 b 3 Q 7 L C Z x d W 9 0 O 1 N l Y 3 R p b 2 4 x L 3 N 0 Y X R z X z E w M D A w L 9 C Y 0 L f Q v N C 1 0 L 3 Q t d C 9 0 L 3 R i 9 C 5 I N G C 0 L j Q v y 5 7 Q 2 9 s d W 1 u M T E s M T B 9 J n F 1 b 3 Q 7 L C Z x d W 9 0 O 1 N l Y 3 R p b 2 4 x L 3 N 0 Y X R z X z E w M D A w L 9 C Y 0 L f Q v N C 1 0 L 3 Q t d C 9 0 L 3 R i 9 C 5 I N G C 0 L j Q v y 5 7 Q 2 9 s d W 1 u M T I s M T F 9 J n F 1 b 3 Q 7 L C Z x d W 9 0 O 1 N l Y 3 R p b 2 4 x L 3 N 0 Y X R z X z E w M D A w L 9 C Y 0 L f Q v N C 1 0 L 3 Q t d C 9 0 L 3 R i 9 C 5 I N G C 0 L j Q v y 5 7 Q 2 9 s d W 1 u M T M s M T J 9 J n F 1 b 3 Q 7 L C Z x d W 9 0 O 1 N l Y 3 R p b 2 4 x L 3 N 0 Y X R z X z E w M D A w L 9 C Y 0 L f Q v N C 1 0 L 3 Q t d C 9 0 L 3 R i 9 C 5 I N G C 0 L j Q v y 5 7 Q 2 9 s d W 1 u M T Q s M T N 9 J n F 1 b 3 Q 7 L C Z x d W 9 0 O 1 N l Y 3 R p b 2 4 x L 3 N 0 Y X R z X z E w M D A w L 9 C Y 0 L f Q v N C 1 0 L 3 Q t d C 9 0 L 3 R i 9 C 5 I N G C 0 L j Q v y 5 7 Q 2 9 s d W 1 u M T U s M T R 9 J n F 1 b 3 Q 7 L C Z x d W 9 0 O 1 N l Y 3 R p b 2 4 x L 3 N 0 Y X R z X z E w M D A w L 9 C Y 0 L f Q v N C 1 0 L 3 Q t d C 9 0 L 3 R i 9 C 5 I N G C 0 L j Q v y 5 7 Q 2 9 s d W 1 u M T Y s M T V 9 J n F 1 b 3 Q 7 L C Z x d W 9 0 O 1 N l Y 3 R p b 2 4 x L 3 N 0 Y X R z X z E w M D A w L 9 C Y 0 L f Q v N C 1 0 L 3 Q t d C 9 0 L 3 R i 9 C 5 I N G C 0 L j Q v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G F 0 c 1 8 x M D A w M C / Q m N C 3 0 L z Q t d C 9 0 L X Q v d C 9 0 Y v Q u S D R g t C 4 0 L 8 u e 0 N v b H V t b j E s M H 0 m c X V v d D s s J n F 1 b 3 Q 7 U 2 V j d G l v b j E v c 3 R h d H N f M T A w M D A v 0 J j Q t 9 C 8 0 L X Q v d C 1 0 L 3 Q v d G L 0 L k g 0 Y L Q u N C / L n t D b 2 x 1 b W 4 y L D F 9 J n F 1 b 3 Q 7 L C Z x d W 9 0 O 1 N l Y 3 R p b 2 4 x L 3 N 0 Y X R z X z E w M D A w L 9 C Y 0 L f Q v N C 1 0 L 3 Q t d C 9 0 L 3 R i 9 C 5 I N G C 0 L j Q v y 5 7 Q 2 9 s d W 1 u M y w y f S Z x d W 9 0 O y w m c X V v d D t T Z W N 0 a W 9 u M S 9 z d G F 0 c 1 8 x M D A w M C / Q m N C 3 0 L z Q t d C 9 0 L X Q v d C 9 0 Y v Q u S D R g t C 4 0 L 8 u e 0 N v b H V t b j Q s M 3 0 m c X V v d D s s J n F 1 b 3 Q 7 U 2 V j d G l v b j E v c 3 R h d H N f M T A w M D A v 0 J j Q t 9 C 8 0 L X Q v d C 1 0 L 3 Q v d G L 0 L k g 0 Y L Q u N C / L n t D b 2 x 1 b W 4 1 L D R 9 J n F 1 b 3 Q 7 L C Z x d W 9 0 O 1 N l Y 3 R p b 2 4 x L 3 N 0 Y X R z X z E w M D A w L 9 C Y 0 L f Q v N C 1 0 L 3 Q t d C 9 0 L 3 R i 9 C 5 I N G C 0 L j Q v y 5 7 Q 2 9 s d W 1 u N i w 1 f S Z x d W 9 0 O y w m c X V v d D t T Z W N 0 a W 9 u M S 9 z d G F 0 c 1 8 x M D A w M C / Q m N C 3 0 L z Q t d C 9 0 L X Q v d C 9 0 Y v Q u S D R g t C 4 0 L 8 u e 0 N v b H V t b j c s N n 0 m c X V v d D s s J n F 1 b 3 Q 7 U 2 V j d G l v b j E v c 3 R h d H N f M T A w M D A v 0 J j Q t 9 C 8 0 L X Q v d C 1 0 L 3 Q v d G L 0 L k g 0 Y L Q u N C / L n t D b 2 x 1 b W 4 4 L D d 9 J n F 1 b 3 Q 7 L C Z x d W 9 0 O 1 N l Y 3 R p b 2 4 x L 3 N 0 Y X R z X z E w M D A w L 9 C Y 0 L f Q v N C 1 0 L 3 Q t d C 9 0 L 3 R i 9 C 5 I N G C 0 L j Q v y 5 7 Q 2 9 s d W 1 u O S w 4 f S Z x d W 9 0 O y w m c X V v d D t T Z W N 0 a W 9 u M S 9 z d G F 0 c 1 8 x M D A w M C / Q m N C 3 0 L z Q t d C 9 0 L X Q v d C 9 0 Y v Q u S D R g t C 4 0 L 8 u e 0 N v b H V t b j E w L D l 9 J n F 1 b 3 Q 7 L C Z x d W 9 0 O 1 N l Y 3 R p b 2 4 x L 3 N 0 Y X R z X z E w M D A w L 9 C Y 0 L f Q v N C 1 0 L 3 Q t d C 9 0 L 3 R i 9 C 5 I N G C 0 L j Q v y 5 7 Q 2 9 s d W 1 u M T E s M T B 9 J n F 1 b 3 Q 7 L C Z x d W 9 0 O 1 N l Y 3 R p b 2 4 x L 3 N 0 Y X R z X z E w M D A w L 9 C Y 0 L f Q v N C 1 0 L 3 Q t d C 9 0 L 3 R i 9 C 5 I N G C 0 L j Q v y 5 7 Q 2 9 s d W 1 u M T I s M T F 9 J n F 1 b 3 Q 7 L C Z x d W 9 0 O 1 N l Y 3 R p b 2 4 x L 3 N 0 Y X R z X z E w M D A w L 9 C Y 0 L f Q v N C 1 0 L 3 Q t d C 9 0 L 3 R i 9 C 5 I N G C 0 L j Q v y 5 7 Q 2 9 s d W 1 u M T M s M T J 9 J n F 1 b 3 Q 7 L C Z x d W 9 0 O 1 N l Y 3 R p b 2 4 x L 3 N 0 Y X R z X z E w M D A w L 9 C Y 0 L f Q v N C 1 0 L 3 Q t d C 9 0 L 3 R i 9 C 5 I N G C 0 L j Q v y 5 7 Q 2 9 s d W 1 u M T Q s M T N 9 J n F 1 b 3 Q 7 L C Z x d W 9 0 O 1 N l Y 3 R p b 2 4 x L 3 N 0 Y X R z X z E w M D A w L 9 C Y 0 L f Q v N C 1 0 L 3 Q t d C 9 0 L 3 R i 9 C 5 I N G C 0 L j Q v y 5 7 Q 2 9 s d W 1 u M T U s M T R 9 J n F 1 b 3 Q 7 L C Z x d W 9 0 O 1 N l Y 3 R p b 2 4 x L 3 N 0 Y X R z X z E w M D A w L 9 C Y 0 L f Q v N C 1 0 L 3 Q t d C 9 0 L 3 R i 9 C 5 I N G C 0 L j Q v y 5 7 Q 2 9 s d W 1 u M T Y s M T V 9 J n F 1 b 3 Q 7 L C Z x d W 9 0 O 1 N l Y 3 R p b 2 4 x L 3 N 0 Y X R z X z E w M D A w L 9 C Y 0 L f Q v N C 1 0 L 3 Q t d C 9 0 L 3 R i 9 C 5 I N G C 0 L j Q v y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8 x M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8 x M D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z X 2 N h c 3 N h b m R y Y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z V D A 4 O j M x O j E 5 L j U 5 N D Q 1 N D F a I i A v P j x F b n R y e S B U e X B l P S J G a W x s Q 2 9 s d W 1 u V H l w Z X M i I F Z h b H V l P S J z Q m d N S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W N h c 3 N h b m R y Y V 8 x M D A w L 9 C Y 0 L f Q v N C 1 0 L 3 Q t d C 9 0 L 3 R i 9 C 5 I N G C 0 L j Q v y 5 7 Q 2 9 s d W 1 u M S w w f S Z x d W 9 0 O y w m c X V v d D t T Z W N 0 a W 9 u M S 9 z d G F 0 c y 1 j Y X N z Y W 5 k c m F f M T A w M C / Q m N C 3 0 L z Q t d C 9 0 L X Q v d C 9 0 Y v Q u S D R g t C 4 0 L 8 u e 0 N v b H V t b j I s M X 0 m c X V v d D s s J n F 1 b 3 Q 7 U 2 V j d G l v b j E v c 3 R h d H M t Y 2 F z c 2 F u Z H J h X z E w M D A v 0 J j Q t 9 C 8 0 L X Q v d C 1 0 L 3 Q v d G L 0 L k g 0 Y L Q u N C / L n t D b 2 x 1 b W 4 z L D J 9 J n F 1 b 3 Q 7 L C Z x d W 9 0 O 1 N l Y 3 R p b 2 4 x L 3 N 0 Y X R z L W N h c 3 N h b m R y Y V 8 x M D A w L 9 C Y 0 L f Q v N C 1 0 L 3 Q t d C 9 0 L 3 R i 9 C 5 I N G C 0 L j Q v y 5 7 Q 2 9 s d W 1 u N C w z f S Z x d W 9 0 O y w m c X V v d D t T Z W N 0 a W 9 u M S 9 z d G F 0 c y 1 j Y X N z Y W 5 k c m F f M T A w M C / Q m N C 3 0 L z Q t d C 9 0 L X Q v d C 9 0 Y v Q u S D R g t C 4 0 L 8 u e 0 N v b H V t b j U s N H 0 m c X V v d D s s J n F 1 b 3 Q 7 U 2 V j d G l v b j E v c 3 R h d H M t Y 2 F z c 2 F u Z H J h X z E w M D A v 0 J j Q t 9 C 8 0 L X Q v d C 1 0 L 3 Q v d G L 0 L k g 0 Y L Q u N C / L n t D b 2 x 1 b W 4 2 L D V 9 J n F 1 b 3 Q 7 L C Z x d W 9 0 O 1 N l Y 3 R p b 2 4 x L 3 N 0 Y X R z L W N h c 3 N h b m R y Y V 8 x M D A w L 9 C Y 0 L f Q v N C 1 0 L 3 Q t d C 9 0 L 3 R i 9 C 5 I N G C 0 L j Q v y 5 7 Q 2 9 s d W 1 u N y w 2 f S Z x d W 9 0 O y w m c X V v d D t T Z W N 0 a W 9 u M S 9 z d G F 0 c y 1 j Y X N z Y W 5 k c m F f M T A w M C / Q m N C 3 0 L z Q t d C 9 0 L X Q v d C 9 0 Y v Q u S D R g t C 4 0 L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h d H M t Y 2 F z c 2 F u Z H J h X z E w M D A v 0 J j Q t 9 C 8 0 L X Q v d C 1 0 L 3 Q v d G L 0 L k g 0 Y L Q u N C / L n t D b 2 x 1 b W 4 x L D B 9 J n F 1 b 3 Q 7 L C Z x d W 9 0 O 1 N l Y 3 R p b 2 4 x L 3 N 0 Y X R z L W N h c 3 N h b m R y Y V 8 x M D A w L 9 C Y 0 L f Q v N C 1 0 L 3 Q t d C 9 0 L 3 R i 9 C 5 I N G C 0 L j Q v y 5 7 Q 2 9 s d W 1 u M i w x f S Z x d W 9 0 O y w m c X V v d D t T Z W N 0 a W 9 u M S 9 z d G F 0 c y 1 j Y X N z Y W 5 k c m F f M T A w M C / Q m N C 3 0 L z Q t d C 9 0 L X Q v d C 9 0 Y v Q u S D R g t C 4 0 L 8 u e 0 N v b H V t b j M s M n 0 m c X V v d D s s J n F 1 b 3 Q 7 U 2 V j d G l v b j E v c 3 R h d H M t Y 2 F z c 2 F u Z H J h X z E w M D A v 0 J j Q t 9 C 8 0 L X Q v d C 1 0 L 3 Q v d G L 0 L k g 0 Y L Q u N C / L n t D b 2 x 1 b W 4 0 L D N 9 J n F 1 b 3 Q 7 L C Z x d W 9 0 O 1 N l Y 3 R p b 2 4 x L 3 N 0 Y X R z L W N h c 3 N h b m R y Y V 8 x M D A w L 9 C Y 0 L f Q v N C 1 0 L 3 Q t d C 9 0 L 3 R i 9 C 5 I N G C 0 L j Q v y 5 7 Q 2 9 s d W 1 u N S w 0 f S Z x d W 9 0 O y w m c X V v d D t T Z W N 0 a W 9 u M S 9 z d G F 0 c y 1 j Y X N z Y W 5 k c m F f M T A w M C / Q m N C 3 0 L z Q t d C 9 0 L X Q v d C 9 0 Y v Q u S D R g t C 4 0 L 8 u e 0 N v b H V t b j Y s N X 0 m c X V v d D s s J n F 1 b 3 Q 7 U 2 V j d G l v b j E v c 3 R h d H M t Y 2 F z c 2 F u Z H J h X z E w M D A v 0 J j Q t 9 C 8 0 L X Q v d C 1 0 L 3 Q v d G L 0 L k g 0 Y L Q u N C / L n t D b 2 x 1 b W 4 3 L D Z 9 J n F 1 b 3 Q 7 L C Z x d W 9 0 O 1 N l Y 3 R p b 2 4 x L 3 N 0 Y X R z L W N h c 3 N h b m R y Y V 8 x M D A w L 9 C Y 0 L f Q v N C 1 0 L 3 Q t d C 9 0 L 3 R i 9 C 5 I N G C 0 L j Q v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Y 2 F z c 2 F u Z H J h X z E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E w M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U w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O D o 0 M z o 1 N y 4 2 M D Q 4 M D k z W i I g L z 4 8 R W 5 0 c n k g V H l w Z T 0 i R m l s b E N v b H V t b l R 5 c G V z I i B W Y W x 1 Z T 0 i c 0 N n W U d C U V U 9 I i A v P j x F b n R y e S B U e X B l P S J G a W x s Q 2 9 s d W 1 u T m F t Z X M i I F Z h b H V l P S J z W y Z x d W 9 0 O 0 N v b H V t b j M m c X V v d D s s J n F 1 b 3 Q 7 Q 2 9 s d W 1 u N C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W N h c 3 N h b m R y Y V 8 1 M D A w L 9 C Y 0 L f Q v N C 1 0 L 3 Q t d C 9 0 L 3 R i 9 C 5 I N G C 0 L j Q v y 5 7 Q 2 9 s d W 1 u M y w y f S Z x d W 9 0 O y w m c X V v d D t T Z W N 0 a W 9 u M S 9 z d G F 0 c y 1 j Y X N z Y W 5 k c m F f N T A w M C / Q m N C 3 0 L z Q t d C 9 0 L X Q v d C 9 0 Y v Q u S D R g t C 4 0 L 8 u e 0 N v b H V t b j Q s M 3 0 m c X V v d D s s J n F 1 b 3 Q 7 U 2 V j d G l v b j E v c 3 R h d H M t Y 2 F z c 2 F u Z H J h X z U w M D A v 0 J j Q t 9 C 8 0 L X Q v d C 1 0 L 3 Q v d G L 0 L k g 0 Y L Q u N C / L n t D b 2 x 1 b W 4 2 L D V 9 J n F 1 b 3 Q 7 L C Z x d W 9 0 O 1 N l Y 3 R p b 2 4 x L 3 N 0 Y X R z L W N h c 3 N h b m R y Y V 8 1 M D A w L 9 C Y 0 L f Q v N C 1 0 L 3 Q t d C 9 0 L 3 R i 9 C 5 I N G C 0 L j Q v z E u e 0 N v b H V t b j c s M 3 0 m c X V v d D s s J n F 1 b 3 Q 7 U 2 V j d G l v b j E v c 3 R h d H M t Y 2 F z c 2 F u Z H J h X z U w M D A v 0 J j Q t 9 C 8 0 L X Q v d C 1 0 L 3 Q v d G L 0 L k g 0 Y L Q u N C / M i 5 7 Q 2 9 s d W 1 u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y 1 j Y X N z Y W 5 k c m F f N T A w M C / Q m N C 3 0 L z Q t d C 9 0 L X Q v d C 9 0 Y v Q u S D R g t C 4 0 L 8 u e 0 N v b H V t b j M s M n 0 m c X V v d D s s J n F 1 b 3 Q 7 U 2 V j d G l v b j E v c 3 R h d H M t Y 2 F z c 2 F u Z H J h X z U w M D A v 0 J j Q t 9 C 8 0 L X Q v d C 1 0 L 3 Q v d G L 0 L k g 0 Y L Q u N C / L n t D b 2 x 1 b W 4 0 L D N 9 J n F 1 b 3 Q 7 L C Z x d W 9 0 O 1 N l Y 3 R p b 2 4 x L 3 N 0 Y X R z L W N h c 3 N h b m R y Y V 8 1 M D A w L 9 C Y 0 L f Q v N C 1 0 L 3 Q t d C 9 0 L 3 R i 9 C 5 I N G C 0 L j Q v y 5 7 Q 2 9 s d W 1 u N i w 1 f S Z x d W 9 0 O y w m c X V v d D t T Z W N 0 a W 9 u M S 9 z d G F 0 c y 1 j Y X N z Y W 5 k c m F f N T A w M C / Q m N C 3 0 L z Q t d C 9 0 L X Q v d C 9 0 Y v Q u S D R g t C 4 0 L 8 x L n t D b 2 x 1 b W 4 3 L D N 9 J n F 1 b 3 Q 7 L C Z x d W 9 0 O 1 N l Y 3 R p b 2 4 x L 3 N 0 Y X R z L W N h c 3 N h b m R y Y V 8 1 M D A w L 9 C Y 0 L f Q v N C 1 0 L 3 Q t d C 9 0 L 3 R i 9 C 5 I N G C 0 L j Q v z I u e 0 N v b H V t b j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W N h c 3 N h b m R y Y V 8 1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1 M D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1 M D A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1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1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N T A w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U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1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N T A w M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E w M D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O D o 0 N z o y M y 4 0 N j M z N z Y w W i I g L z 4 8 R W 5 0 c n k g V H l w Z T 0 i R m l s b E N v b H V t b l R 5 c G V z I i B W Y W x 1 Z T 0 i c 0 N n W U d C U V U 9 I i A v P j x F b n R y e S B U e X B l P S J G a W x s Q 2 9 s d W 1 u T m F t Z X M i I F Z h b H V l P S J z W y Z x d W 9 0 O 0 N v b H V t b j M m c X V v d D s s J n F 1 b 3 Q 7 Q 2 9 s d W 1 u N C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W N h c 3 N h b m R y Y V 8 x M D A w I C g y K S / Q m N C 3 0 L z Q t d C 9 0 L X Q v d C 9 0 Y v Q u S D R g t C 4 0 L 8 u e 0 N v b H V t b j M s M n 0 m c X V v d D s s J n F 1 b 3 Q 7 U 2 V j d G l v b j E v c 3 R h d H M t Y 2 F z c 2 F u Z H J h X z E w M D A g K D I p L 9 C Y 0 L f Q v N C 1 0 L 3 Q t d C 9 0 L 3 R i 9 C 5 I N G C 0 L j Q v y 5 7 Q 2 9 s d W 1 u N C w z f S Z x d W 9 0 O y w m c X V v d D t T Z W N 0 a W 9 u M S 9 z d G F 0 c y 1 j Y X N z Y W 5 k c m F f M T A w M C A o M i k v 0 J j Q t 9 C 8 0 L X Q v d C 1 0 L 3 Q v d G L 0 L k g 0 Y L Q u N C / L n t D b 2 x 1 b W 4 2 L D V 9 J n F 1 b 3 Q 7 L C Z x d W 9 0 O 1 N l Y 3 R p b 2 4 x L 3 N 0 Y X R z L W N h c 3 N h b m R y Y V 8 x M D A w I C g y K S / Q m N C 3 0 L z Q t d C 9 0 L X Q v d C 9 0 Y v Q u S D R g t C 4 0 L 8 x L n t D b 2 x 1 b W 4 3 L D N 9 J n F 1 b 3 Q 7 L C Z x d W 9 0 O 1 N l Y 3 R p b 2 4 x L 3 N 0 Y X R z L W N h c 3 N h b m R y Y V 8 x M D A w I C g y K S / Q m N C 3 0 L z Q t d C 9 0 L X Q v d C 9 0 Y v Q u S D R g t C 4 0 L 8 x L n t D b 2 x 1 b W 4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z L W N h c 3 N h b m R y Y V 8 x M D A w I C g y K S / Q m N C 3 0 L z Q t d C 9 0 L X Q v d C 9 0 Y v Q u S D R g t C 4 0 L 8 u e 0 N v b H V t b j M s M n 0 m c X V v d D s s J n F 1 b 3 Q 7 U 2 V j d G l v b j E v c 3 R h d H M t Y 2 F z c 2 F u Z H J h X z E w M D A g K D I p L 9 C Y 0 L f Q v N C 1 0 L 3 Q t d C 9 0 L 3 R i 9 C 5 I N G C 0 L j Q v y 5 7 Q 2 9 s d W 1 u N C w z f S Z x d W 9 0 O y w m c X V v d D t T Z W N 0 a W 9 u M S 9 z d G F 0 c y 1 j Y X N z Y W 5 k c m F f M T A w M C A o M i k v 0 J j Q t 9 C 8 0 L X Q v d C 1 0 L 3 Q v d G L 0 L k g 0 Y L Q u N C / L n t D b 2 x 1 b W 4 2 L D V 9 J n F 1 b 3 Q 7 L C Z x d W 9 0 O 1 N l Y 3 R p b 2 4 x L 3 N 0 Y X R z L W N h c 3 N h b m R y Y V 8 x M D A w I C g y K S / Q m N C 3 0 L z Q t d C 9 0 L X Q v d C 9 0 Y v Q u S D R g t C 4 0 L 8 x L n t D b 2 x 1 b W 4 3 L D N 9 J n F 1 b 3 Q 7 L C Z x d W 9 0 O 1 N l Y 3 R p b 2 4 x L 3 N 0 Y X R z L W N h c 3 N h b m R y Y V 8 x M D A w I C g y K S / Q m N C 3 0 L z Q t d C 9 0 L X Q v d C 9 0 Y v Q u S D R g t C 4 0 L 8 x L n t D b 2 x 1 b W 4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1 j Y X N z Y W 5 k c m F f M T A w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E w M D A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x M D A w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1 9 j Y X N z Y W 5 k c m F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g 6 N D k 6 N D g u N T U 0 M D k 1 N 1 o i I C 8 + P E V u d H J 5 I F R 5 c G U 9 I k Z p b G x D b 2 x 1 b W 5 U e X B l c y I g V m F s d W U 9 I n N D Z 1 l H Q l F V P S I g L z 4 8 R W 5 0 c n k g V H l w Z T 0 i R m l s b E N v b H V t b k 5 h b W V z I i B W Y W x 1 Z T 0 i c 1 s m c X V v d D t D b 2 x 1 b W 4 z J n F 1 b 3 Q 7 L C Z x d W 9 0 O 0 N v b H V t b j Q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1 j Y X N z Y W 5 k c m F f M T A w M D A v 0 J j Q t 9 C 8 0 L X Q v d C 1 0 L 3 Q v d G L 0 L k g 0 Y L Q u N C / L n t D b 2 x 1 b W 4 z L D J 9 J n F 1 b 3 Q 7 L C Z x d W 9 0 O 1 N l Y 3 R p b 2 4 x L 3 N 0 Y X R z L W N h c 3 N h b m R y Y V 8 x M D A w M C / Q m N C 3 0 L z Q t d C 9 0 L X Q v d C 9 0 Y v Q u S D R g t C 4 0 L 8 u e 0 N v b H V t b j Q s M 3 0 m c X V v d D s s J n F 1 b 3 Q 7 U 2 V j d G l v b j E v c 3 R h d H M t Y 2 F z c 2 F u Z H J h X z E w M D A w L 9 C Y 0 L f Q v N C 1 0 L 3 Q t d C 9 0 L 3 R i 9 C 5 I N G C 0 L j Q v y 5 7 Q 2 9 s d W 1 u N i w 1 f S Z x d W 9 0 O y w m c X V v d D t T Z W N 0 a W 9 u M S 9 z d G F 0 c y 1 j Y X N z Y W 5 k c m F f M T A w M D A v 0 J j Q t 9 C 8 0 L X Q v d C 1 0 L 3 Q v d G L 0 L k g 0 Y L Q u N C / M S 5 7 Q 2 9 s d W 1 u N y w z f S Z x d W 9 0 O y w m c X V v d D t T Z W N 0 a W 9 u M S 9 z d G F 0 c y 1 j Y X N z Y W 5 k c m F f M T A w M D A v 0 J j Q t 9 C 8 0 L X Q v d C 1 0 L 3 Q v d G L 0 L k g 0 Y L Q u N C / M S 5 7 Q 2 9 s d W 1 u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y 1 j Y X N z Y W 5 k c m F f M T A w M D A v 0 J j Q t 9 C 8 0 L X Q v d C 1 0 L 3 Q v d G L 0 L k g 0 Y L Q u N C / L n t D b 2 x 1 b W 4 z L D J 9 J n F 1 b 3 Q 7 L C Z x d W 9 0 O 1 N l Y 3 R p b 2 4 x L 3 N 0 Y X R z L W N h c 3 N h b m R y Y V 8 x M D A w M C / Q m N C 3 0 L z Q t d C 9 0 L X Q v d C 9 0 Y v Q u S D R g t C 4 0 L 8 u e 0 N v b H V t b j Q s M 3 0 m c X V v d D s s J n F 1 b 3 Q 7 U 2 V j d G l v b j E v c 3 R h d H M t Y 2 F z c 2 F u Z H J h X z E w M D A w L 9 C Y 0 L f Q v N C 1 0 L 3 Q t d C 9 0 L 3 R i 9 C 5 I N G C 0 L j Q v y 5 7 Q 2 9 s d W 1 u N i w 1 f S Z x d W 9 0 O y w m c X V v d D t T Z W N 0 a W 9 u M S 9 z d G F 0 c y 1 j Y X N z Y W 5 k c m F f M T A w M D A v 0 J j Q t 9 C 8 0 L X Q v d C 1 0 L 3 Q v d G L 0 L k g 0 Y L Q u N C / M S 5 7 Q 2 9 s d W 1 u N y w z f S Z x d W 9 0 O y w m c X V v d D t T Z W N 0 a W 9 u M S 9 z d G F 0 c y 1 j Y X N z Y W 5 k c m F f M T A w M D A v 0 J j Q t 9 C 8 0 L X Q v d C 1 0 L 3 Q v d G L 0 L k g 0 Y L Q u N C / M S 5 7 Q 2 9 s d W 1 u O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Y 2 F z c 2 F u Z H J h X z E w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x M D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j Y X N z Y W 5 k c m F f M T A w M D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E w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N h c 3 N h b m R y Y V 8 x M D A w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2 F z c 2 F u Z H J h X z E w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1 9 q Y X Z h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g 6 N T U 6 M D Y u O T A 1 M T A z O F o i I C 8 + P E V u d H J 5 I F R 5 c G U 9 I k Z p b G x D b 2 x 1 b W 5 U e X B l c y I g V m F s d W U 9 I n N D Z 1 l H Q l F V P S I g L z 4 8 R W 5 0 c n k g V H l w Z T 0 i R m l s b E N v b H V t b k 5 h b W V z I i B W Y W x 1 Z T 0 i c 1 s m c X V v d D t D b 2 x 1 b W 4 z J n F 1 b 3 Q 7 L C Z x d W 9 0 O 0 N v b H V t b j Q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1 q Y X Z h X z E w M D A v 0 J j Q t 9 C 8 0 L X Q v d C 1 0 L 3 Q v d G L 0 L k g 0 Y L Q u N C / L n t D b 2 x 1 b W 4 z L D J 9 J n F 1 b 3 Q 7 L C Z x d W 9 0 O 1 N l Y 3 R p b 2 4 x L 3 N 0 Y X R z L W p h d m F f M T A w M C / Q m N C 3 0 L z Q t d C 9 0 L X Q v d C 9 0 Y v Q u S D R g t C 4 0 L 8 u e 0 N v b H V t b j Q s M 3 0 m c X V v d D s s J n F 1 b 3 Q 7 U 2 V j d G l v b j E v c 3 R h d H M t a m F 2 Y V 8 x M D A w L 9 C Y 0 L f Q v N C 1 0 L 3 Q t d C 9 0 L 3 R i 9 C 5 I N G C 0 L j Q v y 5 7 Q 2 9 s d W 1 u N i w 1 f S Z x d W 9 0 O y w m c X V v d D t T Z W N 0 a W 9 u M S 9 z d G F 0 c y 1 q Y X Z h X z E w M D A v 0 J j Q t 9 C 8 0 L X Q v d C 1 0 L 3 Q v d G L 0 L k g 0 Y L Q u N C / M S 5 7 Q 2 9 s d W 1 u N y w z f S Z x d W 9 0 O y w m c X V v d D t T Z W N 0 a W 9 u M S 9 z d G F 0 c y 1 q Y X Z h X z E w M D A v 0 J j Q t 9 C 8 0 L X Q v d C 1 0 L 3 Q v d G L 0 L k g 0 Y L Q u N C / M S 5 7 Q 2 9 s d W 1 u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y 1 q Y X Z h X z E w M D A v 0 J j Q t 9 C 8 0 L X Q v d C 1 0 L 3 Q v d G L 0 L k g 0 Y L Q u N C / L n t D b 2 x 1 b W 4 z L D J 9 J n F 1 b 3 Q 7 L C Z x d W 9 0 O 1 N l Y 3 R p b 2 4 x L 3 N 0 Y X R z L W p h d m F f M T A w M C / Q m N C 3 0 L z Q t d C 9 0 L X Q v d C 9 0 Y v Q u S D R g t C 4 0 L 8 u e 0 N v b H V t b j Q s M 3 0 m c X V v d D s s J n F 1 b 3 Q 7 U 2 V j d G l v b j E v c 3 R h d H M t a m F 2 Y V 8 x M D A w L 9 C Y 0 L f Q v N C 1 0 L 3 Q t d C 9 0 L 3 R i 9 C 5 I N G C 0 L j Q v y 5 7 Q 2 9 s d W 1 u N i w 1 f S Z x d W 9 0 O y w m c X V v d D t T Z W N 0 a W 9 u M S 9 z d G F 0 c y 1 q Y X Z h X z E w M D A v 0 J j Q t 9 C 8 0 L X Q v d C 1 0 L 3 Q v d G L 0 L k g 0 Y L Q u N C / M S 5 7 Q 2 9 s d W 1 u N y w z f S Z x d W 9 0 O y w m c X V v d D t T Z W N 0 a W 9 u M S 9 z d G F 0 c y 1 q Y X Z h X z E w M D A v 0 J j Q t 9 C 8 0 L X Q v d C 1 0 L 3 Q v d G L 0 L k g 0 Y L Q u N C / M S 5 7 Q 2 9 s d W 1 u O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a m F 2 Y V 8 x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p h d m F f M T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a m F 2 Y V 8 x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p h d m F f M T A w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a m F 2 Y V 8 x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U w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1 9 q Y X Z h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D g 6 N T Y 6 M j A u M z g 4 M T c w M 1 o i I C 8 + P E V u d H J 5 I F R 5 c G U 9 I k Z p b G x D b 2 x 1 b W 5 U e X B l c y I g V m F s d W U 9 I n N D Z 1 l H Q l F V P S I g L z 4 8 R W 5 0 c n k g V H l w Z T 0 i R m l s b E N v b H V t b k 5 h b W V z I i B W Y W x 1 Z T 0 i c 1 s m c X V v d D t D b 2 x 1 b W 4 z J n F 1 b 3 Q 7 L C Z x d W 9 0 O 0 N v b H V t b j Q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1 q Y X Z h X z U w M D A v 0 J j Q t 9 C 8 0 L X Q v d C 1 0 L 3 Q v d G L 0 L k g 0 Y L Q u N C / L n t D b 2 x 1 b W 4 z L D J 9 J n F 1 b 3 Q 7 L C Z x d W 9 0 O 1 N l Y 3 R p b 2 4 x L 3 N 0 Y X R z L W p h d m F f N T A w M C / Q m N C 3 0 L z Q t d C 9 0 L X Q v d C 9 0 Y v Q u S D R g t C 4 0 L 8 u e 0 N v b H V t b j Q s M 3 0 m c X V v d D s s J n F 1 b 3 Q 7 U 2 V j d G l v b j E v c 3 R h d H M t a m F 2 Y V 8 1 M D A w L 9 C Y 0 L f Q v N C 1 0 L 3 Q t d C 9 0 L 3 R i 9 C 5 I N G C 0 L j Q v y 5 7 Q 2 9 s d W 1 u N i w 1 f S Z x d W 9 0 O y w m c X V v d D t T Z W N 0 a W 9 u M S 9 z d G F 0 c y 1 q Y X Z h X z U w M D A v 0 J j Q t 9 C 8 0 L X Q v d C 1 0 L 3 Q v d G L 0 L k g 0 Y L Q u N C / M S 5 7 Q 2 9 s d W 1 u N y w z f S Z x d W 9 0 O y w m c X V v d D t T Z W N 0 a W 9 u M S 9 z d G F 0 c y 1 q Y X Z h X z U w M D A v 0 J j Q t 9 C 8 0 L X Q v d C 1 0 L 3 Q v d G L 0 L k g 0 Y L Q u N C / M S 5 7 Q 2 9 s d W 1 u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y 1 q Y X Z h X z U w M D A v 0 J j Q t 9 C 8 0 L X Q v d C 1 0 L 3 Q v d G L 0 L k g 0 Y L Q u N C / L n t D b 2 x 1 b W 4 z L D J 9 J n F 1 b 3 Q 7 L C Z x d W 9 0 O 1 N l Y 3 R p b 2 4 x L 3 N 0 Y X R z L W p h d m F f N T A w M C / Q m N C 3 0 L z Q t d C 9 0 L X Q v d C 9 0 Y v Q u S D R g t C 4 0 L 8 u e 0 N v b H V t b j Q s M 3 0 m c X V v d D s s J n F 1 b 3 Q 7 U 2 V j d G l v b j E v c 3 R h d H M t a m F 2 Y V 8 1 M D A w L 9 C Y 0 L f Q v N C 1 0 L 3 Q t d C 9 0 L 3 R i 9 C 5 I N G C 0 L j Q v y 5 7 Q 2 9 s d W 1 u N i w 1 f S Z x d W 9 0 O y w m c X V v d D t T Z W N 0 a W 9 u M S 9 z d G F 0 c y 1 q Y X Z h X z U w M D A v 0 J j Q t 9 C 8 0 L X Q v d C 1 0 L 3 Q v d G L 0 L k g 0 Y L Q u N C / M S 5 7 Q 2 9 s d W 1 u N y w z f S Z x d W 9 0 O y w m c X V v d D t T Z W N 0 a W 9 u M S 9 z d G F 0 c y 1 q Y X Z h X z U w M D A v 0 J j Q t 9 C 8 0 L X Q v d C 1 0 L 3 Q v d G L 0 L k g 0 Y L Q u N C / M S 5 7 Q 2 9 s d W 1 u O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a m F 2 Y V 8 1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p h d m F f N T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U w M D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a m F 2 Y V 8 1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p h d m F f N T A w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a m F 2 Y V 8 1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H N f a m F 2 Y V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O D o 1 O D o x N y 4 x N T Y x O T I 1 W i I g L z 4 8 R W 5 0 c n k g V H l w Z T 0 i R m l s b E N v b H V t b l R 5 c G V z I i B W Y W x 1 Z T 0 i c 0 N n W U d C U V U 9 I i A v P j x F b n R y e S B U e X B l P S J G a W x s Q 2 9 s d W 1 u T m F t Z X M i I F Z h b H V l P S J z W y Z x d W 9 0 O 0 N v b H V t b j M m c X V v d D s s J n F 1 b 3 Q 7 Q 2 9 s d W 1 u N C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W p h d m F f M T A w M D A v 0 J j Q t 9 C 8 0 L X Q v d C 1 0 L 3 Q v d G L 0 L k g 0 Y L Q u N C / L n t D b 2 x 1 b W 4 z L D J 9 J n F 1 b 3 Q 7 L C Z x d W 9 0 O 1 N l Y 3 R p b 2 4 x L 3 N 0 Y X R z L W p h d m F f M T A w M D A v 0 J j Q t 9 C 8 0 L X Q v d C 1 0 L 3 Q v d G L 0 L k g 0 Y L Q u N C / L n t D b 2 x 1 b W 4 0 L D N 9 J n F 1 b 3 Q 7 L C Z x d W 9 0 O 1 N l Y 3 R p b 2 4 x L 3 N 0 Y X R z L W p h d m F f M T A w M D A v 0 J j Q t 9 C 8 0 L X Q v d C 1 0 L 3 Q v d G L 0 L k g 0 Y L Q u N C / L n t D b 2 x 1 b W 4 2 L D V 9 J n F 1 b 3 Q 7 L C Z x d W 9 0 O 1 N l Y 3 R p b 2 4 x L 3 N 0 Y X R z L W p h d m F f M T A w M D A v 0 J j Q t 9 C 8 0 L X Q v d C 1 0 L 3 Q v d G L 0 L k g 0 Y L Q u N C / M S 5 7 Q 2 9 s d W 1 u N y w z f S Z x d W 9 0 O y w m c X V v d D t T Z W N 0 a W 9 u M S 9 z d G F 0 c y 1 q Y X Z h X z E w M D A w L 9 C Y 0 L f Q v N C 1 0 L 3 Q t d C 9 0 L 3 R i 9 C 5 I N G C 0 L j Q v z E u e 0 N v b H V t b j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R h d H M t a m F 2 Y V 8 x M D A w M C / Q m N C 3 0 L z Q t d C 9 0 L X Q v d C 9 0 Y v Q u S D R g t C 4 0 L 8 u e 0 N v b H V t b j M s M n 0 m c X V v d D s s J n F 1 b 3 Q 7 U 2 V j d G l v b j E v c 3 R h d H M t a m F 2 Y V 8 x M D A w M C / Q m N C 3 0 L z Q t d C 9 0 L X Q v d C 9 0 Y v Q u S D R g t C 4 0 L 8 u e 0 N v b H V t b j Q s M 3 0 m c X V v d D s s J n F 1 b 3 Q 7 U 2 V j d G l v b j E v c 3 R h d H M t a m F 2 Y V 8 x M D A w M C / Q m N C 3 0 L z Q t d C 9 0 L X Q v d C 9 0 Y v Q u S D R g t C 4 0 L 8 u e 0 N v b H V t b j Y s N X 0 m c X V v d D s s J n F 1 b 3 Q 7 U 2 V j d G l v b j E v c 3 R h d H M t a m F 2 Y V 8 x M D A w M C / Q m N C 3 0 L z Q t d C 9 0 L X Q v d C 9 0 Y v Q u S D R g t C 4 0 L 8 x L n t D b 2 x 1 b W 4 3 L D N 9 J n F 1 b 3 Q 7 L C Z x d W 9 0 O 1 N l Y 3 R p b 2 4 x L 3 N 0 Y X R z L W p h d m F f M T A w M D A v 0 J j Q t 9 C 8 0 L X Q v d C 1 0 L 3 Q v d G L 0 L k g 0 Y L Q u N C / M S 5 7 Q 2 9 s d W 1 u O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a m F 2 Y V 8 x M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p h d m F f M T A w M D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a m F 2 Y V 8 x M D A w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q Y X Z h X z E w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N K 4 n P o R n U i i v V Q P p N R W J Q A A A A A C A A A A A A A Q Z g A A A A E A A C A A A A C u B 9 G F x g 2 b f 7 y U x 7 q a / 4 Z T h U e m y N d w M u c Y I z + L H r o K M Q A A A A A O g A A A A A I A A C A A A A B Y F 1 V 0 N R A c g t q L O W x S Y X s M h m g V i 8 V W 4 x g E K b o 8 n Y m s 2 l A A A A D o R J 3 / Z A / m / s C C C Z m h O z Z + N P S q X G p T e c 0 G A 2 l Q n t O C w T X a 0 0 h + y 1 a f 0 X E l 5 W M 1 f 5 U D w c d 9 N F d H W B r d R u j s 0 H 6 I X g i M 2 u S q a w v g x K K P 5 W k K z k A A A A A P A 2 G p d f d 0 O l d C h s 1 5 x 3 i X i Q T U q d S U z I 9 n X g f n 0 2 H I p q n I o q n 7 X M Q 2 g i p U / N s 8 X P a Q g t Y y R U g H / K E i P d f K j r z S < / D a t a M a s h u p > 
</file>

<file path=customXml/itemProps1.xml><?xml version="1.0" encoding="utf-8"?>
<ds:datastoreItem xmlns:ds="http://schemas.openxmlformats.org/officeDocument/2006/customXml" ds:itemID="{1380987B-4421-4A68-95ED-058B95826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Итог</vt:lpstr>
      <vt:lpstr>1000</vt:lpstr>
      <vt:lpstr>java_10000</vt:lpstr>
      <vt:lpstr>java_5000</vt:lpstr>
      <vt:lpstr>java_1000</vt:lpstr>
      <vt:lpstr>Лист16</vt:lpstr>
      <vt:lpstr>5000</vt:lpstr>
      <vt:lpstr>10000</vt:lpstr>
      <vt:lpstr>cassandra1000</vt:lpstr>
      <vt:lpstr>cassandra_5000</vt:lpstr>
      <vt:lpstr>Cassandra_10000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Vasiliev</dc:creator>
  <cp:lastModifiedBy>Alexey Vasiliev</cp:lastModifiedBy>
  <dcterms:created xsi:type="dcterms:W3CDTF">2020-12-22T08:51:27Z</dcterms:created>
  <dcterms:modified xsi:type="dcterms:W3CDTF">2020-12-23T11:10:49Z</dcterms:modified>
</cp:coreProperties>
</file>