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_ASUS\Projects\Cypress\Ser_120\"/>
    </mc:Choice>
  </mc:AlternateContent>
  <xr:revisionPtr revIDLastSave="0" documentId="13_ncr:1_{A782950A-1E25-4EBE-BF58-F350096E9B82}" xr6:coauthVersionLast="36" xr6:coauthVersionMax="36" xr10:uidLastSave="{00000000-0000-0000-0000-000000000000}"/>
  <bookViews>
    <workbookView xWindow="0" yWindow="0" windowWidth="28800" windowHeight="12225" xr2:uid="{BDC98FDC-FDD7-459C-8172-F3B3CC87EA2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H15" i="1" s="1"/>
  <c r="C15" i="1" s="1"/>
  <c r="G16" i="1"/>
  <c r="H16" i="1" s="1"/>
  <c r="C16" i="1" s="1"/>
  <c r="G17" i="1"/>
  <c r="H17" i="1" s="1"/>
  <c r="C17" i="1" s="1"/>
  <c r="G18" i="1"/>
  <c r="H18" i="1" s="1"/>
  <c r="G19" i="1"/>
  <c r="H19" i="1" s="1"/>
  <c r="C19" i="1" s="1"/>
  <c r="G20" i="1"/>
  <c r="H20" i="1" s="1"/>
  <c r="C20" i="1" s="1"/>
  <c r="G21" i="1"/>
  <c r="H21" i="1" s="1"/>
  <c r="C21" i="1" s="1"/>
  <c r="G22" i="1"/>
  <c r="H22" i="1" s="1"/>
  <c r="G23" i="1"/>
  <c r="H23" i="1" s="1"/>
  <c r="C23" i="1" s="1"/>
  <c r="G5" i="1"/>
  <c r="H5" i="1" s="1"/>
  <c r="C5" i="1" s="1"/>
  <c r="G6" i="1"/>
  <c r="H6" i="1" s="1"/>
  <c r="C6" i="1" s="1"/>
  <c r="G7" i="1"/>
  <c r="H7" i="1" s="1"/>
  <c r="C7" i="1" s="1"/>
  <c r="G8" i="1"/>
  <c r="H8" i="1" s="1"/>
  <c r="C8" i="1" s="1"/>
  <c r="G9" i="1"/>
  <c r="H9" i="1" s="1"/>
  <c r="C9" i="1" s="1"/>
  <c r="G10" i="1"/>
  <c r="H10" i="1" s="1"/>
  <c r="C10" i="1" s="1"/>
  <c r="G11" i="1"/>
  <c r="H11" i="1" s="1"/>
  <c r="C11" i="1" s="1"/>
  <c r="G12" i="1"/>
  <c r="H12" i="1" s="1"/>
  <c r="C12" i="1" s="1"/>
  <c r="G13" i="1"/>
  <c r="H13" i="1" s="1"/>
  <c r="C13" i="1" s="1"/>
  <c r="G14" i="1"/>
  <c r="H14" i="1" s="1"/>
  <c r="C14" i="1" s="1"/>
  <c r="G4" i="1"/>
  <c r="H4" i="1" s="1"/>
  <c r="C4" i="1" s="1"/>
  <c r="C22" i="1" l="1"/>
  <c r="C18" i="1"/>
</calcChain>
</file>

<file path=xl/sharedStrings.xml><?xml version="1.0" encoding="utf-8"?>
<sst xmlns="http://schemas.openxmlformats.org/spreadsheetml/2006/main" count="7" uniqueCount="7">
  <si>
    <t>Adaptive</t>
  </si>
  <si>
    <t>#</t>
  </si>
  <si>
    <t>LowPass</t>
  </si>
  <si>
    <t>Temp IN</t>
  </si>
  <si>
    <t>Temp OUT</t>
  </si>
  <si>
    <t>error wit sign</t>
  </si>
  <si>
    <t>error without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</si>
</sst>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1" fillId="2" borderId="1" xfId="1"/>
    <xf numFmtId="0" fontId="2" fillId="3" borderId="1" xfId="2"/>
    <xf numFmtId="164" fontId="2" fillId="3" borderId="1" xfId="2" applyNumberForma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2-482F-95EB-A46EC590BA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Sheet1!$B$4:$B$23</c:f>
              <c:numCache>
                <c:formatCode>General</c:formatCode>
                <c:ptCount val="20"/>
                <c:pt idx="0">
                  <c:v>100</c:v>
                </c:pt>
                <c:pt idx="1">
                  <c:v>110</c:v>
                </c:pt>
                <c:pt idx="2">
                  <c:v>115</c:v>
                </c:pt>
                <c:pt idx="3">
                  <c:v>113</c:v>
                </c:pt>
                <c:pt idx="4">
                  <c:v>116</c:v>
                </c:pt>
                <c:pt idx="5">
                  <c:v>114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128</c:v>
                </c:pt>
                <c:pt idx="10">
                  <c:v>129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143</c:v>
                </c:pt>
                <c:pt idx="15">
                  <c:v>142</c:v>
                </c:pt>
                <c:pt idx="16">
                  <c:v>150</c:v>
                </c:pt>
                <c:pt idx="17">
                  <c:v>155</c:v>
                </c:pt>
                <c:pt idx="18">
                  <c:v>160</c:v>
                </c:pt>
                <c:pt idx="1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2-482F-95EB-A46EC590BA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Sheet1!$C$4:$C$23</c:f>
              <c:numCache>
                <c:formatCode>0.000</c:formatCode>
                <c:ptCount val="20"/>
                <c:pt idx="0">
                  <c:v>100</c:v>
                </c:pt>
                <c:pt idx="1">
                  <c:v>100.5</c:v>
                </c:pt>
                <c:pt idx="2">
                  <c:v>110.25</c:v>
                </c:pt>
                <c:pt idx="3">
                  <c:v>114.9</c:v>
                </c:pt>
                <c:pt idx="4">
                  <c:v>113.15</c:v>
                </c:pt>
                <c:pt idx="5">
                  <c:v>115.9</c:v>
                </c:pt>
                <c:pt idx="6">
                  <c:v>114.3</c:v>
                </c:pt>
                <c:pt idx="7">
                  <c:v>120.25</c:v>
                </c:pt>
                <c:pt idx="8">
                  <c:v>125.25</c:v>
                </c:pt>
                <c:pt idx="9">
                  <c:v>129.9</c:v>
                </c:pt>
                <c:pt idx="10">
                  <c:v>128.05000000000001</c:v>
                </c:pt>
                <c:pt idx="11">
                  <c:v>129.30000000000001</c:v>
                </c:pt>
                <c:pt idx="12">
                  <c:v>135.25</c:v>
                </c:pt>
                <c:pt idx="13">
                  <c:v>140.25</c:v>
                </c:pt>
                <c:pt idx="14">
                  <c:v>144.9</c:v>
                </c:pt>
                <c:pt idx="15">
                  <c:v>142.94999999999999</c:v>
                </c:pt>
                <c:pt idx="16">
                  <c:v>142.4</c:v>
                </c:pt>
                <c:pt idx="17">
                  <c:v>150.25</c:v>
                </c:pt>
                <c:pt idx="18">
                  <c:v>155.25</c:v>
                </c:pt>
                <c:pt idx="19">
                  <c:v>159.9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2-482F-95EB-A46EC590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1967"/>
        <c:axId val="73684687"/>
      </c:lineChart>
      <c:catAx>
        <c:axId val="17364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84687"/>
        <c:crosses val="autoZero"/>
        <c:auto val="1"/>
        <c:lblAlgn val="ctr"/>
        <c:lblOffset val="100"/>
        <c:noMultiLvlLbl val="0"/>
      </c:catAx>
      <c:valAx>
        <c:axId val="736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28575</xdr:rowOff>
    </xdr:from>
    <xdr:to>
      <xdr:col>25</xdr:col>
      <xdr:colOff>0</xdr:colOff>
      <xdr:row>34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7D208-9708-41F4-8F7F-29FBF4122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DB68-AF74-4FB1-9B25-BF64E5B99FCD}">
  <dimension ref="A1:M23"/>
  <sheetViews>
    <sheetView tabSelected="1" zoomScaleNormal="100" workbookViewId="0">
      <selection activeCell="B24" sqref="B24"/>
    </sheetView>
  </sheetViews>
  <sheetFormatPr defaultRowHeight="15" x14ac:dyDescent="0.25"/>
  <cols>
    <col min="1" max="1" width="17.7109375" customWidth="1"/>
    <col min="2" max="2" width="11.7109375" customWidth="1"/>
    <col min="3" max="3" width="19" customWidth="1"/>
    <col min="6" max="6" width="6.85546875" customWidth="1"/>
    <col min="7" max="7" width="12.28515625" customWidth="1"/>
    <col min="8" max="8" width="13.42578125" customWidth="1"/>
  </cols>
  <sheetData>
    <row r="1" spans="1:13" x14ac:dyDescent="0.25">
      <c r="A1" s="1"/>
      <c r="B1" s="2"/>
      <c r="C1" s="2"/>
      <c r="D1" s="2"/>
      <c r="E1" s="2"/>
      <c r="F1" s="3"/>
    </row>
    <row r="2" spans="1:13" ht="30" x14ac:dyDescent="0.25">
      <c r="A2" s="4" t="s">
        <v>1</v>
      </c>
      <c r="B2" s="5" t="s">
        <v>3</v>
      </c>
      <c r="C2" t="s">
        <v>4</v>
      </c>
      <c r="G2" s="10" t="s">
        <v>5</v>
      </c>
      <c r="H2" s="11" t="s">
        <v>6</v>
      </c>
      <c r="I2" s="6"/>
      <c r="J2" s="5"/>
    </row>
    <row r="3" spans="1:13" x14ac:dyDescent="0.25">
      <c r="A3" s="4">
        <v>0</v>
      </c>
      <c r="B3" s="5">
        <v>0</v>
      </c>
      <c r="G3" s="5"/>
      <c r="H3" s="5"/>
      <c r="I3" s="5"/>
      <c r="J3" s="5"/>
      <c r="L3" t="s">
        <v>0</v>
      </c>
      <c r="M3" s="7">
        <v>0.1</v>
      </c>
    </row>
    <row r="4" spans="1:13" x14ac:dyDescent="0.25">
      <c r="A4" s="4">
        <v>1</v>
      </c>
      <c r="B4" s="7">
        <v>100</v>
      </c>
      <c r="C4" s="9">
        <f>IF((B3*M3)&lt;H4,B4,(G4*M4+B3))</f>
        <v>100</v>
      </c>
      <c r="G4" s="8">
        <f>(B4-B3)</f>
        <v>100</v>
      </c>
      <c r="H4" s="8">
        <f>IF(G4&lt;0,G4*(-1),G4)</f>
        <v>100</v>
      </c>
      <c r="I4" s="5"/>
      <c r="J4" s="5"/>
      <c r="L4" t="s">
        <v>2</v>
      </c>
      <c r="M4" s="7">
        <v>0.05</v>
      </c>
    </row>
    <row r="5" spans="1:13" x14ac:dyDescent="0.25">
      <c r="A5" s="4">
        <v>2</v>
      </c>
      <c r="B5" s="7">
        <v>110</v>
      </c>
      <c r="C5" s="9">
        <f>IF((B4*M3)&lt;H5,B5,(G5*M4+B4))</f>
        <v>100.5</v>
      </c>
      <c r="G5" s="8">
        <f>(B5-B4)</f>
        <v>10</v>
      </c>
      <c r="H5" s="8">
        <f t="shared" ref="H5:H23" si="0">IF(G5&lt;0,G5*(-1),G5)</f>
        <v>10</v>
      </c>
      <c r="I5" s="5"/>
      <c r="J5" s="5"/>
    </row>
    <row r="6" spans="1:13" x14ac:dyDescent="0.25">
      <c r="A6" s="4">
        <v>3</v>
      </c>
      <c r="B6" s="7">
        <v>115</v>
      </c>
      <c r="C6" s="9">
        <f>IF((B5*M3)&lt;H6,B6,(G6*M4+B5))</f>
        <v>110.25</v>
      </c>
      <c r="G6" s="8">
        <f>(B6-B5)</f>
        <v>5</v>
      </c>
      <c r="H6" s="8">
        <f t="shared" si="0"/>
        <v>5</v>
      </c>
      <c r="I6" s="5"/>
      <c r="J6" s="5"/>
    </row>
    <row r="7" spans="1:13" x14ac:dyDescent="0.25">
      <c r="A7" s="4">
        <v>4</v>
      </c>
      <c r="B7" s="7">
        <v>113</v>
      </c>
      <c r="C7" s="9">
        <f>IF((B6*M3)&lt;H7,B7,(G7*M4+B6))</f>
        <v>114.9</v>
      </c>
      <c r="G7" s="8">
        <f>(B7-B6)</f>
        <v>-2</v>
      </c>
      <c r="H7" s="8">
        <f t="shared" si="0"/>
        <v>2</v>
      </c>
      <c r="I7" s="5"/>
      <c r="J7" s="5"/>
    </row>
    <row r="8" spans="1:13" x14ac:dyDescent="0.25">
      <c r="A8" s="4">
        <v>5</v>
      </c>
      <c r="B8" s="7">
        <v>116</v>
      </c>
      <c r="C8" s="9">
        <f>IF((B7*M3)&lt;H8,B8,(G8*M4+B7))</f>
        <v>113.15</v>
      </c>
      <c r="G8" s="8">
        <f>(B8-B7)</f>
        <v>3</v>
      </c>
      <c r="H8" s="8">
        <f t="shared" si="0"/>
        <v>3</v>
      </c>
      <c r="I8" s="5"/>
      <c r="J8" s="5"/>
    </row>
    <row r="9" spans="1:13" x14ac:dyDescent="0.25">
      <c r="A9" s="4">
        <v>6</v>
      </c>
      <c r="B9" s="7">
        <v>114</v>
      </c>
      <c r="C9" s="9">
        <f>IF((B8*M3)&lt;H9,B9,(G9*M4+B8))</f>
        <v>115.9</v>
      </c>
      <c r="G9" s="8">
        <f>(B9-B8)</f>
        <v>-2</v>
      </c>
      <c r="H9" s="8">
        <f t="shared" si="0"/>
        <v>2</v>
      </c>
      <c r="I9" s="5"/>
      <c r="J9" s="5"/>
    </row>
    <row r="10" spans="1:13" x14ac:dyDescent="0.25">
      <c r="A10" s="4">
        <v>7</v>
      </c>
      <c r="B10" s="7">
        <v>120</v>
      </c>
      <c r="C10" s="9">
        <f>IF((B9*M3)&lt;H10,B10,(G10*M4+B9))</f>
        <v>114.3</v>
      </c>
      <c r="G10" s="8">
        <f>(B10-B9)</f>
        <v>6</v>
      </c>
      <c r="H10" s="8">
        <f t="shared" si="0"/>
        <v>6</v>
      </c>
      <c r="I10" s="5"/>
      <c r="J10" s="5"/>
    </row>
    <row r="11" spans="1:13" x14ac:dyDescent="0.25">
      <c r="A11" s="4">
        <v>8</v>
      </c>
      <c r="B11" s="7">
        <v>125</v>
      </c>
      <c r="C11" s="9">
        <f>IF((B10*M3)&lt;H11,B11,(G11*M4+B10))</f>
        <v>120.25</v>
      </c>
      <c r="G11" s="8">
        <f>(B11-B10)</f>
        <v>5</v>
      </c>
      <c r="H11" s="8">
        <f t="shared" si="0"/>
        <v>5</v>
      </c>
      <c r="I11" s="5"/>
      <c r="J11" s="5"/>
    </row>
    <row r="12" spans="1:13" x14ac:dyDescent="0.25">
      <c r="A12" s="4">
        <v>9</v>
      </c>
      <c r="B12" s="7">
        <v>130</v>
      </c>
      <c r="C12" s="9">
        <f>IF((B11*M3)&lt;H12,B12,(G12*M4+B11))</f>
        <v>125.25</v>
      </c>
      <c r="G12" s="8">
        <f>(B12-B11)</f>
        <v>5</v>
      </c>
      <c r="H12" s="8">
        <f t="shared" si="0"/>
        <v>5</v>
      </c>
      <c r="I12" s="5"/>
      <c r="J12" s="5"/>
    </row>
    <row r="13" spans="1:13" x14ac:dyDescent="0.25">
      <c r="A13" s="4">
        <v>10</v>
      </c>
      <c r="B13" s="7">
        <v>128</v>
      </c>
      <c r="C13" s="9">
        <f>IF((B12*M3)&lt;H13,B13,(G13*M4+B12))</f>
        <v>129.9</v>
      </c>
      <c r="G13" s="8">
        <f>(B13-B12)</f>
        <v>-2</v>
      </c>
      <c r="H13" s="8">
        <f t="shared" si="0"/>
        <v>2</v>
      </c>
      <c r="I13" s="5"/>
      <c r="J13" s="5"/>
    </row>
    <row r="14" spans="1:13" x14ac:dyDescent="0.25">
      <c r="A14" s="5">
        <v>11</v>
      </c>
      <c r="B14" s="7">
        <v>129</v>
      </c>
      <c r="C14" s="9">
        <f>IF((B13*M3)&lt;H14,B14,(G14*M4+B13))</f>
        <v>128.05000000000001</v>
      </c>
      <c r="G14" s="8">
        <f>(B14-B13)</f>
        <v>1</v>
      </c>
      <c r="H14" s="8">
        <f t="shared" si="0"/>
        <v>1</v>
      </c>
      <c r="I14" s="5"/>
      <c r="J14" s="5"/>
    </row>
    <row r="15" spans="1:13" x14ac:dyDescent="0.25">
      <c r="A15" s="6">
        <v>12</v>
      </c>
      <c r="B15" s="7">
        <v>135</v>
      </c>
      <c r="C15" s="9">
        <f>IF((B14*M3)&lt;H15,B15,(G15*M4+B14))</f>
        <v>129.30000000000001</v>
      </c>
      <c r="G15" s="8">
        <f t="shared" ref="G15:G23" si="1">(B15-B14)</f>
        <v>6</v>
      </c>
      <c r="H15" s="8">
        <f t="shared" si="0"/>
        <v>6</v>
      </c>
    </row>
    <row r="16" spans="1:13" x14ac:dyDescent="0.25">
      <c r="A16" s="6">
        <v>13</v>
      </c>
      <c r="B16" s="7">
        <v>140</v>
      </c>
      <c r="C16" s="9">
        <f>IF((B15*M3)&lt;H16,B16,(G16*M4+B15))</f>
        <v>135.25</v>
      </c>
      <c r="G16" s="8">
        <f t="shared" si="1"/>
        <v>5</v>
      </c>
      <c r="H16" s="8">
        <f t="shared" si="0"/>
        <v>5</v>
      </c>
    </row>
    <row r="17" spans="1:8" x14ac:dyDescent="0.25">
      <c r="A17" s="6">
        <v>14</v>
      </c>
      <c r="B17" s="7">
        <v>145</v>
      </c>
      <c r="C17" s="9">
        <f>IF((B16*M3)&lt;H17,B17,(G17*M4+B16))</f>
        <v>140.25</v>
      </c>
      <c r="G17" s="8">
        <f t="shared" si="1"/>
        <v>5</v>
      </c>
      <c r="H17" s="8">
        <f t="shared" si="0"/>
        <v>5</v>
      </c>
    </row>
    <row r="18" spans="1:8" x14ac:dyDescent="0.25">
      <c r="A18" s="6">
        <v>15</v>
      </c>
      <c r="B18" s="7">
        <v>143</v>
      </c>
      <c r="C18" s="9">
        <f>IF((B17*M3)&lt;H18,B18,(G18*M4+B17))</f>
        <v>144.9</v>
      </c>
      <c r="G18" s="8">
        <f t="shared" si="1"/>
        <v>-2</v>
      </c>
      <c r="H18" s="8">
        <f t="shared" si="0"/>
        <v>2</v>
      </c>
    </row>
    <row r="19" spans="1:8" x14ac:dyDescent="0.25">
      <c r="A19" s="6">
        <v>16</v>
      </c>
      <c r="B19" s="7">
        <v>142</v>
      </c>
      <c r="C19" s="9">
        <f>IF((B18*M3)&lt;H19,B19,(G19*M4+B18))</f>
        <v>142.94999999999999</v>
      </c>
      <c r="G19" s="8">
        <f t="shared" si="1"/>
        <v>-1</v>
      </c>
      <c r="H19" s="8">
        <f t="shared" si="0"/>
        <v>1</v>
      </c>
    </row>
    <row r="20" spans="1:8" x14ac:dyDescent="0.25">
      <c r="A20" s="6">
        <v>17</v>
      </c>
      <c r="B20" s="7">
        <v>150</v>
      </c>
      <c r="C20" s="9">
        <f>IF((B19*M3)&lt;H20,B20,(G20*M4+B19))</f>
        <v>142.4</v>
      </c>
      <c r="G20" s="8">
        <f t="shared" si="1"/>
        <v>8</v>
      </c>
      <c r="H20" s="8">
        <f t="shared" si="0"/>
        <v>8</v>
      </c>
    </row>
    <row r="21" spans="1:8" x14ac:dyDescent="0.25">
      <c r="A21" s="6">
        <v>18</v>
      </c>
      <c r="B21" s="7">
        <v>155</v>
      </c>
      <c r="C21" s="9">
        <f>IF((B20*M3)&lt;H21,B21,(G21*M4+B20))</f>
        <v>150.25</v>
      </c>
      <c r="G21" s="8">
        <f t="shared" si="1"/>
        <v>5</v>
      </c>
      <c r="H21" s="8">
        <f t="shared" si="0"/>
        <v>5</v>
      </c>
    </row>
    <row r="22" spans="1:8" x14ac:dyDescent="0.25">
      <c r="A22" s="6">
        <v>18</v>
      </c>
      <c r="B22" s="7">
        <v>160</v>
      </c>
      <c r="C22" s="9">
        <f>IF((B21*M3)&lt;H22,B22,(G22*M4+B21))</f>
        <v>155.25</v>
      </c>
      <c r="G22" s="8">
        <f t="shared" si="1"/>
        <v>5</v>
      </c>
      <c r="H22" s="8">
        <f t="shared" si="0"/>
        <v>5</v>
      </c>
    </row>
    <row r="23" spans="1:8" x14ac:dyDescent="0.25">
      <c r="A23" s="6">
        <v>20</v>
      </c>
      <c r="B23" s="7">
        <v>158</v>
      </c>
      <c r="C23" s="9">
        <f>IF((B22*M3)&lt;H23,B23,(G23*M4+B22))</f>
        <v>159.9</v>
      </c>
      <c r="G23" s="8">
        <f t="shared" si="1"/>
        <v>-2</v>
      </c>
      <c r="H23" s="8">
        <f t="shared" si="0"/>
        <v>2</v>
      </c>
    </row>
  </sheetData>
  <pageMargins left="0.7" right="0.7" top="0.75" bottom="0.75" header="0.3" footer="0.3"/>
  <pageSetup paperSize="13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vsemichev</dc:creator>
  <cp:lastModifiedBy>vsemichev</cp:lastModifiedBy>
  <dcterms:created xsi:type="dcterms:W3CDTF">2018-09-12T00:53:53Z</dcterms:created>
  <dcterms:modified xsi:type="dcterms:W3CDTF">2018-09-12T15:40:29Z</dcterms:modified>
</cp:coreProperties>
</file>