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_ASUS\Projects\Cypress\Ser_120\"/>
    </mc:Choice>
  </mc:AlternateContent>
  <xr:revisionPtr revIDLastSave="0" documentId="13_ncr:1_{31C4A90C-5C75-4332-BCE2-D5A808BE0024}" xr6:coauthVersionLast="36" xr6:coauthVersionMax="36" xr10:uidLastSave="{00000000-0000-0000-0000-000000000000}"/>
  <bookViews>
    <workbookView xWindow="0" yWindow="0" windowWidth="28800" windowHeight="12225" xr2:uid="{BDC98FDC-FDD7-459C-8172-F3B3CC87EA2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1" i="1" l="1"/>
  <c r="H31" i="1" s="1"/>
  <c r="C31" i="1" s="1"/>
  <c r="G32" i="1"/>
  <c r="H32" i="1" s="1"/>
  <c r="C32" i="1" s="1"/>
  <c r="G33" i="1"/>
  <c r="H33" i="1" s="1"/>
  <c r="C33" i="1" s="1"/>
  <c r="G34" i="1"/>
  <c r="H34" i="1" s="1"/>
  <c r="C34" i="1" s="1"/>
  <c r="G35" i="1"/>
  <c r="H35" i="1" s="1"/>
  <c r="C35" i="1" s="1"/>
  <c r="G36" i="1"/>
  <c r="H36" i="1" s="1"/>
  <c r="C36" i="1" s="1"/>
  <c r="G37" i="1"/>
  <c r="H37" i="1" s="1"/>
  <c r="C37" i="1" s="1"/>
  <c r="C25" i="1"/>
  <c r="C24" i="1"/>
  <c r="G24" i="1"/>
  <c r="H24" i="1" s="1"/>
  <c r="G25" i="1"/>
  <c r="H25" i="1" s="1"/>
  <c r="G26" i="1"/>
  <c r="H26" i="1" s="1"/>
  <c r="C26" i="1" s="1"/>
  <c r="G27" i="1"/>
  <c r="H27" i="1" s="1"/>
  <c r="C27" i="1" s="1"/>
  <c r="G28" i="1"/>
  <c r="H28" i="1" s="1"/>
  <c r="C28" i="1" s="1"/>
  <c r="G29" i="1"/>
  <c r="H29" i="1" s="1"/>
  <c r="C29" i="1" s="1"/>
  <c r="G30" i="1"/>
  <c r="H30" i="1" s="1"/>
  <c r="C30" i="1" s="1"/>
  <c r="G15" i="1" l="1"/>
  <c r="H15" i="1" s="1"/>
  <c r="C15" i="1" s="1"/>
  <c r="G16" i="1"/>
  <c r="H16" i="1" s="1"/>
  <c r="C16" i="1" s="1"/>
  <c r="G17" i="1"/>
  <c r="H17" i="1" s="1"/>
  <c r="C17" i="1" s="1"/>
  <c r="G18" i="1"/>
  <c r="H18" i="1" s="1"/>
  <c r="G19" i="1"/>
  <c r="H19" i="1" s="1"/>
  <c r="C19" i="1" s="1"/>
  <c r="G20" i="1"/>
  <c r="H20" i="1" s="1"/>
  <c r="C20" i="1" s="1"/>
  <c r="G21" i="1"/>
  <c r="H21" i="1" s="1"/>
  <c r="C21" i="1" s="1"/>
  <c r="G22" i="1"/>
  <c r="H22" i="1" s="1"/>
  <c r="G23" i="1"/>
  <c r="H23" i="1" s="1"/>
  <c r="C23" i="1" s="1"/>
  <c r="G5" i="1"/>
  <c r="H5" i="1" s="1"/>
  <c r="C5" i="1" s="1"/>
  <c r="G6" i="1"/>
  <c r="H6" i="1" s="1"/>
  <c r="C6" i="1" s="1"/>
  <c r="G7" i="1"/>
  <c r="H7" i="1" s="1"/>
  <c r="C7" i="1" s="1"/>
  <c r="G8" i="1"/>
  <c r="H8" i="1" s="1"/>
  <c r="C8" i="1" s="1"/>
  <c r="G9" i="1"/>
  <c r="H9" i="1" s="1"/>
  <c r="C9" i="1" s="1"/>
  <c r="G10" i="1"/>
  <c r="H10" i="1" s="1"/>
  <c r="C10" i="1" s="1"/>
  <c r="G11" i="1"/>
  <c r="H11" i="1" s="1"/>
  <c r="C11" i="1" s="1"/>
  <c r="G12" i="1"/>
  <c r="H12" i="1" s="1"/>
  <c r="C12" i="1" s="1"/>
  <c r="G13" i="1"/>
  <c r="H13" i="1" s="1"/>
  <c r="C13" i="1" s="1"/>
  <c r="G14" i="1"/>
  <c r="H14" i="1" s="1"/>
  <c r="C14" i="1" s="1"/>
  <c r="G4" i="1"/>
  <c r="H4" i="1" s="1"/>
  <c r="C4" i="1" s="1"/>
  <c r="C22" i="1" l="1"/>
  <c r="C18" i="1"/>
</calcChain>
</file>

<file path=xl/sharedStrings.xml><?xml version="1.0" encoding="utf-8"?>
<sst xmlns="http://schemas.openxmlformats.org/spreadsheetml/2006/main" count="7" uniqueCount="7">
  <si>
    <t>Adaptive</t>
  </si>
  <si>
    <t>#</t>
  </si>
  <si>
    <t>LowPass</t>
  </si>
  <si>
    <t>Temp IN</t>
  </si>
  <si>
    <t>Temp OUT</t>
  </si>
  <si>
    <t>error wit sign</t>
  </si>
  <si>
    <t>error without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</si>
</sst>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1" fillId="2" borderId="1" xfId="1"/>
    <xf numFmtId="0" fontId="2" fillId="3" borderId="1" xfId="2"/>
    <xf numFmtId="164" fontId="2" fillId="3" borderId="1" xfId="2" applyNumberForma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164" fontId="3" fillId="4" borderId="1" xfId="3" applyNumberFormat="1" applyBorder="1"/>
    <xf numFmtId="164" fontId="4" fillId="5" borderId="1" xfId="4" applyNumberFormat="1" applyBorder="1"/>
  </cellXfs>
  <cellStyles count="5">
    <cellStyle name="Bad" xfId="4" builtinId="27"/>
    <cellStyle name="Calculation" xfId="2" builtinId="22"/>
    <cellStyle name="Good" xfId="3" builtinId="26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Sheet1!$B$4:$B$37</c:f>
              <c:numCache>
                <c:formatCode>General</c:formatCode>
                <c:ptCount val="34"/>
                <c:pt idx="0">
                  <c:v>100</c:v>
                </c:pt>
                <c:pt idx="1">
                  <c:v>101</c:v>
                </c:pt>
                <c:pt idx="2">
                  <c:v>100.05</c:v>
                </c:pt>
                <c:pt idx="3">
                  <c:v>101</c:v>
                </c:pt>
                <c:pt idx="4">
                  <c:v>100.098</c:v>
                </c:pt>
                <c:pt idx="5">
                  <c:v>101</c:v>
                </c:pt>
                <c:pt idx="6">
                  <c:v>100.143</c:v>
                </c:pt>
                <c:pt idx="7">
                  <c:v>101</c:v>
                </c:pt>
                <c:pt idx="8">
                  <c:v>100.18600000000001</c:v>
                </c:pt>
                <c:pt idx="9">
                  <c:v>101</c:v>
                </c:pt>
                <c:pt idx="10">
                  <c:v>100.227</c:v>
                </c:pt>
                <c:pt idx="11">
                  <c:v>101</c:v>
                </c:pt>
                <c:pt idx="12">
                  <c:v>100.26600000000001</c:v>
                </c:pt>
                <c:pt idx="13">
                  <c:v>101</c:v>
                </c:pt>
                <c:pt idx="14">
                  <c:v>100.303</c:v>
                </c:pt>
                <c:pt idx="15">
                  <c:v>101</c:v>
                </c:pt>
                <c:pt idx="16">
                  <c:v>100.33799999999999</c:v>
                </c:pt>
                <c:pt idx="17">
                  <c:v>101</c:v>
                </c:pt>
                <c:pt idx="18">
                  <c:v>100.371</c:v>
                </c:pt>
                <c:pt idx="19">
                  <c:v>101</c:v>
                </c:pt>
                <c:pt idx="20">
                  <c:v>100.402</c:v>
                </c:pt>
                <c:pt idx="21">
                  <c:v>101</c:v>
                </c:pt>
                <c:pt idx="22">
                  <c:v>100.432</c:v>
                </c:pt>
                <c:pt idx="23">
                  <c:v>101</c:v>
                </c:pt>
                <c:pt idx="24">
                  <c:v>100.46</c:v>
                </c:pt>
                <c:pt idx="25">
                  <c:v>101</c:v>
                </c:pt>
                <c:pt idx="26">
                  <c:v>100.48699999999999</c:v>
                </c:pt>
                <c:pt idx="27">
                  <c:v>101</c:v>
                </c:pt>
                <c:pt idx="28">
                  <c:v>100.51300000000001</c:v>
                </c:pt>
                <c:pt idx="29">
                  <c:v>101</c:v>
                </c:pt>
                <c:pt idx="30">
                  <c:v>100.53700000000001</c:v>
                </c:pt>
                <c:pt idx="31">
                  <c:v>101</c:v>
                </c:pt>
                <c:pt idx="32">
                  <c:v>100.56</c:v>
                </c:pt>
                <c:pt idx="33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5-45E0-8FB2-5F5F410030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Sheet1!$C$4:$C$37</c:f>
              <c:numCache>
                <c:formatCode>0.000</c:formatCode>
                <c:ptCount val="34"/>
                <c:pt idx="0">
                  <c:v>100</c:v>
                </c:pt>
                <c:pt idx="1">
                  <c:v>100.05</c:v>
                </c:pt>
                <c:pt idx="2">
                  <c:v>100.9525</c:v>
                </c:pt>
                <c:pt idx="3">
                  <c:v>100.0975</c:v>
                </c:pt>
                <c:pt idx="4">
                  <c:v>100.95489999999999</c:v>
                </c:pt>
                <c:pt idx="5">
                  <c:v>100.1431</c:v>
                </c:pt>
                <c:pt idx="6">
                  <c:v>100.95715</c:v>
                </c:pt>
                <c:pt idx="7">
                  <c:v>100.18585</c:v>
                </c:pt>
                <c:pt idx="8">
                  <c:v>100.9593</c:v>
                </c:pt>
                <c:pt idx="9">
                  <c:v>100.22670000000001</c:v>
                </c:pt>
                <c:pt idx="10">
                  <c:v>100.96135</c:v>
                </c:pt>
                <c:pt idx="11">
                  <c:v>100.26565000000001</c:v>
                </c:pt>
                <c:pt idx="12">
                  <c:v>100.9633</c:v>
                </c:pt>
                <c:pt idx="13">
                  <c:v>100.3027</c:v>
                </c:pt>
                <c:pt idx="14">
                  <c:v>100.96514999999999</c:v>
                </c:pt>
                <c:pt idx="15">
                  <c:v>100.33785</c:v>
                </c:pt>
                <c:pt idx="16">
                  <c:v>100.9669</c:v>
                </c:pt>
                <c:pt idx="17">
                  <c:v>100.3711</c:v>
                </c:pt>
                <c:pt idx="18">
                  <c:v>100.96854999999999</c:v>
                </c:pt>
                <c:pt idx="19">
                  <c:v>100.40245</c:v>
                </c:pt>
                <c:pt idx="20">
                  <c:v>100.9701</c:v>
                </c:pt>
                <c:pt idx="21">
                  <c:v>100.4319</c:v>
                </c:pt>
                <c:pt idx="22">
                  <c:v>100.9716</c:v>
                </c:pt>
                <c:pt idx="23">
                  <c:v>100.46040000000001</c:v>
                </c:pt>
                <c:pt idx="24">
                  <c:v>100.973</c:v>
                </c:pt>
                <c:pt idx="25">
                  <c:v>100.48699999999999</c:v>
                </c:pt>
                <c:pt idx="26">
                  <c:v>100.97435</c:v>
                </c:pt>
                <c:pt idx="27">
                  <c:v>100.51264999999999</c:v>
                </c:pt>
                <c:pt idx="28">
                  <c:v>100.97565</c:v>
                </c:pt>
                <c:pt idx="29">
                  <c:v>100.53735</c:v>
                </c:pt>
                <c:pt idx="30">
                  <c:v>100.97685</c:v>
                </c:pt>
                <c:pt idx="31">
                  <c:v>100.56015000000001</c:v>
                </c:pt>
                <c:pt idx="32">
                  <c:v>100.97799999999999</c:v>
                </c:pt>
                <c:pt idx="33">
                  <c:v>100.58200000000001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5-45E0-8FB2-5F5F41003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413328"/>
        <c:axId val="709652944"/>
      </c:lineChart>
      <c:catAx>
        <c:axId val="62941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52944"/>
        <c:crosses val="autoZero"/>
        <c:auto val="1"/>
        <c:lblAlgn val="ctr"/>
        <c:lblOffset val="100"/>
        <c:noMultiLvlLbl val="0"/>
      </c:catAx>
      <c:valAx>
        <c:axId val="7096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Sheet1!$G$5:$G$37</c:f>
              <c:numCache>
                <c:formatCode>General</c:formatCode>
                <c:ptCount val="33"/>
                <c:pt idx="0">
                  <c:v>1</c:v>
                </c:pt>
                <c:pt idx="1">
                  <c:v>-0.95000000000000284</c:v>
                </c:pt>
                <c:pt idx="2">
                  <c:v>0.95000000000000284</c:v>
                </c:pt>
                <c:pt idx="3">
                  <c:v>-0.90200000000000102</c:v>
                </c:pt>
                <c:pt idx="4">
                  <c:v>0.90200000000000102</c:v>
                </c:pt>
                <c:pt idx="5">
                  <c:v>-0.85699999999999932</c:v>
                </c:pt>
                <c:pt idx="6">
                  <c:v>0.85699999999999932</c:v>
                </c:pt>
                <c:pt idx="7">
                  <c:v>-0.81399999999999295</c:v>
                </c:pt>
                <c:pt idx="8">
                  <c:v>0.81399999999999295</c:v>
                </c:pt>
                <c:pt idx="9">
                  <c:v>-0.77299999999999613</c:v>
                </c:pt>
                <c:pt idx="10">
                  <c:v>0.77299999999999613</c:v>
                </c:pt>
                <c:pt idx="11">
                  <c:v>-0.73399999999999466</c:v>
                </c:pt>
                <c:pt idx="12">
                  <c:v>0.73399999999999466</c:v>
                </c:pt>
                <c:pt idx="13">
                  <c:v>-0.69700000000000273</c:v>
                </c:pt>
                <c:pt idx="14">
                  <c:v>0.69700000000000273</c:v>
                </c:pt>
                <c:pt idx="15">
                  <c:v>-0.66200000000000614</c:v>
                </c:pt>
                <c:pt idx="16">
                  <c:v>0.66200000000000614</c:v>
                </c:pt>
                <c:pt idx="17">
                  <c:v>-0.62900000000000489</c:v>
                </c:pt>
                <c:pt idx="18">
                  <c:v>0.62900000000000489</c:v>
                </c:pt>
                <c:pt idx="19">
                  <c:v>-0.59799999999999898</c:v>
                </c:pt>
                <c:pt idx="20">
                  <c:v>0.59799999999999898</c:v>
                </c:pt>
                <c:pt idx="21">
                  <c:v>-0.56799999999999784</c:v>
                </c:pt>
                <c:pt idx="22">
                  <c:v>0.56799999999999784</c:v>
                </c:pt>
                <c:pt idx="23">
                  <c:v>-0.54000000000000625</c:v>
                </c:pt>
                <c:pt idx="24">
                  <c:v>0.54000000000000625</c:v>
                </c:pt>
                <c:pt idx="25">
                  <c:v>-0.51300000000000523</c:v>
                </c:pt>
                <c:pt idx="26">
                  <c:v>0.51300000000000523</c:v>
                </c:pt>
                <c:pt idx="27">
                  <c:v>-0.48699999999999477</c:v>
                </c:pt>
                <c:pt idx="28">
                  <c:v>0.48699999999999477</c:v>
                </c:pt>
                <c:pt idx="29">
                  <c:v>-0.46299999999999386</c:v>
                </c:pt>
                <c:pt idx="30">
                  <c:v>0.46299999999999386</c:v>
                </c:pt>
                <c:pt idx="31">
                  <c:v>-0.43999999999999773</c:v>
                </c:pt>
                <c:pt idx="32">
                  <c:v>0.43999999999999773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8-4CD3-80EB-494EE53D7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984288"/>
        <c:axId val="709644624"/>
      </c:lineChart>
      <c:catAx>
        <c:axId val="80798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44624"/>
        <c:crosses val="autoZero"/>
        <c:auto val="1"/>
        <c:lblAlgn val="ctr"/>
        <c:lblOffset val="100"/>
        <c:noMultiLvlLbl val="0"/>
      </c:catAx>
      <c:valAx>
        <c:axId val="7096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8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14287</xdr:rowOff>
    </xdr:from>
    <xdr:to>
      <xdr:col>24</xdr:col>
      <xdr:colOff>409575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E9ABA-66CF-4279-99CB-2ECDC670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22</xdr:row>
      <xdr:rowOff>33337</xdr:rowOff>
    </xdr:from>
    <xdr:to>
      <xdr:col>24</xdr:col>
      <xdr:colOff>590550</xdr:colOff>
      <xdr:row>34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02A726-E4E5-4538-8EC6-7F218C682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DB68-AF74-4FB1-9B25-BF64E5B99FCD}">
  <dimension ref="A1:M37"/>
  <sheetViews>
    <sheetView tabSelected="1" zoomScaleNormal="100" workbookViewId="0">
      <selection activeCell="S36" sqref="S36"/>
    </sheetView>
  </sheetViews>
  <sheetFormatPr defaultRowHeight="15" x14ac:dyDescent="0.25"/>
  <cols>
    <col min="1" max="1" width="17.7109375" customWidth="1"/>
    <col min="2" max="2" width="11.7109375" customWidth="1"/>
    <col min="3" max="3" width="19" customWidth="1"/>
    <col min="6" max="6" width="6.85546875" customWidth="1"/>
    <col min="7" max="7" width="12.28515625" customWidth="1"/>
    <col min="8" max="8" width="13.42578125" customWidth="1"/>
  </cols>
  <sheetData>
    <row r="1" spans="1:13" x14ac:dyDescent="0.25">
      <c r="A1" s="1"/>
      <c r="B1" s="2"/>
      <c r="C1" s="2"/>
      <c r="D1" s="2"/>
      <c r="E1" s="2"/>
      <c r="F1" s="3"/>
    </row>
    <row r="2" spans="1:13" ht="30" x14ac:dyDescent="0.25">
      <c r="A2" s="4" t="s">
        <v>1</v>
      </c>
      <c r="B2" s="5" t="s">
        <v>3</v>
      </c>
      <c r="C2" t="s">
        <v>4</v>
      </c>
      <c r="G2" s="10" t="s">
        <v>5</v>
      </c>
      <c r="H2" s="11" t="s">
        <v>6</v>
      </c>
      <c r="I2" s="6"/>
      <c r="J2" s="5"/>
    </row>
    <row r="3" spans="1:13" x14ac:dyDescent="0.25">
      <c r="A3" s="4">
        <v>0</v>
      </c>
      <c r="B3" s="5">
        <v>0</v>
      </c>
      <c r="G3" s="5"/>
      <c r="H3" s="5"/>
      <c r="I3" s="5"/>
      <c r="J3" s="5"/>
      <c r="L3" t="s">
        <v>0</v>
      </c>
      <c r="M3" s="7">
        <v>0.1</v>
      </c>
    </row>
    <row r="4" spans="1:13" x14ac:dyDescent="0.25">
      <c r="A4" s="4">
        <v>1</v>
      </c>
      <c r="B4" s="7">
        <v>100</v>
      </c>
      <c r="C4" s="9">
        <f>IF((B3*M3)&lt;H4,B4,(G4*M4+B3))</f>
        <v>100</v>
      </c>
      <c r="G4" s="8">
        <f t="shared" ref="G4:G14" si="0">(B4-B3)</f>
        <v>100</v>
      </c>
      <c r="H4" s="8">
        <f>IF(G4&lt;0,G4*(-1),G4)</f>
        <v>100</v>
      </c>
      <c r="I4" s="5"/>
      <c r="J4" s="5"/>
      <c r="L4" t="s">
        <v>2</v>
      </c>
      <c r="M4" s="7">
        <v>0.05</v>
      </c>
    </row>
    <row r="5" spans="1:13" x14ac:dyDescent="0.25">
      <c r="A5" s="4">
        <v>2</v>
      </c>
      <c r="B5" s="7">
        <v>101</v>
      </c>
      <c r="C5" s="13">
        <f>IF((B4*M3)&lt;H5,B5,(G5*M4+B4))</f>
        <v>100.05</v>
      </c>
      <c r="D5">
        <v>1</v>
      </c>
      <c r="G5" s="8">
        <f t="shared" si="0"/>
        <v>1</v>
      </c>
      <c r="H5" s="8">
        <f t="shared" ref="H5:H23" si="1">IF(G5&lt;0,G5*(-1),G5)</f>
        <v>1</v>
      </c>
      <c r="I5" s="5"/>
      <c r="J5" s="5"/>
    </row>
    <row r="6" spans="1:13" x14ac:dyDescent="0.25">
      <c r="A6" s="4">
        <v>3</v>
      </c>
      <c r="B6" s="7">
        <v>100.05</v>
      </c>
      <c r="C6" s="9">
        <f>IF((B5*M3)&lt;H6,B6,(G6*M4+B5))</f>
        <v>100.9525</v>
      </c>
      <c r="G6" s="8">
        <f t="shared" si="0"/>
        <v>-0.95000000000000284</v>
      </c>
      <c r="H6" s="8">
        <f t="shared" si="1"/>
        <v>0.95000000000000284</v>
      </c>
      <c r="I6" s="5"/>
      <c r="J6" s="5"/>
    </row>
    <row r="7" spans="1:13" x14ac:dyDescent="0.25">
      <c r="A7" s="4">
        <v>4</v>
      </c>
      <c r="B7" s="7">
        <v>101</v>
      </c>
      <c r="C7" s="13">
        <f>IF((B6*M3)&lt;H7,B7,(G7*M4+B6))</f>
        <v>100.0975</v>
      </c>
      <c r="D7">
        <v>2</v>
      </c>
      <c r="G7" s="8">
        <f t="shared" si="0"/>
        <v>0.95000000000000284</v>
      </c>
      <c r="H7" s="8">
        <f t="shared" si="1"/>
        <v>0.95000000000000284</v>
      </c>
      <c r="I7" s="5"/>
      <c r="J7" s="5"/>
    </row>
    <row r="8" spans="1:13" x14ac:dyDescent="0.25">
      <c r="A8" s="4">
        <v>5</v>
      </c>
      <c r="B8" s="7">
        <v>100.098</v>
      </c>
      <c r="C8" s="9">
        <f>IF((B7*M3)&lt;H8,B8,(G8*M4+B7))</f>
        <v>100.95489999999999</v>
      </c>
      <c r="G8" s="8">
        <f t="shared" si="0"/>
        <v>-0.90200000000000102</v>
      </c>
      <c r="H8" s="8">
        <f t="shared" si="1"/>
        <v>0.90200000000000102</v>
      </c>
      <c r="I8" s="5"/>
      <c r="J8" s="5"/>
    </row>
    <row r="9" spans="1:13" x14ac:dyDescent="0.25">
      <c r="A9" s="4">
        <v>6</v>
      </c>
      <c r="B9" s="7">
        <v>101</v>
      </c>
      <c r="C9" s="13">
        <f>IF((B8*M3)&lt;H9,B9,(G9*M4+B8))</f>
        <v>100.1431</v>
      </c>
      <c r="D9">
        <v>3</v>
      </c>
      <c r="G9" s="8">
        <f t="shared" si="0"/>
        <v>0.90200000000000102</v>
      </c>
      <c r="H9" s="8">
        <f t="shared" si="1"/>
        <v>0.90200000000000102</v>
      </c>
      <c r="I9" s="5"/>
      <c r="J9" s="5"/>
    </row>
    <row r="10" spans="1:13" x14ac:dyDescent="0.25">
      <c r="A10" s="4">
        <v>7</v>
      </c>
      <c r="B10" s="7">
        <v>100.143</v>
      </c>
      <c r="C10" s="9">
        <f>IF((B9*M3)&lt;H10,B10,(G10*M4+B9))</f>
        <v>100.95715</v>
      </c>
      <c r="G10" s="8">
        <f t="shared" si="0"/>
        <v>-0.85699999999999932</v>
      </c>
      <c r="H10" s="8">
        <f t="shared" si="1"/>
        <v>0.85699999999999932</v>
      </c>
      <c r="I10" s="5"/>
      <c r="J10" s="5"/>
    </row>
    <row r="11" spans="1:13" x14ac:dyDescent="0.25">
      <c r="A11" s="4">
        <v>8</v>
      </c>
      <c r="B11" s="7">
        <v>101</v>
      </c>
      <c r="C11" s="13">
        <f>IF((B10*M3)&lt;H11,B11,(G11*M4+B10))</f>
        <v>100.18585</v>
      </c>
      <c r="D11">
        <v>4</v>
      </c>
      <c r="G11" s="8">
        <f t="shared" si="0"/>
        <v>0.85699999999999932</v>
      </c>
      <c r="H11" s="8">
        <f t="shared" si="1"/>
        <v>0.85699999999999932</v>
      </c>
      <c r="I11" s="5"/>
      <c r="J11" s="5"/>
    </row>
    <row r="12" spans="1:13" x14ac:dyDescent="0.25">
      <c r="A12" s="4">
        <v>9</v>
      </c>
      <c r="B12" s="7">
        <v>100.18600000000001</v>
      </c>
      <c r="C12" s="9">
        <f>IF((B11*M3)&lt;H12,B12,(G12*M4+B11))</f>
        <v>100.9593</v>
      </c>
      <c r="G12" s="8">
        <f t="shared" si="0"/>
        <v>-0.81399999999999295</v>
      </c>
      <c r="H12" s="8">
        <f t="shared" si="1"/>
        <v>0.81399999999999295</v>
      </c>
      <c r="I12" s="5"/>
      <c r="J12" s="5"/>
    </row>
    <row r="13" spans="1:13" x14ac:dyDescent="0.25">
      <c r="A13" s="4">
        <v>10</v>
      </c>
      <c r="B13" s="7">
        <v>101</v>
      </c>
      <c r="C13" s="13">
        <f>IF((B12*M3)&lt;H13,B13,(G13*M4+B12))</f>
        <v>100.22670000000001</v>
      </c>
      <c r="D13">
        <v>5</v>
      </c>
      <c r="G13" s="8">
        <f t="shared" si="0"/>
        <v>0.81399999999999295</v>
      </c>
      <c r="H13" s="8">
        <f t="shared" si="1"/>
        <v>0.81399999999999295</v>
      </c>
      <c r="I13" s="5"/>
      <c r="J13" s="5"/>
    </row>
    <row r="14" spans="1:13" x14ac:dyDescent="0.25">
      <c r="A14" s="5">
        <v>11</v>
      </c>
      <c r="B14" s="7">
        <v>100.227</v>
      </c>
      <c r="C14" s="9">
        <f>IF((B13*M3)&lt;H14,B14,(G14*M4+B13))</f>
        <v>100.96135</v>
      </c>
      <c r="G14" s="8">
        <f t="shared" si="0"/>
        <v>-0.77299999999999613</v>
      </c>
      <c r="H14" s="8">
        <f t="shared" si="1"/>
        <v>0.77299999999999613</v>
      </c>
      <c r="I14" s="5"/>
      <c r="J14" s="5"/>
    </row>
    <row r="15" spans="1:13" x14ac:dyDescent="0.25">
      <c r="A15" s="6">
        <v>12</v>
      </c>
      <c r="B15" s="7">
        <v>101</v>
      </c>
      <c r="C15" s="13">
        <f>IF((B14*M3)&lt;H15,B15,(G15*M4+B14))</f>
        <v>100.26565000000001</v>
      </c>
      <c r="D15">
        <v>6</v>
      </c>
      <c r="G15" s="8">
        <f t="shared" ref="G15:G23" si="2">(B15-B14)</f>
        <v>0.77299999999999613</v>
      </c>
      <c r="H15" s="8">
        <f t="shared" si="1"/>
        <v>0.77299999999999613</v>
      </c>
    </row>
    <row r="16" spans="1:13" x14ac:dyDescent="0.25">
      <c r="A16" s="6">
        <v>13</v>
      </c>
      <c r="B16" s="7">
        <v>100.26600000000001</v>
      </c>
      <c r="C16" s="9">
        <f>IF((B15*M3)&lt;H16,B16,(G16*M4+B15))</f>
        <v>100.9633</v>
      </c>
      <c r="G16" s="8">
        <f t="shared" si="2"/>
        <v>-0.73399999999999466</v>
      </c>
      <c r="H16" s="8">
        <f t="shared" si="1"/>
        <v>0.73399999999999466</v>
      </c>
    </row>
    <row r="17" spans="1:8" x14ac:dyDescent="0.25">
      <c r="A17" s="6">
        <v>14</v>
      </c>
      <c r="B17" s="7">
        <v>101</v>
      </c>
      <c r="C17" s="13">
        <f>IF((B16*M3)&lt;H17,B17,(G17*M4+B16))</f>
        <v>100.3027</v>
      </c>
      <c r="D17">
        <v>7</v>
      </c>
      <c r="G17" s="8">
        <f t="shared" si="2"/>
        <v>0.73399999999999466</v>
      </c>
      <c r="H17" s="8">
        <f t="shared" si="1"/>
        <v>0.73399999999999466</v>
      </c>
    </row>
    <row r="18" spans="1:8" x14ac:dyDescent="0.25">
      <c r="A18" s="6">
        <v>15</v>
      </c>
      <c r="B18" s="7">
        <v>100.303</v>
      </c>
      <c r="C18" s="9">
        <f>IF((B17*M3)&lt;H18,B18,(G18*M4+B17))</f>
        <v>100.96514999999999</v>
      </c>
      <c r="G18" s="8">
        <f t="shared" si="2"/>
        <v>-0.69700000000000273</v>
      </c>
      <c r="H18" s="8">
        <f t="shared" si="1"/>
        <v>0.69700000000000273</v>
      </c>
    </row>
    <row r="19" spans="1:8" x14ac:dyDescent="0.25">
      <c r="A19" s="6">
        <v>16</v>
      </c>
      <c r="B19" s="7">
        <v>101</v>
      </c>
      <c r="C19" s="13">
        <f>IF((B18*M3)&lt;H19,B19,(G19*M4+B18))</f>
        <v>100.33785</v>
      </c>
      <c r="D19">
        <v>8</v>
      </c>
      <c r="G19" s="8">
        <f t="shared" si="2"/>
        <v>0.69700000000000273</v>
      </c>
      <c r="H19" s="8">
        <f t="shared" si="1"/>
        <v>0.69700000000000273</v>
      </c>
    </row>
    <row r="20" spans="1:8" x14ac:dyDescent="0.25">
      <c r="A20" s="6">
        <v>17</v>
      </c>
      <c r="B20" s="7">
        <v>100.33799999999999</v>
      </c>
      <c r="C20" s="9">
        <f>IF((B19*M3)&lt;H20,B20,(G20*M4+B19))</f>
        <v>100.9669</v>
      </c>
      <c r="G20" s="8">
        <f t="shared" si="2"/>
        <v>-0.66200000000000614</v>
      </c>
      <c r="H20" s="8">
        <f t="shared" si="1"/>
        <v>0.66200000000000614</v>
      </c>
    </row>
    <row r="21" spans="1:8" x14ac:dyDescent="0.25">
      <c r="A21" s="6">
        <v>18</v>
      </c>
      <c r="B21" s="7">
        <v>101</v>
      </c>
      <c r="C21" s="13">
        <f>IF((B20*M3)&lt;H21,B21,(G21*M4+B20))</f>
        <v>100.3711</v>
      </c>
      <c r="D21">
        <v>9</v>
      </c>
      <c r="G21" s="8">
        <f t="shared" si="2"/>
        <v>0.66200000000000614</v>
      </c>
      <c r="H21" s="8">
        <f t="shared" si="1"/>
        <v>0.66200000000000614</v>
      </c>
    </row>
    <row r="22" spans="1:8" x14ac:dyDescent="0.25">
      <c r="A22" s="6">
        <v>18</v>
      </c>
      <c r="B22" s="7">
        <v>100.371</v>
      </c>
      <c r="C22" s="9">
        <f>IF((B21*M3)&lt;H22,B22,(G22*M4+B21))</f>
        <v>100.96854999999999</v>
      </c>
      <c r="G22" s="8">
        <f t="shared" si="2"/>
        <v>-0.62900000000000489</v>
      </c>
      <c r="H22" s="8">
        <f t="shared" si="1"/>
        <v>0.62900000000000489</v>
      </c>
    </row>
    <row r="23" spans="1:8" x14ac:dyDescent="0.25">
      <c r="A23" s="6">
        <v>20</v>
      </c>
      <c r="B23" s="7">
        <v>101</v>
      </c>
      <c r="C23" s="13">
        <f>IF((B22*M3)&lt;H23,B23,(G23*M4+B22))</f>
        <v>100.40245</v>
      </c>
      <c r="D23">
        <v>10</v>
      </c>
      <c r="G23" s="8">
        <f t="shared" si="2"/>
        <v>0.62900000000000489</v>
      </c>
      <c r="H23" s="8">
        <f t="shared" si="1"/>
        <v>0.62900000000000489</v>
      </c>
    </row>
    <row r="24" spans="1:8" x14ac:dyDescent="0.25">
      <c r="A24" s="6">
        <v>21</v>
      </c>
      <c r="B24" s="7">
        <v>100.402</v>
      </c>
      <c r="C24" s="9">
        <f>IF((B23*M3)&lt;H24,B24,(G24*M4+B23))</f>
        <v>100.9701</v>
      </c>
      <c r="G24" s="8">
        <f t="shared" ref="G24:G30" si="3">(B24-B23)</f>
        <v>-0.59799999999999898</v>
      </c>
      <c r="H24" s="8">
        <f t="shared" ref="H24:H30" si="4">IF(G24&lt;0,G24*(-1),G24)</f>
        <v>0.59799999999999898</v>
      </c>
    </row>
    <row r="25" spans="1:8" x14ac:dyDescent="0.25">
      <c r="A25" s="6">
        <v>22</v>
      </c>
      <c r="B25" s="7">
        <v>101</v>
      </c>
      <c r="C25" s="13">
        <f>IF((B24*M3)&lt;H25,B25,(G25*M4+B24))</f>
        <v>100.4319</v>
      </c>
      <c r="D25">
        <v>11</v>
      </c>
      <c r="G25" s="8">
        <f t="shared" si="3"/>
        <v>0.59799999999999898</v>
      </c>
      <c r="H25" s="8">
        <f t="shared" si="4"/>
        <v>0.59799999999999898</v>
      </c>
    </row>
    <row r="26" spans="1:8" x14ac:dyDescent="0.25">
      <c r="A26" s="6">
        <v>23</v>
      </c>
      <c r="B26" s="7">
        <v>100.432</v>
      </c>
      <c r="C26" s="9">
        <f>IF((B25*M3)&lt;H26,B26,(G26*M4+B25))</f>
        <v>100.9716</v>
      </c>
      <c r="G26" s="8">
        <f t="shared" si="3"/>
        <v>-0.56799999999999784</v>
      </c>
      <c r="H26" s="8">
        <f t="shared" si="4"/>
        <v>0.56799999999999784</v>
      </c>
    </row>
    <row r="27" spans="1:8" x14ac:dyDescent="0.25">
      <c r="A27" s="6">
        <v>24</v>
      </c>
      <c r="B27" s="7">
        <v>101</v>
      </c>
      <c r="C27" s="13">
        <f>IF((B26*M3)&lt;H27,B27,(G27*M4+B26))</f>
        <v>100.46040000000001</v>
      </c>
      <c r="D27">
        <v>12</v>
      </c>
      <c r="G27" s="8">
        <f t="shared" si="3"/>
        <v>0.56799999999999784</v>
      </c>
      <c r="H27" s="8">
        <f t="shared" si="4"/>
        <v>0.56799999999999784</v>
      </c>
    </row>
    <row r="28" spans="1:8" x14ac:dyDescent="0.25">
      <c r="A28" s="6">
        <v>25</v>
      </c>
      <c r="B28" s="7">
        <v>100.46</v>
      </c>
      <c r="C28" s="9">
        <f>IF((B27*M3)&lt;H28,B28,(G28*M4+B27))</f>
        <v>100.973</v>
      </c>
      <c r="G28" s="8">
        <f t="shared" si="3"/>
        <v>-0.54000000000000625</v>
      </c>
      <c r="H28" s="8">
        <f t="shared" si="4"/>
        <v>0.54000000000000625</v>
      </c>
    </row>
    <row r="29" spans="1:8" x14ac:dyDescent="0.25">
      <c r="A29" s="6">
        <v>26</v>
      </c>
      <c r="B29" s="7">
        <v>101</v>
      </c>
      <c r="C29" s="13">
        <f>IF((B28*M3)&lt;H29,B29,(G29*M4+B28))</f>
        <v>100.48699999999999</v>
      </c>
      <c r="D29">
        <v>13</v>
      </c>
      <c r="G29" s="8">
        <f t="shared" si="3"/>
        <v>0.54000000000000625</v>
      </c>
      <c r="H29" s="8">
        <f t="shared" si="4"/>
        <v>0.54000000000000625</v>
      </c>
    </row>
    <row r="30" spans="1:8" x14ac:dyDescent="0.25">
      <c r="A30" s="6">
        <v>27</v>
      </c>
      <c r="B30" s="7">
        <v>100.48699999999999</v>
      </c>
      <c r="C30" s="9">
        <f>IF((B29*M3)&lt;H30,B30,(G30*M4+B29))</f>
        <v>100.97435</v>
      </c>
      <c r="G30" s="8">
        <f t="shared" si="3"/>
        <v>-0.51300000000000523</v>
      </c>
      <c r="H30" s="8">
        <f t="shared" si="4"/>
        <v>0.51300000000000523</v>
      </c>
    </row>
    <row r="31" spans="1:8" x14ac:dyDescent="0.25">
      <c r="A31" s="6">
        <v>28</v>
      </c>
      <c r="B31" s="7">
        <v>101</v>
      </c>
      <c r="C31" s="12">
        <f>IF((B30*M3)&lt;H31,B31,(G31*M4+B30))</f>
        <v>100.51264999999999</v>
      </c>
      <c r="D31">
        <v>14</v>
      </c>
      <c r="G31" s="8">
        <f t="shared" ref="G31:G37" si="5">(B31-B30)</f>
        <v>0.51300000000000523</v>
      </c>
      <c r="H31" s="8">
        <f t="shared" ref="H31:H37" si="6">IF(G31&lt;0,G31*(-1),G31)</f>
        <v>0.51300000000000523</v>
      </c>
    </row>
    <row r="32" spans="1:8" x14ac:dyDescent="0.25">
      <c r="A32" s="6">
        <v>29</v>
      </c>
      <c r="B32" s="7">
        <v>100.51300000000001</v>
      </c>
      <c r="C32" s="9">
        <f>IF((B31*M3)&lt;H32,B32,(G32*M4+B31))</f>
        <v>100.97565</v>
      </c>
      <c r="G32" s="8">
        <f t="shared" si="5"/>
        <v>-0.48699999999999477</v>
      </c>
      <c r="H32" s="8">
        <f t="shared" si="6"/>
        <v>0.48699999999999477</v>
      </c>
    </row>
    <row r="33" spans="1:8" x14ac:dyDescent="0.25">
      <c r="A33" s="6">
        <v>30</v>
      </c>
      <c r="B33" s="7">
        <v>101</v>
      </c>
      <c r="C33" s="12">
        <f>IF((B32*M3)&lt;H33,B33,(G33*M4+B32))</f>
        <v>100.53735</v>
      </c>
      <c r="D33">
        <v>15</v>
      </c>
      <c r="G33" s="8">
        <f t="shared" si="5"/>
        <v>0.48699999999999477</v>
      </c>
      <c r="H33" s="8">
        <f t="shared" si="6"/>
        <v>0.48699999999999477</v>
      </c>
    </row>
    <row r="34" spans="1:8" x14ac:dyDescent="0.25">
      <c r="A34" s="6">
        <v>31</v>
      </c>
      <c r="B34" s="7">
        <v>100.53700000000001</v>
      </c>
      <c r="C34" s="9">
        <f>IF((B33*M3)&lt;H34,B34,(G34*M4+B33))</f>
        <v>100.97685</v>
      </c>
      <c r="G34" s="8">
        <f t="shared" si="5"/>
        <v>-0.46299999999999386</v>
      </c>
      <c r="H34" s="8">
        <f t="shared" si="6"/>
        <v>0.46299999999999386</v>
      </c>
    </row>
    <row r="35" spans="1:8" x14ac:dyDescent="0.25">
      <c r="A35" s="6">
        <v>32</v>
      </c>
      <c r="B35" s="7">
        <v>101</v>
      </c>
      <c r="C35" s="12">
        <f>IF((B34*M3)&lt;H35,B35,(G35*M4+B34))</f>
        <v>100.56015000000001</v>
      </c>
      <c r="D35">
        <v>16</v>
      </c>
      <c r="G35" s="8">
        <f t="shared" si="5"/>
        <v>0.46299999999999386</v>
      </c>
      <c r="H35" s="8">
        <f t="shared" si="6"/>
        <v>0.46299999999999386</v>
      </c>
    </row>
    <row r="36" spans="1:8" x14ac:dyDescent="0.25">
      <c r="A36" s="6">
        <v>33</v>
      </c>
      <c r="B36" s="7">
        <v>100.56</v>
      </c>
      <c r="C36" s="9">
        <f>IF((B35*M3)&lt;H36,B36,(G36*M4+B35))</f>
        <v>100.97799999999999</v>
      </c>
      <c r="G36" s="8">
        <f t="shared" si="5"/>
        <v>-0.43999999999999773</v>
      </c>
      <c r="H36" s="8">
        <f t="shared" si="6"/>
        <v>0.43999999999999773</v>
      </c>
    </row>
    <row r="37" spans="1:8" x14ac:dyDescent="0.25">
      <c r="A37" s="6">
        <v>34</v>
      </c>
      <c r="B37" s="7">
        <v>101</v>
      </c>
      <c r="C37" s="12">
        <f>IF((B36*M3)&lt;H37,B37,(G37*M4+B36))</f>
        <v>100.58200000000001</v>
      </c>
      <c r="D37">
        <v>17</v>
      </c>
      <c r="G37" s="8">
        <f t="shared" si="5"/>
        <v>0.43999999999999773</v>
      </c>
      <c r="H37" s="8">
        <f t="shared" si="6"/>
        <v>0.43999999999999773</v>
      </c>
    </row>
  </sheetData>
  <pageMargins left="0.7" right="0.7" top="0.75" bottom="0.75" header="0.3" footer="0.3"/>
  <pageSetup paperSize="136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vsemichev</dc:creator>
  <cp:lastModifiedBy>vsemichev</cp:lastModifiedBy>
  <dcterms:created xsi:type="dcterms:W3CDTF">2018-09-12T00:53:53Z</dcterms:created>
  <dcterms:modified xsi:type="dcterms:W3CDTF">2018-09-17T14:26:24Z</dcterms:modified>
</cp:coreProperties>
</file>