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raining\AZ900\"/>
    </mc:Choice>
  </mc:AlternateContent>
  <xr:revisionPtr revIDLastSave="0" documentId="13_ncr:1_{9899DC80-B358-4851-99A1-6C163563575D}" xr6:coauthVersionLast="45" xr6:coauthVersionMax="45" xr10:uidLastSave="{00000000-0000-0000-0000-000000000000}"/>
  <bookViews>
    <workbookView xWindow="4185" yWindow="525" windowWidth="18585" windowHeight="14370" tabRatio="445" xr2:uid="{00000000-000D-0000-FFFF-FFFF00000000}"/>
  </bookViews>
  <sheets>
    <sheet name="AZ900" sheetId="1" r:id="rId1"/>
    <sheet name="Resources" sheetId="2" r:id="rId2"/>
    <sheet name="Sources" sheetId="5" r:id="rId3"/>
  </sheets>
  <definedNames>
    <definedName name="_xlnm._FilterDatabase" localSheetId="1" hidden="1">Resources!$C$2:$F$95</definedName>
    <definedName name="ExternalData_1" localSheetId="2" hidden="1">Sources!$A$1:$D$152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G148" i="2" a="1"/>
  <c r="G144" i="2" a="1"/>
  <c r="G140" i="2" a="1"/>
  <c r="G136" i="2" a="1"/>
  <c r="G132" i="2" a="1"/>
  <c r="G128" i="2" a="1"/>
  <c r="G124" i="2" a="1"/>
  <c r="G120" i="2" a="1"/>
  <c r="G116" i="2" a="1"/>
  <c r="G108" i="2" a="1"/>
  <c r="G104" i="2" a="1"/>
  <c r="G100" i="2" a="1"/>
  <c r="G96" i="2" a="1"/>
  <c r="G88" i="2" a="1"/>
  <c r="G80" i="2" a="1"/>
  <c r="G72" i="2" a="1"/>
  <c r="G64" i="2" a="1"/>
  <c r="G56" i="2" a="1"/>
  <c r="G48" i="2" a="1"/>
  <c r="G40" i="2" a="1"/>
  <c r="G32" i="2" a="1"/>
  <c r="G24" i="2" a="1"/>
  <c r="G16" i="2" a="1"/>
  <c r="G8" i="2" a="1"/>
  <c r="G23" i="2" a="1"/>
  <c r="G7" i="2" a="1"/>
  <c r="G45" i="2" a="1"/>
  <c r="G17" i="2" a="1"/>
  <c r="G152" i="2" a="1"/>
  <c r="G112" i="2" a="1"/>
  <c r="G92" i="2" a="1"/>
  <c r="G84" i="2" a="1"/>
  <c r="G76" i="2" a="1"/>
  <c r="G68" i="2" a="1"/>
  <c r="G60" i="2" a="1"/>
  <c r="G52" i="2" a="1"/>
  <c r="G44" i="2" a="1"/>
  <c r="G36" i="2" a="1"/>
  <c r="G28" i="2" a="1"/>
  <c r="G20" i="2" a="1"/>
  <c r="G12" i="2" a="1"/>
  <c r="G4" i="2" a="1"/>
  <c r="G15" i="2" a="1"/>
  <c r="G57" i="2" a="1"/>
  <c r="G29" i="2" a="1"/>
  <c r="G147" i="2" a="1"/>
  <c r="G143" i="2" a="1"/>
  <c r="G135" i="2" a="1"/>
  <c r="G127" i="2" a="1"/>
  <c r="G119" i="2" a="1"/>
  <c r="G115" i="2" a="1"/>
  <c r="G107" i="2" a="1"/>
  <c r="G99" i="2" a="1"/>
  <c r="G91" i="2" a="1"/>
  <c r="G87" i="2" a="1"/>
  <c r="G79" i="2" a="1"/>
  <c r="G71" i="2" a="1"/>
  <c r="G63" i="2" a="1"/>
  <c r="G59" i="2" a="1"/>
  <c r="G51" i="2" a="1"/>
  <c r="G43" i="2" a="1"/>
  <c r="G35" i="2" a="1"/>
  <c r="G31" i="2" a="1"/>
  <c r="G19" i="2" a="1"/>
  <c r="G61" i="2" a="1"/>
  <c r="G33" i="2" a="1"/>
  <c r="G5" i="2" a="1"/>
  <c r="G151" i="2" a="1"/>
  <c r="G139" i="2" a="1"/>
  <c r="G131" i="2" a="1"/>
  <c r="G123" i="2" a="1"/>
  <c r="G111" i="2" a="1"/>
  <c r="G103" i="2" a="1"/>
  <c r="G95" i="2" a="1"/>
  <c r="G83" i="2" a="1"/>
  <c r="G75" i="2" a="1"/>
  <c r="G67" i="2" a="1"/>
  <c r="G55" i="2" a="1"/>
  <c r="G47" i="2" a="1"/>
  <c r="G39" i="2" a="1"/>
  <c r="G27" i="2" a="1"/>
  <c r="G11" i="2" a="1"/>
  <c r="G37" i="2" a="1"/>
  <c r="G9" i="2" a="1"/>
  <c r="G146" i="2" a="1"/>
  <c r="G142" i="2" a="1"/>
  <c r="G138" i="2" a="1"/>
  <c r="G134" i="2" a="1"/>
  <c r="G130" i="2" a="1"/>
  <c r="G126" i="2" a="1"/>
  <c r="G122" i="2" a="1"/>
  <c r="G118" i="2" a="1"/>
  <c r="G114" i="2" a="1"/>
  <c r="G106" i="2" a="1"/>
  <c r="G98" i="2" a="1"/>
  <c r="G90" i="2" a="1"/>
  <c r="G82" i="2" a="1"/>
  <c r="G74" i="2" a="1"/>
  <c r="G66" i="2" a="1"/>
  <c r="G58" i="2" a="1"/>
  <c r="G50" i="2" a="1"/>
  <c r="G42" i="2" a="1"/>
  <c r="G38" i="2" a="1"/>
  <c r="G30" i="2" a="1"/>
  <c r="G22" i="2" a="1"/>
  <c r="G14" i="2" a="1"/>
  <c r="G6" i="2" a="1"/>
  <c r="G81" i="2" a="1"/>
  <c r="G69" i="2" a="1"/>
  <c r="G49" i="2" a="1"/>
  <c r="G21" i="2" a="1"/>
  <c r="G150" i="2" a="1"/>
  <c r="G110" i="2" a="1"/>
  <c r="G102" i="2" a="1"/>
  <c r="G94" i="2" a="1"/>
  <c r="G86" i="2" a="1"/>
  <c r="G78" i="2" a="1"/>
  <c r="G70" i="2" a="1"/>
  <c r="G62" i="2" a="1"/>
  <c r="G54" i="2" a="1"/>
  <c r="G46" i="2" a="1"/>
  <c r="G34" i="2" a="1"/>
  <c r="G26" i="2" a="1"/>
  <c r="G18" i="2" a="1"/>
  <c r="G10" i="2" a="1"/>
  <c r="G85" i="2" a="1"/>
  <c r="G73" i="2" a="1"/>
  <c r="G53" i="2" a="1"/>
  <c r="G25" i="2" a="1"/>
  <c r="G149" i="2" a="1"/>
  <c r="G145" i="2" a="1"/>
  <c r="G141" i="2" a="1"/>
  <c r="G137" i="2" a="1"/>
  <c r="G133" i="2" a="1"/>
  <c r="G129" i="2" a="1"/>
  <c r="G125" i="2" a="1"/>
  <c r="G121" i="2" a="1"/>
  <c r="G117" i="2" a="1"/>
  <c r="G113" i="2" a="1"/>
  <c r="G109" i="2" a="1"/>
  <c r="G105" i="2" a="1"/>
  <c r="G101" i="2" a="1"/>
  <c r="G97" i="2" a="1"/>
  <c r="G93" i="2" a="1"/>
  <c r="G89" i="2" a="1"/>
  <c r="G77" i="2" a="1"/>
  <c r="G65" i="2" a="1"/>
  <c r="G41" i="2" a="1"/>
  <c r="G13" i="2" a="1"/>
  <c r="G3" i="2" a="1"/>
  <c r="G13" i="2" l="1"/>
  <c r="G41" i="2"/>
  <c r="G65" i="2"/>
  <c r="G77" i="2"/>
  <c r="G89" i="2"/>
  <c r="G93" i="2"/>
  <c r="G97" i="2"/>
  <c r="G101" i="2"/>
  <c r="G105" i="2"/>
  <c r="G109" i="2"/>
  <c r="G113" i="2"/>
  <c r="G117" i="2"/>
  <c r="G121" i="2"/>
  <c r="G125" i="2"/>
  <c r="G129" i="2"/>
  <c r="G133" i="2"/>
  <c r="G137" i="2"/>
  <c r="G141" i="2"/>
  <c r="G145" i="2"/>
  <c r="G149" i="2"/>
  <c r="G25" i="2"/>
  <c r="G53" i="2"/>
  <c r="G73" i="2"/>
  <c r="G85" i="2"/>
  <c r="G10" i="2"/>
  <c r="G18" i="2"/>
  <c r="G26" i="2"/>
  <c r="G34" i="2"/>
  <c r="G46" i="2"/>
  <c r="G54" i="2"/>
  <c r="G62" i="2"/>
  <c r="G70" i="2"/>
  <c r="G78" i="2"/>
  <c r="G86" i="2"/>
  <c r="G94" i="2"/>
  <c r="G102" i="2"/>
  <c r="G110" i="2"/>
  <c r="G150" i="2"/>
  <c r="G21" i="2"/>
  <c r="G49" i="2"/>
  <c r="G69" i="2"/>
  <c r="G81" i="2"/>
  <c r="G6" i="2"/>
  <c r="G14" i="2"/>
  <c r="G22" i="2"/>
  <c r="G30" i="2"/>
  <c r="G38" i="2"/>
  <c r="G42" i="2"/>
  <c r="G50" i="2"/>
  <c r="G58" i="2"/>
  <c r="G66" i="2"/>
  <c r="G74" i="2"/>
  <c r="G82" i="2"/>
  <c r="G90" i="2"/>
  <c r="G98" i="2"/>
  <c r="G106" i="2"/>
  <c r="G114" i="2"/>
  <c r="G118" i="2"/>
  <c r="G122" i="2"/>
  <c r="G126" i="2"/>
  <c r="G130" i="2"/>
  <c r="G134" i="2"/>
  <c r="G138" i="2"/>
  <c r="G142" i="2"/>
  <c r="G146" i="2"/>
  <c r="G9" i="2"/>
  <c r="G37" i="2"/>
  <c r="G11" i="2"/>
  <c r="G27" i="2"/>
  <c r="G39" i="2"/>
  <c r="G47" i="2"/>
  <c r="G55" i="2"/>
  <c r="G67" i="2"/>
  <c r="G75" i="2"/>
  <c r="G83" i="2"/>
  <c r="G95" i="2"/>
  <c r="G103" i="2"/>
  <c r="G111" i="2"/>
  <c r="G123" i="2"/>
  <c r="G131" i="2"/>
  <c r="G139" i="2"/>
  <c r="G151" i="2"/>
  <c r="G5" i="2"/>
  <c r="G33" i="2"/>
  <c r="G61" i="2"/>
  <c r="G19" i="2"/>
  <c r="G31" i="2"/>
  <c r="G35" i="2"/>
  <c r="G43" i="2"/>
  <c r="G51" i="2"/>
  <c r="G59" i="2"/>
  <c r="G63" i="2"/>
  <c r="G71" i="2"/>
  <c r="G79" i="2"/>
  <c r="G87" i="2"/>
  <c r="G91" i="2"/>
  <c r="G99" i="2"/>
  <c r="G107" i="2"/>
  <c r="G115" i="2"/>
  <c r="G119" i="2"/>
  <c r="G127" i="2"/>
  <c r="G135" i="2"/>
  <c r="G143" i="2"/>
  <c r="G147" i="2"/>
  <c r="G29" i="2"/>
  <c r="G57" i="2"/>
  <c r="G15" i="2"/>
  <c r="G4" i="2"/>
  <c r="G12" i="2"/>
  <c r="G20" i="2"/>
  <c r="G28" i="2"/>
  <c r="G36" i="2"/>
  <c r="G44" i="2"/>
  <c r="G52" i="2"/>
  <c r="G60" i="2"/>
  <c r="G68" i="2"/>
  <c r="G76" i="2"/>
  <c r="G84" i="2"/>
  <c r="G92" i="2"/>
  <c r="G112" i="2"/>
  <c r="G152" i="2"/>
  <c r="G17" i="2"/>
  <c r="G45" i="2"/>
  <c r="G7" i="2"/>
  <c r="G23" i="2"/>
  <c r="G8" i="2"/>
  <c r="G16" i="2"/>
  <c r="G24" i="2"/>
  <c r="G32" i="2"/>
  <c r="G40" i="2"/>
  <c r="G48" i="2"/>
  <c r="G56" i="2"/>
  <c r="G64" i="2"/>
  <c r="G72" i="2"/>
  <c r="G80" i="2"/>
  <c r="G88" i="2"/>
  <c r="G96" i="2"/>
  <c r="G100" i="2"/>
  <c r="G104" i="2"/>
  <c r="G108" i="2"/>
  <c r="G116" i="2"/>
  <c r="G120" i="2"/>
  <c r="G124" i="2"/>
  <c r="G128" i="2"/>
  <c r="G132" i="2"/>
  <c r="G136" i="2"/>
  <c r="G140" i="2"/>
  <c r="G144" i="2"/>
  <c r="G148" i="2"/>
  <c r="G3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 l="1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B1" i="2"/>
  <c r="D12" i="1" l="1" a="1"/>
  <c r="D12" i="1" s="1"/>
  <c r="D13" i="1" a="1"/>
  <c r="D13" i="1" s="1"/>
  <c r="D42" i="1" a="1"/>
  <c r="D42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3" i="2"/>
  <c r="D3" i="1" a="1"/>
  <c r="D9" i="1" a="1"/>
  <c r="D18" i="1" a="1"/>
  <c r="D35" i="1" a="1"/>
  <c r="D2" i="1" a="1"/>
  <c r="D15" i="1" a="1"/>
  <c r="D52" i="1" a="1"/>
  <c r="D48" i="1" a="1"/>
  <c r="D51" i="1" a="1"/>
  <c r="D36" i="1" a="1"/>
  <c r="D24" i="1" a="1"/>
  <c r="D56" i="1" a="1"/>
  <c r="D34" i="1" a="1"/>
  <c r="D47" i="1" a="1"/>
  <c r="D7" i="1" a="1"/>
  <c r="D14" i="1" a="1"/>
  <c r="D41" i="1" a="1"/>
  <c r="D16" i="1" a="1"/>
  <c r="D8" i="1" a="1"/>
  <c r="D45" i="1" a="1"/>
  <c r="D31" i="1" a="1"/>
  <c r="D32" i="1" a="1"/>
  <c r="D55" i="1" a="1"/>
  <c r="D39" i="1" a="1"/>
  <c r="D40" i="1" a="1"/>
  <c r="D61" i="1" a="1"/>
  <c r="D60" i="1" a="1"/>
  <c r="D11" i="1" a="1"/>
  <c r="D38" i="1" a="1"/>
  <c r="D49" i="1" a="1"/>
  <c r="D6" i="1" a="1"/>
  <c r="D26" i="1" a="1"/>
  <c r="D44" i="1" a="1"/>
  <c r="D19" i="1" a="1"/>
  <c r="D5" i="1" a="1"/>
  <c r="D33" i="1" a="1"/>
  <c r="D21" i="1" a="1"/>
  <c r="D17" i="1" a="1"/>
  <c r="D25" i="1" a="1"/>
  <c r="D53" i="1" a="1"/>
  <c r="D58" i="1" a="1"/>
  <c r="D46" i="1" a="1"/>
  <c r="D4" i="1" a="1"/>
  <c r="D43" i="1" a="1"/>
  <c r="D54" i="1" a="1"/>
  <c r="D59" i="1" a="1"/>
  <c r="D50" i="1" a="1"/>
  <c r="D27" i="1" a="1"/>
  <c r="D22" i="1" a="1"/>
  <c r="D28" i="1" a="1"/>
  <c r="D29" i="1" a="1"/>
  <c r="D10" i="1" a="1"/>
  <c r="D20" i="1" a="1"/>
  <c r="D57" i="1" a="1"/>
  <c r="D30" i="1" a="1"/>
  <c r="D37" i="1" a="1"/>
  <c r="D23" i="1" a="1"/>
  <c r="D61" i="1" l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34" i="1"/>
  <c r="D26" i="1"/>
  <c r="D18" i="1"/>
  <c r="D6" i="1"/>
  <c r="D43" i="1"/>
  <c r="D38" i="1"/>
  <c r="D30" i="1"/>
  <c r="D22" i="1"/>
  <c r="D14" i="1"/>
  <c r="D10" i="1"/>
  <c r="D41" i="1"/>
  <c r="D33" i="1"/>
  <c r="D25" i="1"/>
  <c r="D21" i="1"/>
  <c r="D17" i="1"/>
  <c r="D9" i="1"/>
  <c r="D45" i="1"/>
  <c r="D37" i="1"/>
  <c r="D29" i="1"/>
  <c r="D5" i="1"/>
  <c r="D40" i="1"/>
  <c r="D32" i="1"/>
  <c r="D4" i="1"/>
  <c r="D44" i="1"/>
  <c r="D36" i="1"/>
  <c r="D28" i="1"/>
  <c r="D24" i="1"/>
  <c r="D20" i="1"/>
  <c r="D16" i="1"/>
  <c r="D8" i="1"/>
  <c r="D39" i="1"/>
  <c r="D35" i="1"/>
  <c r="D31" i="1"/>
  <c r="D27" i="1"/>
  <c r="D23" i="1"/>
  <c r="D19" i="1"/>
  <c r="D15" i="1"/>
  <c r="D11" i="1"/>
  <c r="D7" i="1"/>
  <c r="D3" i="1"/>
  <c r="D2" i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 l="1"/>
  <c r="F99" i="2" s="1"/>
  <c r="E98" i="2"/>
  <c r="F98" i="2" s="1"/>
  <c r="E97" i="2"/>
  <c r="F97" i="2" s="1"/>
  <c r="E96" i="2"/>
  <c r="F96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94" i="2"/>
  <c r="F94" i="2" s="1"/>
  <c r="E95" i="2"/>
  <c r="F95" i="2" s="1"/>
  <c r="E90" i="2"/>
  <c r="F90" i="2" s="1"/>
  <c r="E91" i="2"/>
  <c r="F91" i="2" s="1"/>
  <c r="E92" i="2"/>
  <c r="F92" i="2" s="1"/>
  <c r="E88" i="2"/>
  <c r="F88" i="2" s="1"/>
  <c r="E89" i="2"/>
  <c r="F89" i="2" s="1"/>
  <c r="E86" i="2"/>
  <c r="F86" i="2" s="1"/>
  <c r="E87" i="2"/>
  <c r="F87" i="2" s="1"/>
  <c r="E83" i="2"/>
  <c r="F83" i="2" s="1"/>
  <c r="E84" i="2"/>
  <c r="F84" i="2" s="1"/>
  <c r="E85" i="2"/>
  <c r="F85" i="2" s="1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93" i="2"/>
  <c r="F9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E912C-0020-400D-BB20-DA5C0BDCF58F}" keepAlive="1" name="Query - output" description="Connection to the 'output' query in the workbook." type="5" refreshedVersion="6" background="1">
    <dbPr connection="Provider=Microsoft.Mashup.OleDb.1;Data Source=$Workbook$;Location=output;Extended Properties=&quot;&quot;" command="SELECT * FROM [output]"/>
  </connection>
  <connection id="2" xr16:uid="{8FE05239-BCA0-4217-A46F-18014A99CDB2}" keepAlive="1" name="Query - output (2)" description="Connection to the 'output (2)' query in the workbook." type="5" refreshedVersion="6" background="1" saveData="1">
    <dbPr connection="Provider=Microsoft.Mashup.OleDb.1;Data Source=$Workbook$;Location=output (2);Extended Properties=&quot;&quot;" command="SELECT * FROM [output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<sst xmlns="http://schemas.openxmlformats.org/spreadsheetml/2006/main" count="837" uniqueCount="820">
  <si>
    <t>Episode Number</t>
  </si>
  <si>
    <t>Episode Title / Video Hyperlink</t>
  </si>
  <si>
    <t>Running Time</t>
  </si>
  <si>
    <t>Overview</t>
  </si>
  <si>
    <t>Cloud Computing Vocabulary</t>
  </si>
  <si>
    <t>Economies of Scale</t>
  </si>
  <si>
    <t>CapEx vs. OpEx</t>
  </si>
  <si>
    <t>Consumption Pricing Model</t>
  </si>
  <si>
    <t>IaaS, PaaS, and SaaS</t>
  </si>
  <si>
    <t>Cloud Deployment Models</t>
  </si>
  <si>
    <t>Regions and Availability Zones</t>
  </si>
  <si>
    <t>Azure Resource Manager</t>
  </si>
  <si>
    <t>Azure Compute Products</t>
  </si>
  <si>
    <t>Azure Networking Products</t>
  </si>
  <si>
    <t>Azure Storage Products</t>
  </si>
  <si>
    <t>Azure Database Products</t>
  </si>
  <si>
    <t>Azure Marketplace</t>
  </si>
  <si>
    <t>Content Catch-Up</t>
  </si>
  <si>
    <t>Azure IoT Products</t>
  </si>
  <si>
    <t>Azure Big Data Analytics Products</t>
  </si>
  <si>
    <t>Azure AI Products</t>
  </si>
  <si>
    <t>Azure Serverless Computing Products</t>
  </si>
  <si>
    <t>Azure Software Dev Products</t>
  </si>
  <si>
    <t>Azure Management Tools</t>
  </si>
  <si>
    <t>Azure Advisor</t>
  </si>
  <si>
    <t>Azure Monitor</t>
  </si>
  <si>
    <t>Azure Service Health</t>
  </si>
  <si>
    <t>Azure Security Features</t>
  </si>
  <si>
    <t>Azure Key Vault</t>
  </si>
  <si>
    <t>Azure Sentinel</t>
  </si>
  <si>
    <t>Defense in Depth Security</t>
  </si>
  <si>
    <t>Network Security Groups (NSGs)</t>
  </si>
  <si>
    <t>Azure Firewall</t>
  </si>
  <si>
    <t>DDoS Protection</t>
  </si>
  <si>
    <t>Authentication vs. Authorization</t>
  </si>
  <si>
    <t>Azure Active Directory</t>
  </si>
  <si>
    <t>Azure MFA and Conditional Access</t>
  </si>
  <si>
    <t>Role-Based Access Control (RBAC)</t>
  </si>
  <si>
    <t>Azure Policy</t>
  </si>
  <si>
    <t>Resource Locks</t>
  </si>
  <si>
    <t>Taxonomic Tags</t>
  </si>
  <si>
    <t>Azure Blueprints</t>
  </si>
  <si>
    <t>Privacy Statement and Cloud Adoption Framework</t>
  </si>
  <si>
    <t>Content Reorganization</t>
  </si>
  <si>
    <t>Azure Artificial Intelligence (AI) Products</t>
  </si>
  <si>
    <t>Azure DevTest Labs</t>
  </si>
  <si>
    <t>Azure Management Groups</t>
  </si>
  <si>
    <t>Azure Information Protection (AIP)</t>
  </si>
  <si>
    <t>Azure Advanced Threat Protection (ATP)</t>
  </si>
  <si>
    <t>Microsoft Trust Center</t>
  </si>
  <si>
    <t>Service Trust Portal</t>
  </si>
  <si>
    <t>Compliance Manager</t>
  </si>
  <si>
    <t>Azure Government Cloud</t>
  </si>
  <si>
    <t>Azure China Cloud Services</t>
  </si>
  <si>
    <t>Industry Compliance Terms: GDRPR, ISO, NIST</t>
  </si>
  <si>
    <t>Azure Subscription Offer Types</t>
  </si>
  <si>
    <t>Azure Product Purchasing Options</t>
  </si>
  <si>
    <t>Azure Cost Factors</t>
  </si>
  <si>
    <t>Azure Pricing and TCO Calculators</t>
  </si>
  <si>
    <t>Azure Cost Management</t>
  </si>
  <si>
    <t>Azure SLAs</t>
  </si>
  <si>
    <t>Azure Service Lifecycle</t>
  </si>
  <si>
    <t>Azure Feature Updates and Product Changes</t>
  </si>
  <si>
    <t>Region Pairs</t>
  </si>
  <si>
    <t>Windows Virtual Desktop</t>
  </si>
  <si>
    <t>ExpressRoute</t>
  </si>
  <si>
    <t>GitHub and GitHub Actions</t>
  </si>
  <si>
    <t>ARM Templates</t>
  </si>
  <si>
    <t>Dedicated Hosts</t>
  </si>
  <si>
    <t>Online Services Terms (OST) and Data Protection Amendment (DPA)</t>
  </si>
  <si>
    <t>Reservations and Spot Pricing</t>
  </si>
  <si>
    <t>THE END! :)</t>
  </si>
  <si>
    <t>Shortcode</t>
  </si>
  <si>
    <t>Description</t>
  </si>
  <si>
    <t>Episode</t>
  </si>
  <si>
    <t>blp1</t>
  </si>
  <si>
    <t>blp2</t>
  </si>
  <si>
    <t>Blueprints as Code</t>
  </si>
  <si>
    <t>blp3</t>
  </si>
  <si>
    <t>Blueprints with Azure DevOps</t>
  </si>
  <si>
    <t>https://timw.info</t>
  </si>
  <si>
    <t>URL</t>
  </si>
  <si>
    <t>tta1</t>
  </si>
  <si>
    <t>Tagging Decision Guide</t>
  </si>
  <si>
    <t>tta2</t>
  </si>
  <si>
    <t>Tags via Azure Policy</t>
  </si>
  <si>
    <t>tta3</t>
  </si>
  <si>
    <t>Apply Tags Programmatically</t>
  </si>
  <si>
    <t>rlo1</t>
  </si>
  <si>
    <t>rlo2</t>
  </si>
  <si>
    <t>Locks in the ARM REST API</t>
  </si>
  <si>
    <t>apo1</t>
  </si>
  <si>
    <t>apo2</t>
  </si>
  <si>
    <t>rba1</t>
  </si>
  <si>
    <t>Azure RBAC basics</t>
  </si>
  <si>
    <t>rba2</t>
  </si>
  <si>
    <t>rba3</t>
  </si>
  <si>
    <t>Understand Deny Assignments</t>
  </si>
  <si>
    <t>Azure Blueprints Basics</t>
  </si>
  <si>
    <t>Resource Lock Basics</t>
  </si>
  <si>
    <t>Azure Policy Basics</t>
  </si>
  <si>
    <t>Azure Policy Effects</t>
  </si>
  <si>
    <t>Custom RBAC Roles</t>
  </si>
  <si>
    <t>Exam AZ-900 page</t>
  </si>
  <si>
    <t>azf</t>
  </si>
  <si>
    <t>Azure Fundamentals at Microsoft Learn</t>
  </si>
  <si>
    <t>nist</t>
  </si>
  <si>
    <t>cc1</t>
  </si>
  <si>
    <t>Azure Fundamentals @ Microsoft Learn (Cloud Concepts)</t>
  </si>
  <si>
    <t>eos</t>
  </si>
  <si>
    <t>Microsoft Learn - Economies of Scale</t>
  </si>
  <si>
    <t>free</t>
  </si>
  <si>
    <t>Microsoft Azure Free Tier</t>
  </si>
  <si>
    <t>capop</t>
  </si>
  <si>
    <t>Microsoft Learn - CapEx vs OpEx</t>
  </si>
  <si>
    <t>bd</t>
  </si>
  <si>
    <t>Microsoft Azure Budgeting</t>
  </si>
  <si>
    <t>azpricing</t>
  </si>
  <si>
    <t>Microsoft Azure Pricing Overview</t>
  </si>
  <si>
    <t>up</t>
  </si>
  <si>
    <t>Unerstand Your Azure Charges</t>
  </si>
  <si>
    <t>cs1</t>
  </si>
  <si>
    <t>Microsoft Learn Azure Fundatments - Types of Cloud Services</t>
  </si>
  <si>
    <t>pizza</t>
  </si>
  <si>
    <t>Pizza as a Service Metaphor</t>
  </si>
  <si>
    <t>cdm1</t>
  </si>
  <si>
    <t>Microsoft Learn Azure Fundatments - Cloud Deployment Models</t>
  </si>
  <si>
    <t>asp</t>
  </si>
  <si>
    <t>Microsoft Azure Stack Portfolio</t>
  </si>
  <si>
    <t>aaz</t>
  </si>
  <si>
    <t>armf</t>
  </si>
  <si>
    <t>MS Learn - Azure Resource Manager</t>
  </si>
  <si>
    <t>armdef</t>
  </si>
  <si>
    <t>azregions</t>
  </si>
  <si>
    <t>Azure Regions docs</t>
  </si>
  <si>
    <t>Availability Zone docs</t>
  </si>
  <si>
    <t>MS Docs - ARM Overview</t>
  </si>
  <si>
    <t>arch</t>
  </si>
  <si>
    <t>Azure Architecture Center</t>
  </si>
  <si>
    <t>feb</t>
  </si>
  <si>
    <t>Serverless apps free ebook</t>
  </si>
  <si>
    <t>ado</t>
  </si>
  <si>
    <t>adms</t>
  </si>
  <si>
    <t>Perform an online SQL Server migration with DMS</t>
  </si>
  <si>
    <t>Choose the right Azure SQL deployment option</t>
  </si>
  <si>
    <t>nrd</t>
  </si>
  <si>
    <t>Non-relational data</t>
  </si>
  <si>
    <t>amg</t>
  </si>
  <si>
    <t>Azure Marketplace Public Gallery</t>
  </si>
  <si>
    <t>amd</t>
  </si>
  <si>
    <t>Azure Marketplace Documentation</t>
  </si>
  <si>
    <t>wvd1</t>
  </si>
  <si>
    <t>doa</t>
  </si>
  <si>
    <t>Docker on Azure</t>
  </si>
  <si>
    <t>iot1</t>
  </si>
  <si>
    <t>More about IoT</t>
  </si>
  <si>
    <t>iot2</t>
  </si>
  <si>
    <t>Azure IoT products</t>
  </si>
  <si>
    <t>iot3</t>
  </si>
  <si>
    <t>Raspberry Pi</t>
  </si>
  <si>
    <t>bda1</t>
  </si>
  <si>
    <t>Azure Synapse Analytics</t>
  </si>
  <si>
    <t>bda2</t>
  </si>
  <si>
    <t>Azure HDInsight</t>
  </si>
  <si>
    <t>bda3</t>
  </si>
  <si>
    <t>Azure Databricks</t>
  </si>
  <si>
    <t>ai1</t>
  </si>
  <si>
    <t>Azure Machine Learning</t>
  </si>
  <si>
    <t>ai2</t>
  </si>
  <si>
    <t>Azure Cognitive Services</t>
  </si>
  <si>
    <t>ai3</t>
  </si>
  <si>
    <t>Azure Bot Service</t>
  </si>
  <si>
    <t>sco1</t>
  </si>
  <si>
    <t>Azure Functions</t>
  </si>
  <si>
    <t>sco2</t>
  </si>
  <si>
    <t>Azure Logic Apps</t>
  </si>
  <si>
    <t>sco3</t>
  </si>
  <si>
    <t>Azure Event Grid</t>
  </si>
  <si>
    <t>sdt1</t>
  </si>
  <si>
    <t>Azure DevOps</t>
  </si>
  <si>
    <t>sdt2</t>
  </si>
  <si>
    <t>sdt3</t>
  </si>
  <si>
    <t>Integration Tutorial</t>
  </si>
  <si>
    <t>amt1</t>
  </si>
  <si>
    <t>ARM REST API</t>
  </si>
  <si>
    <t>amt2</t>
  </si>
  <si>
    <t>Azure Powershell</t>
  </si>
  <si>
    <t>amt3</t>
  </si>
  <si>
    <t>Azure CLI</t>
  </si>
  <si>
    <t>aav1</t>
  </si>
  <si>
    <t>Azure Advisor Introduction</t>
  </si>
  <si>
    <t>aav2</t>
  </si>
  <si>
    <t>Azure Advisor Tutorial</t>
  </si>
  <si>
    <t>amo1</t>
  </si>
  <si>
    <t>Create metric charts</t>
  </si>
  <si>
    <t>amo2</t>
  </si>
  <si>
    <t>Write log queries</t>
  </si>
  <si>
    <t>amo3</t>
  </si>
  <si>
    <t>Use Azure Monitor workbooks</t>
  </si>
  <si>
    <t>ash1</t>
  </si>
  <si>
    <t>Configure Azure Service Health alerts</t>
  </si>
  <si>
    <t>Include Resource Health alerts in ARM templates</t>
  </si>
  <si>
    <t>ash2</t>
  </si>
  <si>
    <t>asc1</t>
  </si>
  <si>
    <t>ASC docs</t>
  </si>
  <si>
    <t>asc2</t>
  </si>
  <si>
    <t>Microsoft Press book</t>
  </si>
  <si>
    <t>akv1</t>
  </si>
  <si>
    <t>Azure Key Vault docs</t>
  </si>
  <si>
    <t>akv2</t>
  </si>
  <si>
    <t>Integrate Azure Key Cault in ARM template deployment</t>
  </si>
  <si>
    <t>azs1</t>
  </si>
  <si>
    <t>Azure Sentinel docs</t>
  </si>
  <si>
    <t>Understanding Azure Sentinel</t>
  </si>
  <si>
    <t>azs3</t>
  </si>
  <si>
    <t>KQL Jump Start</t>
  </si>
  <si>
    <t>azs2</t>
  </si>
  <si>
    <t>did1</t>
  </si>
  <si>
    <t>MS Learn Design for Security course</t>
  </si>
  <si>
    <t>did2</t>
  </si>
  <si>
    <t>DiD free whitepaper</t>
  </si>
  <si>
    <t>did3</t>
  </si>
  <si>
    <t>Did video</t>
  </si>
  <si>
    <t>nsg1</t>
  </si>
  <si>
    <t>NSG docs</t>
  </si>
  <si>
    <t>nsg2</t>
  </si>
  <si>
    <t>Azure network security practices</t>
  </si>
  <si>
    <t>nsg3</t>
  </si>
  <si>
    <t>Application Security Groups (ASGs)</t>
  </si>
  <si>
    <t>nf1</t>
  </si>
  <si>
    <t>Azure Firewall docs</t>
  </si>
  <si>
    <t>nf2</t>
  </si>
  <si>
    <t>Rule processing logic</t>
  </si>
  <si>
    <t>nf3</t>
  </si>
  <si>
    <t>DNAT filtering</t>
  </si>
  <si>
    <t>ddos1</t>
  </si>
  <si>
    <t>DDoS general info</t>
  </si>
  <si>
    <t>ddos2</t>
  </si>
  <si>
    <t>DDoS Protection docs</t>
  </si>
  <si>
    <t>ddos3</t>
  </si>
  <si>
    <t>Cloudflare docs</t>
  </si>
  <si>
    <t>aut1</t>
  </si>
  <si>
    <t>MS Learn - Identity and Access</t>
  </si>
  <si>
    <t>aut2</t>
  </si>
  <si>
    <t>Azure AuthN/AuthZ docs</t>
  </si>
  <si>
    <t>aut3</t>
  </si>
  <si>
    <t>Azure AD SSO</t>
  </si>
  <si>
    <t>aad1</t>
  </si>
  <si>
    <t>Azure AD docs</t>
  </si>
  <si>
    <t>aad2</t>
  </si>
  <si>
    <t>MS Learn: Create Azure AD Users and Groups</t>
  </si>
  <si>
    <t>aad3</t>
  </si>
  <si>
    <t>Azure AD (Graph) Powershell</t>
  </si>
  <si>
    <t>How Azure MFA Works</t>
  </si>
  <si>
    <t>cap1</t>
  </si>
  <si>
    <t>cap2</t>
  </si>
  <si>
    <t>What is Conditional Access</t>
  </si>
  <si>
    <t>cap3</t>
  </si>
  <si>
    <t>Passwordless AuthN</t>
  </si>
  <si>
    <t>mps1</t>
  </si>
  <si>
    <t>Microsoft Privacy Statement</t>
  </si>
  <si>
    <t>mps2</t>
  </si>
  <si>
    <t>Change History</t>
  </si>
  <si>
    <t>mps3</t>
  </si>
  <si>
    <t>Privacy at Microsoft</t>
  </si>
  <si>
    <t>mps4</t>
  </si>
  <si>
    <t>Cloud Adoption Framework</t>
  </si>
  <si>
    <t>aai1</t>
  </si>
  <si>
    <t>AML basics</t>
  </si>
  <si>
    <t>aai2</t>
  </si>
  <si>
    <t>Choose an ML technology</t>
  </si>
  <si>
    <t>aai3</t>
  </si>
  <si>
    <t>AutoML</t>
  </si>
  <si>
    <t>dtl1</t>
  </si>
  <si>
    <t>About DevTest Labs</t>
  </si>
  <si>
    <t>dtl2</t>
  </si>
  <si>
    <t>Tutorial - Classroom lab</t>
  </si>
  <si>
    <t>dtl3</t>
  </si>
  <si>
    <t>DevTest Labs ARM templates</t>
  </si>
  <si>
    <t>mgs1</t>
  </si>
  <si>
    <t>About Management Groups</t>
  </si>
  <si>
    <t>mgs2</t>
  </si>
  <si>
    <t>Azure Strategy and Implementation Guide (PDF)</t>
  </si>
  <si>
    <t>mgs3</t>
  </si>
  <si>
    <t>Azure AD elevated access</t>
  </si>
  <si>
    <t>MyIndex</t>
  </si>
  <si>
    <t>Link</t>
  </si>
  <si>
    <t>Resources</t>
  </si>
  <si>
    <t>aap1</t>
  </si>
  <si>
    <t>aap2</t>
  </si>
  <si>
    <t>Azure Information Protection basics</t>
  </si>
  <si>
    <t>Azure Information Protection tutorial</t>
  </si>
  <si>
    <t>aap3</t>
  </si>
  <si>
    <t>Azure Information Protection requirements</t>
  </si>
  <si>
    <t>atp1</t>
  </si>
  <si>
    <t>Azure Advanced Threat Protection basics</t>
  </si>
  <si>
    <t>atp2</t>
  </si>
  <si>
    <t>Integration with Defender ATP</t>
  </si>
  <si>
    <t>atp3</t>
  </si>
  <si>
    <t>Integration with Microsoft Cloud App Security (MCAS)</t>
  </si>
  <si>
    <t>mtc1</t>
  </si>
  <si>
    <t>mtc2</t>
  </si>
  <si>
    <t>The Windows Club review</t>
  </si>
  <si>
    <t>stp1</t>
  </si>
  <si>
    <t>Microsoft Service Trust Portal (STP) home page</t>
  </si>
  <si>
    <t>stp2</t>
  </si>
  <si>
    <t>Get started with STP</t>
  </si>
  <si>
    <t>cpm1</t>
  </si>
  <si>
    <t>Compliance Manager (classic)</t>
  </si>
  <si>
    <t>cpm2</t>
  </si>
  <si>
    <t>Compliance Manager (preview)</t>
  </si>
  <si>
    <t>gov1</t>
  </si>
  <si>
    <t>Azure Government docs</t>
  </si>
  <si>
    <t>gov2</t>
  </si>
  <si>
    <t>Service comparison</t>
  </si>
  <si>
    <t>gov3</t>
  </si>
  <si>
    <t>How to Buy</t>
  </si>
  <si>
    <t>chi1</t>
  </si>
  <si>
    <t>Azure China docs</t>
  </si>
  <si>
    <t>chi2</t>
  </si>
  <si>
    <t>Azure region scope hearmap (AzureCharts)</t>
  </si>
  <si>
    <t>cmr1</t>
  </si>
  <si>
    <t>Azure and GDPR</t>
  </si>
  <si>
    <t>cmr2</t>
  </si>
  <si>
    <t>M365 and NIST CSF</t>
  </si>
  <si>
    <t>cmr3</t>
  </si>
  <si>
    <t>M365 and ISO 27001</t>
  </si>
  <si>
    <t>off1</t>
  </si>
  <si>
    <t>Azure offers list</t>
  </si>
  <si>
    <t>off2</t>
  </si>
  <si>
    <t>Offers by region</t>
  </si>
  <si>
    <t>off3</t>
  </si>
  <si>
    <t>Changing your offer</t>
  </si>
  <si>
    <t>fre1</t>
  </si>
  <si>
    <t>Create your free account</t>
  </si>
  <si>
    <t>fre2</t>
  </si>
  <si>
    <t>Azure free account FAQ</t>
  </si>
  <si>
    <t>fre3</t>
  </si>
  <si>
    <t>MS Learn Module</t>
  </si>
  <si>
    <t>zrs1</t>
  </si>
  <si>
    <t>Bandwidth pricing details</t>
  </si>
  <si>
    <t>zrs2</t>
  </si>
  <si>
    <t>Azure Reservations</t>
  </si>
  <si>
    <t>zrs3</t>
  </si>
  <si>
    <t>Spot VMs</t>
  </si>
  <si>
    <t>ptc1</t>
  </si>
  <si>
    <t>MS Learn on Cost Management</t>
  </si>
  <si>
    <t>ptc2</t>
  </si>
  <si>
    <t>Azure pricing home page</t>
  </si>
  <si>
    <t>ptc3</t>
  </si>
  <si>
    <t>Azure cost estimation</t>
  </si>
  <si>
    <t>cmb1</t>
  </si>
  <si>
    <t>Cost management basics</t>
  </si>
  <si>
    <t>cmb2</t>
  </si>
  <si>
    <t>Cost management pricing</t>
  </si>
  <si>
    <t>cmb3</t>
  </si>
  <si>
    <t>Cost management API</t>
  </si>
  <si>
    <t>sla1</t>
  </si>
  <si>
    <t>Azure SLA home page</t>
  </si>
  <si>
    <t>sla2</t>
  </si>
  <si>
    <t>Composite SLAs</t>
  </si>
  <si>
    <t>sla3</t>
  </si>
  <si>
    <t>Microsoft Learn Lesson</t>
  </si>
  <si>
    <t>ppp1</t>
  </si>
  <si>
    <t>Preview Terms of Use</t>
  </si>
  <si>
    <t>ppp2</t>
  </si>
  <si>
    <t>Azure Updates</t>
  </si>
  <si>
    <t>ppp3</t>
  </si>
  <si>
    <t>MS Learn Lesson</t>
  </si>
  <si>
    <t>apc1</t>
  </si>
  <si>
    <t>apc2</t>
  </si>
  <si>
    <t>Azure Charts</t>
  </si>
  <si>
    <t>apc3</t>
  </si>
  <si>
    <t>Azure Friday</t>
  </si>
  <si>
    <t>NIST Definition of Cloud Comuting (PDF)</t>
  </si>
  <si>
    <t>https://techtrainertim.com/</t>
  </si>
  <si>
    <t>https://timw.info/900</t>
  </si>
  <si>
    <t>https://docs.microsoft.com/en-us/learn/certifications/exams/az-900</t>
  </si>
  <si>
    <t>https://timw.info/azf</t>
  </si>
  <si>
    <t>https://docs.microsoft.com/en-us/learn/paths/azure-fundamentals/</t>
  </si>
  <si>
    <t>https://timw.info/nist</t>
  </si>
  <si>
    <t>https://nvlpubs.nist.gov/nistpubs/Legacy/SP/nistspecialpublication800-145.pdf</t>
  </si>
  <si>
    <t>https://timw.info/cc1</t>
  </si>
  <si>
    <t>https://docs.microsoft.com/en-us/learn/modules/principles-cloud-computing/1-introduction</t>
  </si>
  <si>
    <t>https://timw.info/eos</t>
  </si>
  <si>
    <t>https://docs.microsoft.com/en-us/learn/modules/principles-cloud-computing/3b-economies-of-scale</t>
  </si>
  <si>
    <t>https://timw.info/free</t>
  </si>
  <si>
    <t>https://azure.microsoft.com/en-us/free/</t>
  </si>
  <si>
    <t>https://timw.info/capop</t>
  </si>
  <si>
    <t>https://docs.microsoft.com/en-us/learn/modules/principles-cloud-computing/3c-capex-vs-opex</t>
  </si>
  <si>
    <t>https://timw.info/bd</t>
  </si>
  <si>
    <t>https://docs.microsoft.com/en-us/azure/cost-management-billing/costs/tutorial-acm-create-budgets</t>
  </si>
  <si>
    <t>https://timw.info/azpricing</t>
  </si>
  <si>
    <t>https://azure.microsoft.com/en-us/pricing/</t>
  </si>
  <si>
    <t>https://timw.info/up</t>
  </si>
  <si>
    <t>https://docs.microsoft.com/en-us/azure/cost-management-billing/understand/understand-usage</t>
  </si>
  <si>
    <t>https://timw.info/cs1</t>
  </si>
  <si>
    <t>https://docs.microsoft.com/en-us/learn/modules/principles-cloud-computing/5-types-of-cloud-services</t>
  </si>
  <si>
    <t>https://timw.info/pizza</t>
  </si>
  <si>
    <t>https://medium.com/@pkerrison/pizza-as-a-service-2-0-5085cd4c365e</t>
  </si>
  <si>
    <t>https://timw.info/cdm1</t>
  </si>
  <si>
    <t>https://docs.microsoft.com/en-us/learn/modules/principles-cloud-computing/4-cloud-deployment-models</t>
  </si>
  <si>
    <t>https://timw.info/asp</t>
  </si>
  <si>
    <t>https://azure.microsoft.com/en-us/overview/azure-stack/</t>
  </si>
  <si>
    <t>https://timw.info/azregions</t>
  </si>
  <si>
    <t>https://azure.microsoft.com/en-us/global-infrastructure/geographies/</t>
  </si>
  <si>
    <t>https://timw.info/aaz</t>
  </si>
  <si>
    <t>https://docs.microsoft.com/en-us/azure/availability-zones/az-overview</t>
  </si>
  <si>
    <t>https://timw.info/armf</t>
  </si>
  <si>
    <t>https://docs.microsoft.com/en-us/learn/modules/control-and-organize-with-azure-resource-manager/</t>
  </si>
  <si>
    <t>https://timw.info/armdef</t>
  </si>
  <si>
    <t>https://docs.microsoft.com/en-us/azure/azure-resource-manager/management/overview</t>
  </si>
  <si>
    <t>https://timw.info/arch</t>
  </si>
  <si>
    <t>https://docs.microsoft.com/en-us/azure/architecture/</t>
  </si>
  <si>
    <t>https://timw.info/feb</t>
  </si>
  <si>
    <t>https://docs.microsoft.com/en-us/dotnet/architecture/serverless/</t>
  </si>
  <si>
    <t>https://timw.info/ado</t>
  </si>
  <si>
    <t>https://docs.microsoft.com/en-us/azure/azure-sql/azure-sql-iaas-vs-paas-what-is-overview</t>
  </si>
  <si>
    <t>https://timw.info/adms</t>
  </si>
  <si>
    <t>https://docs.microsoft.com/en-us/azure/dms/tutorial-sql-server-azure-sql-online</t>
  </si>
  <si>
    <t>https://timw.info/nrd</t>
  </si>
  <si>
    <t>https://docs.microsoft.com/en-us/azure/architecture/data-guide/big-data/non-relational-data</t>
  </si>
  <si>
    <t>https://timw.info/amg</t>
  </si>
  <si>
    <t>https://azuremarketplace.microsoft.com/en-us</t>
  </si>
  <si>
    <t>https://timw.info/amd</t>
  </si>
  <si>
    <t>https://docs.microsoft.com/en-us/azure/marketplace/</t>
  </si>
  <si>
    <t>https://timw.info/wvd1</t>
  </si>
  <si>
    <t>https://docs.microsoft.com/en-us/azure/virtual-desktop/overview</t>
  </si>
  <si>
    <t>https://timw.info/doa</t>
  </si>
  <si>
    <t>https://docs.microsoft.com/en-us/azure/docker/</t>
  </si>
  <si>
    <t>https://timw.info/iot1</t>
  </si>
  <si>
    <t>https://docs.microsoft.com/en-us/azure/iot-fundamentals/iot-introduction</t>
  </si>
  <si>
    <t>https://timw.info/iot2</t>
  </si>
  <si>
    <t>https://docs.microsoft.com/en-us/azure/iot-fundamentals/iot-services-and-technologies</t>
  </si>
  <si>
    <t>https://timw.info/iot3</t>
  </si>
  <si>
    <t>https://www.raspberrypi.org/forums/viewtopic.php?t=231481</t>
  </si>
  <si>
    <t>https://timw.info/bda1</t>
  </si>
  <si>
    <t>https://docs.microsoft.com/en-us/azure/synapse-analytics/sql-data-warehouse/sql-data-warehouse-overview-what-is</t>
  </si>
  <si>
    <t>https://timw.info/bda2</t>
  </si>
  <si>
    <t>https://docs.microsoft.com/en-us/azure/hdinsight/hadoop/apache-hadoop-introduction</t>
  </si>
  <si>
    <t>https://timw.info/bda3</t>
  </si>
  <si>
    <t>https://docs.microsoft.com/en-us/azure/databricks/scenarios/what-is-azure-databricks</t>
  </si>
  <si>
    <t>https://timw.info/ai1</t>
  </si>
  <si>
    <t>https://docs.microsoft.com/en-us/azure/machine-learning/overview-what-is-azure-ml</t>
  </si>
  <si>
    <t>https://timw.info/ai2</t>
  </si>
  <si>
    <t>https://docs.microsoft.com/en-us/azure/cognitive-services/what-are-cognitive-services</t>
  </si>
  <si>
    <t>https://timw.info/ai3</t>
  </si>
  <si>
    <t>https://docs.microsoft.com/en-us/azure/bot-service/bot-service-overview-introduction?view=azure-bot-service-4.0</t>
  </si>
  <si>
    <t>https://timw.info/sco1</t>
  </si>
  <si>
    <t>https://docs.microsoft.com/en-us/azure/azure-functions/functions-overview</t>
  </si>
  <si>
    <t>https://timw.info/sco2</t>
  </si>
  <si>
    <t>https://docs.microsoft.com/en-us/azure/logic-apps/logic-apps-overview</t>
  </si>
  <si>
    <t>https://timw.info/sco3</t>
  </si>
  <si>
    <t>https://docs.microsoft.com/en-us/azure/event-grid/overview</t>
  </si>
  <si>
    <t>https://timw.info/sdt1</t>
  </si>
  <si>
    <t>https://docs.microsoft.com/en-us/azure/devops/user-guide/what-is-azure-devops?view=azure-devops</t>
  </si>
  <si>
    <t>https://timw.info/sdt2</t>
  </si>
  <si>
    <t>https://docs.microsoft.com/en-us/rest/api/dtl/</t>
  </si>
  <si>
    <t>https://timw.info/sdt3</t>
  </si>
  <si>
    <t>https://docs.microsoft.com/en-us/azure/devtest-labs/devtest-lab-integrate-ci-cd</t>
  </si>
  <si>
    <t>https://timw.info/amt1</t>
  </si>
  <si>
    <t>https://docs.microsoft.com/en-us/rest/api/azure/</t>
  </si>
  <si>
    <t>https://timw.info/amt2</t>
  </si>
  <si>
    <t>https://docs.microsoft.com/en-us/powershell/azure/?view=azps-4.7.0&amp;viewFallbackFrom=azps-3.7.0</t>
  </si>
  <si>
    <t>https://timw.info/amt3</t>
  </si>
  <si>
    <t>https://docs.microsoft.com/en-us/cli/azure/?view=azure-cli-latest</t>
  </si>
  <si>
    <t>https://timw.info/aav1</t>
  </si>
  <si>
    <t>https://docs.microsoft.com/en-us/azure/advisor/advisor-overview</t>
  </si>
  <si>
    <t>https://timw.info/aav2</t>
  </si>
  <si>
    <t>https://docs.microsoft.com/en-us/azure/advisor/advisor-get-started</t>
  </si>
  <si>
    <t>https://timw.info/amo1</t>
  </si>
  <si>
    <t>https://docs.microsoft.com/en-us/azure/azure-monitor/learn/tutorial-metrics-explorer</t>
  </si>
  <si>
    <t>https://timw.info/amo2</t>
  </si>
  <si>
    <t>https://docs.microsoft.com/en-us/azure/azure-monitor/log-query/get-started-queries</t>
  </si>
  <si>
    <t>https://timw.info/amo3</t>
  </si>
  <si>
    <t>https://docs.microsoft.com/en-us/azure/azure-monitor/insights/vminsights-workbooks</t>
  </si>
  <si>
    <t>https://timw.info/ash1</t>
  </si>
  <si>
    <t>https://docs.microsoft.com/en-us/azure/service-health/alerts-activity-log-service-notifications-portal</t>
  </si>
  <si>
    <t>https://timw.info/ash2</t>
  </si>
  <si>
    <t>https://docs.microsoft.com/en-us/azure/service-health/resource-health-alert-arm-template-guide</t>
  </si>
  <si>
    <t>https://timw.info/asc1</t>
  </si>
  <si>
    <t>https://docs.microsoft.com/en-us/azure/security-center/</t>
  </si>
  <si>
    <t>https://timw.info/asc2</t>
  </si>
  <si>
    <t>https://www.microsoftpressstore.com/store/microsoft-azure-security-center-9780135752036</t>
  </si>
  <si>
    <t>https://timw.info/akv1</t>
  </si>
  <si>
    <t>https://docs.microsoft.com/en-us/azure/key-vault/general/</t>
  </si>
  <si>
    <t>https://timw.info/akv2</t>
  </si>
  <si>
    <t>https://docs.microsoft.com/en-us/azure/azure-resource-manager/templates/template-tutorial-use-key-vault</t>
  </si>
  <si>
    <t>https://timw.info/azs1</t>
  </si>
  <si>
    <t>https://docs.microsoft.com/en-us/azure/sentinel/</t>
  </si>
  <si>
    <t>https://timw.info/azs2</t>
  </si>
  <si>
    <t>https://jussiroine.com/2019/09/understanding-and-getting-started-with-azure-sentinel/</t>
  </si>
  <si>
    <t>https://timw.info/azs3</t>
  </si>
  <si>
    <t>https://squaredup.com/blog/kusto-101-a-jumpstart-guide-to-kql/</t>
  </si>
  <si>
    <t>https://timw.info/did1</t>
  </si>
  <si>
    <t>https://docs.microsoft.com/en-us/learn/paths/azure-well-architected-framework/</t>
  </si>
  <si>
    <t>https://timw.info/did2</t>
  </si>
  <si>
    <t>https://info.microsoft.com/defense-in-depth-ebook.html</t>
  </si>
  <si>
    <t>https://timw.info/did3</t>
  </si>
  <si>
    <t>https://azure.microsoft.com/en-us/resources/videos/defense-in-depth-security-in-azure/</t>
  </si>
  <si>
    <t>https://timw.info/nsg1</t>
  </si>
  <si>
    <t>https://docs.microsoft.com/en-us/azure/virtual-network/network-security-groups-overview</t>
  </si>
  <si>
    <t>https://timw.info/nsg2</t>
  </si>
  <si>
    <t>https://docs.microsoft.com/en-us/azure/security/fundamentals/network-best-practices</t>
  </si>
  <si>
    <t>https://timw.info/nsg3</t>
  </si>
  <si>
    <t>https://docs.microsoft.com/en-us/azure/virtual-network/application-security-groups</t>
  </si>
  <si>
    <t>https://timw.info/nf1</t>
  </si>
  <si>
    <t>https://docs.microsoft.com/en-us/azure/firewall/</t>
  </si>
  <si>
    <t>https://timw.info/nf2</t>
  </si>
  <si>
    <t>https://docs.microsoft.com/en-us/azure/firewall/rule-processing</t>
  </si>
  <si>
    <t>https://timw.info/nf3</t>
  </si>
  <si>
    <t>https://docs.microsoft.com/en-us/azure/firewall/tutorial-firewall-dnat</t>
  </si>
  <si>
    <t>https://timw.info/ddos1</t>
  </si>
  <si>
    <t>https://docs.microsoft.com/en-us/azure/security/fundamentals/ddos-best-practices</t>
  </si>
  <si>
    <t>https://timw.info/ddos2</t>
  </si>
  <si>
    <t>https://docs.microsoft.com/en-us/azure/virtual-network/ddos-protection-overview</t>
  </si>
  <si>
    <t>https://timw.info/ddos3</t>
  </si>
  <si>
    <t>https://www.cloudflare.com/learning/ddos/what-is-a-ddos-attack/</t>
  </si>
  <si>
    <t>https://timw.info/aut1</t>
  </si>
  <si>
    <t>https://docs.microsoft.com/en-us/learn/modules/intro-to-security-in-azure/3-identity-and-access</t>
  </si>
  <si>
    <t>https://timw.info/aut2</t>
  </si>
  <si>
    <t>https://docs.microsoft.com/en-us/azure/active-directory/develop/authentication-vs-authorization</t>
  </si>
  <si>
    <t>https://timw.info/aut3</t>
  </si>
  <si>
    <t>https://docs.microsoft.com/en-us/azure/active-directory/manage-apps/what-is-single-sign-on</t>
  </si>
  <si>
    <t>https://timw.info/aad1</t>
  </si>
  <si>
    <t>https://docs.microsoft.com/en-us/azure/active-directory/</t>
  </si>
  <si>
    <t>https://timw.info/aad2</t>
  </si>
  <si>
    <t>https://docs.microsoft.com/en-us/learn/modules/create-users-and-groups-in-azure-active-directory/</t>
  </si>
  <si>
    <t>https://timw.info/aad3</t>
  </si>
  <si>
    <t>https://docs.microsoft.com/en-us/powershell/module/azuread/?view=azureadps-2.0</t>
  </si>
  <si>
    <t>https://timw.info/cap1</t>
  </si>
  <si>
    <t>https://docs.microsoft.com/en-us/azure/active-directory/authentication/concept-mfa-howitworks</t>
  </si>
  <si>
    <t>https://timw.info/cap2</t>
  </si>
  <si>
    <t>https://docs.microsoft.com/en-us/azure/active-directory/conditional-access/overview</t>
  </si>
  <si>
    <t>https://timw.info/cap3</t>
  </si>
  <si>
    <t>https://timw.info/rba1</t>
  </si>
  <si>
    <t>https://docs.microsoft.com/en-us/azure/role-based-access-control/overview</t>
  </si>
  <si>
    <t>https://timw.info/rba2</t>
  </si>
  <si>
    <t>https://docs.microsoft.com/en-us/azure/role-based-access-control/role-definitions</t>
  </si>
  <si>
    <t>https://timw.info/rba3</t>
  </si>
  <si>
    <t>https://docs.microsoft.com/en-us/azure/role-based-access-control/deny-assignments</t>
  </si>
  <si>
    <t>https://timw.info/apo1</t>
  </si>
  <si>
    <t>https://docs.microsoft.com/en-us/azure/governance/policy/overview</t>
  </si>
  <si>
    <t>https://timw.info/apo2</t>
  </si>
  <si>
    <t>https://docs.microsoft.com/en-us/azure/governance/policy/concepts/effects</t>
  </si>
  <si>
    <t>https://timw.info/rlo1</t>
  </si>
  <si>
    <t>https://docs.microsoft.com/en-us/azure/azure-resource-manager/management/lock-resources</t>
  </si>
  <si>
    <t>https://timw.info/rlo2</t>
  </si>
  <si>
    <t>https://docs.microsoft.com/en-us/rest/api/resources/managementlocks</t>
  </si>
  <si>
    <t>https://timw.info/tta1</t>
  </si>
  <si>
    <t>https://docs.microsoft.com/en-us/azure/cloud-adoption-framework/decision-guides/resource-tagging/</t>
  </si>
  <si>
    <t>https://timw.info/tta2</t>
  </si>
  <si>
    <t>https://docs.microsoft.com/en-us/azure/governance/policy/tutorials/govern-tags</t>
  </si>
  <si>
    <t>https://timw.info/tta3</t>
  </si>
  <si>
    <t>https://docs.microsoft.com/en-us/azure/azure-resource-manager/management/tag-resources#:~:text=You%20apply%20tags%20to%20your,all%20the%20resources%20in%20production.</t>
  </si>
  <si>
    <t>https://timw.info/blp1</t>
  </si>
  <si>
    <t>https://docs.microsoft.com/en-us/azure/governance/blueprints/overview</t>
  </si>
  <si>
    <t>https://timw.info/blp2</t>
  </si>
  <si>
    <t>https://www.wesleyhaakman.org/deploying-and-managing-your-azure-blueprints-as-code/</t>
  </si>
  <si>
    <t>https://timw.info/blp3</t>
  </si>
  <si>
    <t>https://www.linkedin.com/pulse/azure-blueprints-via-devops-pipeline-paul-towler/</t>
  </si>
  <si>
    <t>https://timw.info/mps1</t>
  </si>
  <si>
    <t>https://privacy.microsoft.com/en-us/privacystatement</t>
  </si>
  <si>
    <t>https://timw.info/mps2</t>
  </si>
  <si>
    <t>https://privacy.microsoft.com/en-us/updates</t>
  </si>
  <si>
    <t>https://timw.info/mps3</t>
  </si>
  <si>
    <t>https://privacy.microsoft.com/en-US/</t>
  </si>
  <si>
    <t>https://timw.info/mps4</t>
  </si>
  <si>
    <t>https://docs.microsoft.com/en-us/azure/cloud-adoption-framework/</t>
  </si>
  <si>
    <t>https://timw.info/aai1</t>
  </si>
  <si>
    <t>https://timw.info/aai2</t>
  </si>
  <si>
    <t>https://docs.microsoft.com/en-us/azure/architecture/data-guide/technology-choices/data-science-and-machine-learning</t>
  </si>
  <si>
    <t>https://timw.info/aai3</t>
  </si>
  <si>
    <t>https://docs.microsoft.com/en-us/azure/machine-learning/concept-automated-ml</t>
  </si>
  <si>
    <t>https://timw.info/dtl1</t>
  </si>
  <si>
    <t>https://docs.microsoft.com/en-us/azure/devtest-labs/devtest-lab-overview</t>
  </si>
  <si>
    <t>https://timw.info/dtl2</t>
  </si>
  <si>
    <t>https://docs.microsoft.com/en-us/azure/lab-services/tutorial-setup-classroom-lab</t>
  </si>
  <si>
    <t>https://timw.info/dtl3</t>
  </si>
  <si>
    <t>https://github.com/Azure/azure-devtestlab</t>
  </si>
  <si>
    <t>https://timw.info/mgs1</t>
  </si>
  <si>
    <t>https://docs.microsoft.com/en-us/azure/governance/management-groups/overview</t>
  </si>
  <si>
    <t>https://timw.info/mgs2</t>
  </si>
  <si>
    <t>https://www.arbelatech.com/insights/white-papers/microsoft-azure-strategy-and-implementation-guide</t>
  </si>
  <si>
    <t>https://timw.info/mgs3</t>
  </si>
  <si>
    <t>https://docs.microsoft.com/en-us/azure/role-based-access-control/elevate-access-global-admin</t>
  </si>
  <si>
    <t>https://timw.info/aap1</t>
  </si>
  <si>
    <t>https://docs.microsoft.com/en-us/azure/information-protection/what-is-information-protection</t>
  </si>
  <si>
    <t>https://timw.info/aap2</t>
  </si>
  <si>
    <t>https://docs.microsoft.com/en-us/azure/information-protection/quickstart-viewpolicy</t>
  </si>
  <si>
    <t>https://timw.info/aap3</t>
  </si>
  <si>
    <t>https://docs.microsoft.com/en-us/azure/information-protection/requirements</t>
  </si>
  <si>
    <t>https://timw.info/atp1</t>
  </si>
  <si>
    <t>https://docs.microsoft.com/en-us/azure-advanced-threat-protection/what-is</t>
  </si>
  <si>
    <t>https://timw.info/atp2</t>
  </si>
  <si>
    <t>https://docs.microsoft.com/en-us/azure-advanced-threat-protection/integrate-msde</t>
  </si>
  <si>
    <t>https://timw.info/atp3</t>
  </si>
  <si>
    <t>https://docs.microsoft.com/en-us/azure-advanced-threat-protection/mcas-integration</t>
  </si>
  <si>
    <t>https://timw.info/mtc1</t>
  </si>
  <si>
    <t>https://www.microsoft.com/en-us/trust-center</t>
  </si>
  <si>
    <t>https://timw.info/mtc2</t>
  </si>
  <si>
    <t>https://www.thewindowsclub.com/microsoft-trust-center-features</t>
  </si>
  <si>
    <t>https://timw.info/stp1</t>
  </si>
  <si>
    <t>https://servicetrust.microsoft.com/</t>
  </si>
  <si>
    <t>https://timw.info/stp2</t>
  </si>
  <si>
    <t>https://docs.microsoft.com/en-us/microsoft-365/compliance/get-started-with-service-trust-portal?view=o365-worldwide</t>
  </si>
  <si>
    <t>https://timw.info/cpm1</t>
  </si>
  <si>
    <t>https://docs.microsoft.com/en-us/microsoft-365/compliance/meet-data-protection-and-regulatory-reqs-using-microsoft-cloud?view=o365-worldwide</t>
  </si>
  <si>
    <t>https://timw.info/cpm2</t>
  </si>
  <si>
    <t>https://docs.microsoft.com/en-us/microsoft-365/compliance/compliance-manager?view=o365-worldwide</t>
  </si>
  <si>
    <t>https://timw.info/gov1</t>
  </si>
  <si>
    <t>https://docs.microsoft.com/en-us/azure/azure-government/</t>
  </si>
  <si>
    <t>https://timw.info/gov2</t>
  </si>
  <si>
    <t>https://docs.microsoft.com/en-us/azure/azure-government/compare-azure-government-global-azure</t>
  </si>
  <si>
    <t>https://timw.info/gov3</t>
  </si>
  <si>
    <t>https://azure.microsoft.com/en-us/global-infrastructure/government/how-to-buy/</t>
  </si>
  <si>
    <t>https://timw.info/chi1</t>
  </si>
  <si>
    <t>https://docs.microsoft.com/en-us/azure/china/</t>
  </si>
  <si>
    <t>https://timw.info/chi2</t>
  </si>
  <si>
    <t>https://azurecharts.com/regions</t>
  </si>
  <si>
    <t>https://timw.info/cmr1</t>
  </si>
  <si>
    <t>https://www.microsoft.com/en-us/trust-center/privacy/gdpr-overview</t>
  </si>
  <si>
    <t>https://timw.info/cmr2</t>
  </si>
  <si>
    <t>https://docs.microsoft.com/en-us/microsoft-365/compliance/offering-nist-csf?view=o365-worldwide</t>
  </si>
  <si>
    <t>https://timw.info/cmr3</t>
  </si>
  <si>
    <t>https://docs.microsoft.com/en-us/microsoft-365/compliance/offering-iso-27001?view=o365-worldwide</t>
  </si>
  <si>
    <t>https://timw.info/off1</t>
  </si>
  <si>
    <t>https://azure.microsoft.com/en-us/support/legal/offer-details/</t>
  </si>
  <si>
    <t>https://timw.info/off2</t>
  </si>
  <si>
    <t>https://azure.microsoft.com/en-us/regions/offers/</t>
  </si>
  <si>
    <t>https://timw.info/off3</t>
  </si>
  <si>
    <t>https://docs.microsoft.com/en-us/azure/cost-management-billing/manage/switch-azure-offer</t>
  </si>
  <si>
    <t>https://timw.info/fre1</t>
  </si>
  <si>
    <t>https://timw.info/fre2</t>
  </si>
  <si>
    <t>https://azure.microsoft.com/en-us/free/free-account-faq/</t>
  </si>
  <si>
    <t>https://timw.info/fre3</t>
  </si>
  <si>
    <t>https://docs.microsoft.com/en-us/learn/modules/create-an-azure-account/</t>
  </si>
  <si>
    <t>https://timw.info/zrs1</t>
  </si>
  <si>
    <t>https://azure.microsoft.com/en-us/pricing/details/bandwidth/?cdn=disable</t>
  </si>
  <si>
    <t>https://timw.info/zrs2</t>
  </si>
  <si>
    <t>https://docs.microsoft.com/en-us/azure/cost-management-billing/reservations/save-compute-costs-reservations</t>
  </si>
  <si>
    <t>https://timw.info/zrs3</t>
  </si>
  <si>
    <t>https://docs.microsoft.com/en-us/azure/virtual-machines/spot-vms</t>
  </si>
  <si>
    <t>https://timw.info/ptc1</t>
  </si>
  <si>
    <t>https://docs.microsoft.com/en-us/learn/modules/predict-costs-and-optimize-spending/</t>
  </si>
  <si>
    <t>https://timw.info/ptc2</t>
  </si>
  <si>
    <t>https://timw.info/ptc3</t>
  </si>
  <si>
    <t>https://docs.microsoft.com/en-us/azure/architecture/framework/cost/design-initial-estimate</t>
  </si>
  <si>
    <t>https://timw.info/cmb1</t>
  </si>
  <si>
    <t>https://docs.microsoft.com/en-us/azure/cost-management-billing/cost-management-billing-overview</t>
  </si>
  <si>
    <t>https://timw.info/cmb2</t>
  </si>
  <si>
    <t>https://azure.microsoft.com/en-us/pricing/details/cost-management/</t>
  </si>
  <si>
    <t>https://timw.info/cmb3</t>
  </si>
  <si>
    <t>https://docs.microsoft.com/en-us/rest/api/cost-management/</t>
  </si>
  <si>
    <t>https://timw.info/sla1</t>
  </si>
  <si>
    <t>https://azure.microsoft.com/en-us/support/legal/sla/</t>
  </si>
  <si>
    <t>https://timw.info/sla2</t>
  </si>
  <si>
    <t>https://docs.microsoft.com/en-us/azure/architecture/framework/resiliency/business-metrics</t>
  </si>
  <si>
    <t>https://timw.info/sla3</t>
  </si>
  <si>
    <t>https://docs.microsoft.com/en-us/learn/modules/explore-azure-infrastructure/</t>
  </si>
  <si>
    <t>https://timw.info/ppp1</t>
  </si>
  <si>
    <t>https://azure.microsoft.com/en-us/support/legal/preview-supplemental-terms/#:~:text=Previews%20are%20licensed%20to%20you,be%20covered%20by%20customer%20support.</t>
  </si>
  <si>
    <t>https://timw.info/ppp2</t>
  </si>
  <si>
    <t>https://azure.microsoft.com/en-us/updates/</t>
  </si>
  <si>
    <t>https://timw.info/ppp3</t>
  </si>
  <si>
    <t>https://docs.microsoft.com/en-us/learn/modules/tour-azure-portal/8-preview-features</t>
  </si>
  <si>
    <t>https://timw.info/apc1</t>
  </si>
  <si>
    <t>https://timw.info/apc2</t>
  </si>
  <si>
    <t>https://azurecharts.com/</t>
  </si>
  <si>
    <t>https://timw.info/apc3</t>
  </si>
  <si>
    <t>https://azure.microsoft.com/en-us/resources/videos/azure-friday/</t>
  </si>
  <si>
    <t>ShortForm</t>
  </si>
  <si>
    <t>LongForm</t>
  </si>
  <si>
    <t>Title</t>
  </si>
  <si>
    <t>Tim Warner\'s Website</t>
  </si>
  <si>
    <t>Exam AZ-900: Microsoft Azure Fundamentals - Learn | Microsoft Docs</t>
  </si>
  <si>
    <t>Azure fundamentals learning path - Learn | Microsoft Docs</t>
  </si>
  <si>
    <t/>
  </si>
  <si>
    <t>Introduction - Learn | Microsoft Docs</t>
  </si>
  <si>
    <t>Economies of scale - Learn | Microsoft Docs</t>
  </si>
  <si>
    <t>Create your Azure free account today | Microsoft Azure</t>
  </si>
  <si>
    <t>Capital expenditure (CapEx) versus operational expenditure (OpEx) - Learn | Microsoft Docs</t>
  </si>
  <si>
    <t>Tutorial - Create and manage Azure budgets | Microsoft Docs</t>
  </si>
  <si>
    <t>Pricing OverviewHow Azure Pricing Works | Microsoft Azure</t>
  </si>
  <si>
    <t>Understand your detailed usage and charges | Microsoft Docs</t>
  </si>
  <si>
    <t>Types of cloud services - Learn | Microsoft Docs</t>
  </si>
  <si>
    <t>Pizza as a Service 2.0. Recently I was trying to describe the | by Paul Kerrison | Medium</t>
  </si>
  <si>
    <t>Cloud deployment models - Learn | Microsoft Docs</t>
  </si>
  <si>
    <t>Azure Stack | Microsoft Azure</t>
  </si>
  <si>
    <t>Choose the Right Azure Region for You | Microsoft Azure</t>
  </si>
  <si>
    <t>Regions and Availability Zones in Azure | Microsoft Docs</t>
  </si>
  <si>
    <t>Control and organize Azure resources with Azure Resource Manager - Learn | Microsoft Docs</t>
  </si>
  <si>
    <t>Azure Resource Manager overview - Azure Resource Manager | Microsoft Docs</t>
  </si>
  <si>
    <t>Azure Architecture Center - Azure Architecture Center | Microsoft Docs</t>
  </si>
  <si>
    <t>Serverless apps: Architecture, patterns, and Azure implementation | Microsoft Docs</t>
  </si>
  <si>
    <t>What is Azure SQL? - Azure SQL | Microsoft Docs</t>
  </si>
  <si>
    <t>Tutorial: Migrate SQL Server online to SQL single database - Azure Database Migration Service | Microsoft Docs</t>
  </si>
  <si>
    <t>Non-relational data and NoSQL - Azure Architecture Center | Microsoft Docs</t>
  </si>
  <si>
    <t>Microsoft Azure Marketplace</t>
  </si>
  <si>
    <t>Welcome to the commercial marketplace | Microsoft Docs</t>
  </si>
  <si>
    <t>What is Windows Virtual Desktop? - Azure | Microsoft Docs</t>
  </si>
  <si>
    <t>Docker on Azure documentation | Microsoft Docs</t>
  </si>
  <si>
    <t>Introduction to the Azure Internet of Things (IoT) | Microsoft Docs</t>
  </si>
  <si>
    <t>Azure Internet of Things (IoT) technologies and solutions | Microsoft Docs</t>
  </si>
  <si>
    <t>Connecting Raspberry PI via Azure IoT: Step-By-Step Tutorial - Raspberry Pi Forums</t>
  </si>
  <si>
    <t>What is Azure Synapse Analytics (formerly SQL DW)? - Azure Synapse Analytics | Microsoft Docs</t>
  </si>
  <si>
    <t>What are Apache Hadoop and MapReduce - Azure HDInsight | Microsoft Docs</t>
  </si>
  <si>
    <t>What is Azure Databricks? | Microsoft Docs</t>
  </si>
  <si>
    <t>What is Azure Machine Learning | Microsoft Docs</t>
  </si>
  <si>
    <t>What are Azure Cognitive Services? - Azure Cognitive Services | Microsoft Docs</t>
  </si>
  <si>
    <t>What is the Bot Framework SDK? - Bot Service | Microsoft Docs</t>
  </si>
  <si>
    <t>Azure Functions Overview | Microsoft Docs</t>
  </si>
  <si>
    <t>Automate tasks for enterprise integration - Azure Logic Apps | Microsoft Docs</t>
  </si>
  <si>
    <t>What is Azure Event Grid? - Azure Event Grid | Microsoft Docs</t>
  </si>
  <si>
    <t>Plan, code, collaborate, ship applications - Azure DevOps | Microsoft Docs</t>
  </si>
  <si>
    <t>Azure DevTest Labs | Microsoft Docs</t>
  </si>
  <si>
    <t>Integrate Azure DevTest Labs into your Azure Pipelines - Azure DevTest Labs | Microsoft Docs</t>
  </si>
  <si>
    <t>Azure REST API Reference | Microsoft Docs</t>
  </si>
  <si>
    <t>Overview of Azure PowerShell | Microsoft Docs</t>
  </si>
  <si>
    <t>Overview of the Azure CLI | Microsoft Docs</t>
  </si>
  <si>
    <t>Introduction to Azure Advisor - Azure Advisor | Microsoft Docs</t>
  </si>
  <si>
    <t>Get started with Azure Advisor - Azure Advisor | Microsoft Docs</t>
  </si>
  <si>
    <t>Tutorial - Create a metrics chart in Azure Monitor - Azure Monitor | Microsoft Docs</t>
  </si>
  <si>
    <t>Get started with log queries in Azure Monitor - Azure Monitor | Microsoft Docs</t>
  </si>
  <si>
    <t>Create interactive reports Azure Monitor for VMs with workbooks - Azure Monitor | Microsoft Docs</t>
  </si>
  <si>
    <t>Receive activity log alerts on Azure service notifications using Azure portal - Azure Service Health | Microsoft Docs</t>
  </si>
  <si>
    <t>Template to create Resource Health alerts - Azure Service Health | Microsoft Docs</t>
  </si>
  <si>
    <t>Azure Security Center documentation | Microsoft Docs</t>
  </si>
  <si>
    <t>Microsoft Azure Security Center, 2nd Edition | Microsoft Press Store</t>
  </si>
  <si>
    <t>Azure Key Vault documentation | Microsoft Docs</t>
  </si>
  <si>
    <t>Use Azure Key Vault in templates - Azure Resource Manager | Microsoft Docs</t>
  </si>
  <si>
    <t>Azure Sentinel documentation | Microsoft Docs</t>
  </si>
  <si>
    <t>Understanding and getting started with Azure Sentinel - Jussi Roine</t>
  </si>
  <si>
    <t>Kusto 101 - A Jumpstart Guide to KQL</t>
  </si>
  <si>
    <t>Build great solutions with the Microsoft Azure Well-Architected Framework - Learn | Microsoft Docs</t>
  </si>
  <si>
    <t>Microsoft</t>
  </si>
  <si>
    <t>Defense in depth security in Azure</t>
  </si>
  <si>
    <t>Azure network security groups overview | Microsoft Docs</t>
  </si>
  <si>
    <t>Best practices for network security - Microsoft Azure | Microsoft Docs</t>
  </si>
  <si>
    <t>Azure application security groups overview | Microsoft Docs</t>
  </si>
  <si>
    <t>Azure Firewall documentation | Microsoft Docs</t>
  </si>
  <si>
    <t>Azure Firewall rule processing logic | Microsoft Docs</t>
  </si>
  <si>
    <t>Tutorial: Filter inbound Internet traffic with Azure Firewall DNAT using the portal | Microsoft Docs</t>
  </si>
  <si>
    <t>Designing resilient solutions with Azure DDoS Protection | Microsoft Docs</t>
  </si>
  <si>
    <t>Azure DDoS Protection Standard Overview | Microsoft Docs</t>
  </si>
  <si>
    <t>Attention Required! | Cloudflare</t>
  </si>
  <si>
    <t>Identity and access - Learn | Microsoft Docs</t>
  </si>
  <si>
    <t>Authentication vs authorization - Microsoft identity platform | Microsoft Docs</t>
  </si>
  <si>
    <t>What is Azure single sign-on (SSO)? | Microsoft Docs</t>
  </si>
  <si>
    <t>Azure Active Directory documentation | Microsoft Docs</t>
  </si>
  <si>
    <t>Create Azure users and groups in Azure Active Directory - Learn | Microsoft Docs</t>
  </si>
  <si>
    <t>AzureAD Module | Microsoft Docs</t>
  </si>
  <si>
    <t>Azure Multi-Factor Authentication overview | Microsoft Docs</t>
  </si>
  <si>
    <t>What is Conditional Access in Azure Active Directory? | Microsoft Docs</t>
  </si>
  <si>
    <t>What is Azure role-based access control (Azure RBAC)? | Microsoft Docs</t>
  </si>
  <si>
    <t>Understand Azure role definitions - Azure RBAC | Microsoft Docs</t>
  </si>
  <si>
    <t>Understand Azure deny assignments - Azure RBAC | Microsoft Docs</t>
  </si>
  <si>
    <t>Overview of Azure Policy - Azure Policy | Microsoft Docs</t>
  </si>
  <si>
    <t>Understand how effects work - Azure Policy | Microsoft Docs</t>
  </si>
  <si>
    <t>Lock resources to prevent changes - Azure Resource Manager | Microsoft Docs</t>
  </si>
  <si>
    <t>Management Locks (Azure Resource Management) | Microsoft Docs</t>
  </si>
  <si>
    <t>Resource naming and tagging decision guide - Cloud Adoption Framework | Microsoft Docs</t>
  </si>
  <si>
    <t>Tutorial: Manage tag governance - Azure Policy | Microsoft Docs</t>
  </si>
  <si>
    <t>Tag resources, resource groups, and subscriptions for logical organization - Azure Resource Manager | Microsoft Docs</t>
  </si>
  <si>
    <t>Overview of Azure Blueprints - Azure Blueprints | Microsoft Docs</t>
  </si>
  <si>
    <t>Deploying and managing your Azure Blueprints as Code</t>
  </si>
  <si>
    <t>Azure Blueprints via Azure DevOps Pipeline</t>
  </si>
  <si>
    <t>Microsoft Privacy Statement  Microsoft privacy</t>
  </si>
  <si>
    <t>Change history for Microsoft Privacy Statement  Microsoft privacy</t>
  </si>
  <si>
    <t>Privacy  Microsoft privacy</t>
  </si>
  <si>
    <t>Microsoft Cloud Adoption Framework for Azure - Cloud Adoption Framework | Microsoft Docs</t>
  </si>
  <si>
    <t>Compare machine learning products from Microsoft - Azure Architecture Center | Microsoft Docs</t>
  </si>
  <si>
    <t>What is automated ML / AutoML - Azure Machine Learning | Microsoft Docs</t>
  </si>
  <si>
    <t>About Azure DevTest Labs - Azure DevTest Labs | Microsoft Docs</t>
  </si>
  <si>
    <t>Set up a classroom lab using Azure Lab Services - Azure Lab Services | Microsoft Docs</t>
  </si>
  <si>
    <t>GitHub - Azure/azure-devtestlab: Azure DevTestLab artifacts, scripts and samples</t>
  </si>
  <si>
    <t>Organize your resources with management groups - Azure Governance - Azure governance | Microsoft Docs</t>
  </si>
  <si>
    <t>Access Denied</t>
  </si>
  <si>
    <t>Elevate access to manage all Azure subscriptions and management groups | Microsoft Docs</t>
  </si>
  <si>
    <t>What is Azure Information Protection (AIP)? | Microsoft Docs</t>
  </si>
  <si>
    <t>Quickstart - View Azure Information Protection (AIP) in the Azure portal | Microsoft Docs</t>
  </si>
  <si>
    <t>Requirements for Azure Information Protection - AIP | Microsoft Docs</t>
  </si>
  <si>
    <t>What is Azure Advanced Threat Protection (Azure ATP)? | Microsoft Docs</t>
  </si>
  <si>
    <t>Azure Advanced Threat Protection integration with Microsoft Defender ATP | Microsoft Docs</t>
  </si>
  <si>
    <t>Azure Advanced Threat Protection in Microsoft Cloud App Security | Microsoft Docs</t>
  </si>
  <si>
    <t>Microsoft Trust Center Home</t>
  </si>
  <si>
    <t>Sucuri WebSite Firewall - Access Denied</t>
  </si>
  <si>
    <t>Get started with the Microsoft Service Trust Portal - Microsoft 365 Compliance | Microsoft Docs</t>
  </si>
  <si>
    <t>Meet data protection and regulatory requirements with Compliance Manager for Microsoft cloud services - Microsoft 365 Compliance | Microsoft Docs</t>
  </si>
  <si>
    <t>Microsoft Compliance Manager - Microsoft 365 Compliance | Microsoft Docs</t>
  </si>
  <si>
    <t>Azure Government documentation | Microsoft Docs</t>
  </si>
  <si>
    <t>Compare Azure Government and global Azure - Azure Government | Microsoft Docs</t>
  </si>
  <si>
    <t>How to Buy Azure Government | Microsoft Azure</t>
  </si>
  <si>
    <t>Azure China Playbook | Microsoft Docs</t>
  </si>
  <si>
    <t>Azure Region Scope</t>
  </si>
  <si>
    <t>General Data Protection Regulation, GDPR Overview</t>
  </si>
  <si>
    <t>National Institute of Standards and Technology (NIST) Cybersecurity Framework (CSF) - Microsoft Compliance | Microsoft Docs</t>
  </si>
  <si>
    <t>ISO/IEC 27001:2013 Information Security Management Standards - Microsoft Compliance | Microsoft Docs</t>
  </si>
  <si>
    <t>Offer Details | Microsoft Azure</t>
  </si>
  <si>
    <t>Azure Offers by Region | Microsoft Azure</t>
  </si>
  <si>
    <t>Change Azure subscription offer | Microsoft Docs</t>
  </si>
  <si>
    <t>Azure Free Account FAQ | Microsoft Azure</t>
  </si>
  <si>
    <t>Create an Azure account - Learn | Microsoft Docs</t>
  </si>
  <si>
    <t>Pricing - Bandwidth | Microsoft Azure</t>
  </si>
  <si>
    <t>What are Azure Reservations? | Microsoft Docs</t>
  </si>
  <si>
    <t>Use Azure Spot VMs - Azure Virtual Machines | Microsoft Docs</t>
  </si>
  <si>
    <t>Predict costs and optimize spending for Azure - Learn | Microsoft Docs</t>
  </si>
  <si>
    <t>Initial cost estimate - Azure Architecture Center | Microsoft Docs</t>
  </si>
  <si>
    <t>Overview of Azure Cost Management + Billing | Microsoft Docs</t>
  </si>
  <si>
    <t>Pricing  Azure Cost Management | Microsoft Azure</t>
  </si>
  <si>
    <t>Azure Cost Management REST APIs | Microsoft Docs</t>
  </si>
  <si>
    <t>Service Level Agreements - Home | Microsoft Azure</t>
  </si>
  <si>
    <t>Business Metrics - Azure Architecture Center | Microsoft Docs</t>
  </si>
  <si>
    <t>Core Cloud Services - Explore Azure architecture and service guarantees - Learn | Microsoft Docs</t>
  </si>
  <si>
    <t>Preview Terms Of Use | Microsoft Azure</t>
  </si>
  <si>
    <t>Azure updates | Microsoft Azure</t>
  </si>
  <si>
    <t>Access public and private preview features - Learn | Microsoft Docs</t>
  </si>
  <si>
    <t>Azure Friday  | Microsoft Azure</t>
  </si>
  <si>
    <t>Source</t>
  </si>
  <si>
    <t>LongFormURL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</si>
</sst>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4"/>
      <color rgb="FF000000"/>
      <name val="Calibri"/>
      <family val="2"/>
    </font>
    <font>
      <b/>
      <u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1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Fill="1" applyAlignment="1">
      <alignment wrapText="1"/>
    </xf>
    <xf numFmtId="0" fontId="4" fillId="3" borderId="0" xfId="0" applyFont="1" applyFill="1" applyAlignment="1">
      <alignment horizontal="center"/>
    </xf>
    <xf numFmtId="0" fontId="5" fillId="0" borderId="0" xfId="1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/>
    <xf numFmtId="49" fontId="0" fillId="0" borderId="0" xfId="0" applyNumberFormat="1"/>
    <xf numFmtId="20" fontId="0" fillId="0" borderId="0" xfId="0" applyNumberFormat="1" applyFill="1"/>
    <xf numFmtId="20" fontId="0" fillId="0" borderId="0" xfId="0" applyNumberFormat="1"/>
    <xf numFmtId="0" fontId="3" fillId="0" borderId="0" xfId="1" applyFill="1"/>
    <xf numFmtId="49" fontId="8" fillId="4" borderId="0" xfId="1" applyNumberFormat="1" applyFont="1" applyFill="1" applyAlignment="1">
      <alignment horizontal="center" vertical="center"/>
    </xf>
    <xf numFmtId="0" fontId="9" fillId="0" borderId="0" xfId="0" applyFont="1"/>
    <xf numFmtId="0" fontId="10" fillId="2" borderId="0" xfId="0" applyFont="1" applyFill="1"/>
    <xf numFmtId="49" fontId="10" fillId="2" borderId="0" xfId="0" applyNumberFormat="1" applyFont="1" applyFill="1"/>
    <xf numFmtId="0" fontId="3" fillId="0" borderId="0" xfId="1" applyNumberFormat="1"/>
    <xf numFmtId="49" fontId="11" fillId="0" borderId="0" xfId="0" applyNumberFormat="1" applyFont="1"/>
    <xf numFmtId="49" fontId="11" fillId="0" borderId="0" xfId="1" applyNumberFormat="1" applyFont="1"/>
    <xf numFmtId="0" fontId="0" fillId="0" borderId="0" xfId="0" applyNumberFormat="1"/>
    <xf numFmtId="0" fontId="2" fillId="2" borderId="1" xfId="0" applyFont="1" applyFill="1" applyBorder="1"/>
    <xf numFmtId="0" fontId="12" fillId="0" borderId="0" xfId="0" applyFont="1"/>
  </cellXfs>
  <cellStyles count="2">
    <cellStyle name="Hyperlink" xfId="1" builtinId="8"/>
    <cellStyle name="Normal" xfId="0" builtinId="0"/>
  </cellStyles>
  <dxfs count="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C7ADEF-77E0-4921-973C-F64414DE0A05}" autoFormatId="16" applyNumberFormats="0" applyBorderFormats="0" applyFontFormats="0" applyPatternFormats="0" applyAlignmentFormats="0" applyWidthHeightFormats="0">
  <queryTableRefresh nextId="6">
    <queryTableFields count="4">
      <queryTableField id="2" name="Column2" tableColumnId="2"/>
      <queryTableField id="5" dataBound="0" tableColumnId="5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6B001-BF5D-4DB0-A739-C7D7DA2801DC}" name="tblResources" displayName="tblResources" ref="A2:F152" totalsRowShown="0" headerRowDxfId="4">
  <autoFilter ref="A2:F152" xr:uid="{DFBF1B9B-327D-4A1D-9598-29D4251AF8AE}"/>
  <tableColumns count="6">
    <tableColumn id="1" xr3:uid="{5F2B8670-A27A-4F19-A6B2-EB6DB787147D}" name="MyIndex">
      <calculatedColumnFormula>--SUBTOTAL(3,C$3:C3)</calculatedColumnFormula>
    </tableColumn>
    <tableColumn id="4" xr3:uid="{1C8F982F-9198-4880-B8BF-3778777EA173}" name="Episode"/>
    <tableColumn id="2" xr3:uid="{C1A6CF3A-3EE7-4592-9505-8300B938436A}" name="Shortcode" dataDxfId="3"/>
    <tableColumn id="3" xr3:uid="{CE0993A1-E62D-4F93-997C-D66351E5C638}" name="Description"/>
    <tableColumn id="5" xr3:uid="{8AE02929-7C16-4AE1-BEBE-2C502875407A}" name="URL" dataDxfId="2" dataCellStyle="Hyperlink">
      <calculatedColumnFormula>$E$1 &amp; "/" &amp;  $C3</calculatedColumnFormula>
    </tableColumn>
    <tableColumn id="6" xr3:uid="{32E9FB3E-CEF2-4796-8D73-15DA1B41D2E9}" name="Link" dataDxfId="1" dataCellStyle="Hyperlink">
      <calculatedColumnFormula>HYPERLINK(E3,D3)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28F7-369C-4D99-97A5-390EE371851C}" name="output__2" displayName="output__2" ref="A1:D152" tableType="queryTable" totalsRowShown="0">
  <autoFilter ref="A1:D152" xr:uid="{D3598C50-49E4-4416-9EEA-1D6B9F6377A6}"/>
  <tableColumns count="4">
    <tableColumn id="2" xr3:uid="{6D273C22-CBCB-442A-9AEA-CFE7DAE7A326}" uniqueName="2" name="ShortForm" queryTableFieldId="2" dataDxfId="7"/>
    <tableColumn id="5" xr3:uid="{04269895-3ADB-4285-9A3A-4E8BD827E102}" uniqueName="5" name="LongForm" queryTableFieldId="5" dataDxfId="0">
      <calculatedColumnFormula>HYPERLINK(C2,C2)</calculatedColumnFormula>
    </tableColumn>
    <tableColumn id="3" xr3:uid="{25386262-8062-4ECA-9366-DAC5295FE8DB}" uniqueName="3" name="LongFormURL" queryTableFieldId="3" dataDxfId="6"/>
    <tableColumn id="4" xr3:uid="{A8365C98-0156-40AC-95B5-CA98DA1D847C}" uniqueName="4" name="Title" queryTableFieldId="4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CipT_kPpiGU&amp;list=PLYGZ9Q0oTOHfsI-3IAhvyc09ssPDfoePv&amp;index=25" TargetMode="External"/><Relationship Id="rId18" Type="http://schemas.openxmlformats.org/officeDocument/2006/relationships/hyperlink" Target="https://www.youtube.com/watch?v=C9CSmtWcKqA&amp;list=PLYGZ9Q0oTOHfsI-3IAhvyc09ssPDfoePv&amp;index=19" TargetMode="External"/><Relationship Id="rId26" Type="http://schemas.openxmlformats.org/officeDocument/2006/relationships/hyperlink" Target="https://www.youtube.com/watch?v=M3HsnJFN-N8&amp;list=PLYGZ9Q0oTOHfsI-3IAhvyc09ssPDfoePv&amp;index=11" TargetMode="External"/><Relationship Id="rId39" Type="http://schemas.openxmlformats.org/officeDocument/2006/relationships/hyperlink" Target="https://www.youtube.com/watch?v=-RmpP3gxtMk&amp;list=PLYGZ9Q0oTOHfsI-3IAhvyc09ssPDfoePv&amp;index=39" TargetMode="External"/><Relationship Id="rId21" Type="http://schemas.openxmlformats.org/officeDocument/2006/relationships/hyperlink" Target="https://www.youtube.com/watch?v=Ty761ZejL_w&amp;list=PLYGZ9Q0oTOHfsI-3IAhvyc09ssPDfoePv&amp;index=16" TargetMode="External"/><Relationship Id="rId34" Type="http://schemas.openxmlformats.org/officeDocument/2006/relationships/hyperlink" Target="https://www.youtube.com/watch?v=WuW82bY73rQ&amp;list=PLYGZ9Q0oTOHfsI-3IAhvyc09ssPDfoePv&amp;index=3" TargetMode="External"/><Relationship Id="rId42" Type="http://schemas.openxmlformats.org/officeDocument/2006/relationships/hyperlink" Target="https://www.youtube.com/watch?v=y-uVIBNEDfs&amp;list=PLYGZ9Q0oTOHfsI-3IAhvyc09ssPDfoePv&amp;index=42" TargetMode="External"/><Relationship Id="rId47" Type="http://schemas.openxmlformats.org/officeDocument/2006/relationships/hyperlink" Target="https://www.youtube.com/watch?v=LHuCQim9Hw0&amp;list=PLYGZ9Q0oTOHfsI-3IAhvyc09ssPDfoePv&amp;index=47" TargetMode="External"/><Relationship Id="rId50" Type="http://schemas.openxmlformats.org/officeDocument/2006/relationships/hyperlink" Target="https://www.youtube.com/watch?v=EFT3e2YMaZ4&amp;list=PLYGZ9Q0oTOHfsI-3IAhvyc09ssPDfoePv&amp;index=52" TargetMode="External"/><Relationship Id="rId55" Type="http://schemas.openxmlformats.org/officeDocument/2006/relationships/hyperlink" Target="https://www.youtube.com/watch?v=Rr7OSrijmu0&amp;list=PLYGZ9Q0oTOHfsI-3IAhvyc09ssPDfoePv&amp;index=60" TargetMode="External"/><Relationship Id="rId7" Type="http://schemas.openxmlformats.org/officeDocument/2006/relationships/hyperlink" Target="https://www.youtube.com/watch?v=E_5YP85kuI0&amp;list=PLYGZ9Q0oTOHfsI-3IAhvyc09ssPDfoePv&amp;index=30" TargetMode="External"/><Relationship Id="rId2" Type="http://schemas.openxmlformats.org/officeDocument/2006/relationships/hyperlink" Target="https://www.youtube.com/watch?v=NPdqpzSon6g&amp;list=PLYGZ9Q0oTOHfsI-3IAhvyc09ssPDfoePv&amp;index=36" TargetMode="External"/><Relationship Id="rId16" Type="http://schemas.openxmlformats.org/officeDocument/2006/relationships/hyperlink" Target="https://www.youtube.com/watch?v=lJPgNKRt6Aw&amp;list=PLYGZ9Q0oTOHfsI-3IAhvyc09ssPDfoePv&amp;index=21" TargetMode="External"/><Relationship Id="rId20" Type="http://schemas.openxmlformats.org/officeDocument/2006/relationships/hyperlink" Target="https://www.youtube.com/watch?v=-K8eaa4Gk7s&amp;list=PLYGZ9Q0oTOHfsI-3IAhvyc09ssPDfoePv&amp;index=17" TargetMode="External"/><Relationship Id="rId29" Type="http://schemas.openxmlformats.org/officeDocument/2006/relationships/hyperlink" Target="https://www.youtube.com/watch?v=cH8g18DslFA&amp;list=PLYGZ9Q0oTOHfsI-3IAhvyc09ssPDfoePv&amp;index=8" TargetMode="External"/><Relationship Id="rId41" Type="http://schemas.openxmlformats.org/officeDocument/2006/relationships/hyperlink" Target="https://www.youtube.com/watch?v=CfZHBV-YZog&amp;list=PLYGZ9Q0oTOHfsI-3IAhvyc09ssPDfoePv&amp;index=41" TargetMode="External"/><Relationship Id="rId54" Type="http://schemas.openxmlformats.org/officeDocument/2006/relationships/hyperlink" Target="https://www.youtube.com/watch?v=6ENrFO0FsJQ&amp;list=PLYGZ9Q0oTOHfsI-3IAhvyc09ssPDfoePv&amp;index=54" TargetMode="External"/><Relationship Id="rId1" Type="http://schemas.openxmlformats.org/officeDocument/2006/relationships/hyperlink" Target="https://www.youtube.com/watch?v=g3vOzhwiXWg&amp;list=PLYGZ9Q0oTOHfsI-3IAhvyc09ssPDfoePv&amp;index=35" TargetMode="External"/><Relationship Id="rId6" Type="http://schemas.openxmlformats.org/officeDocument/2006/relationships/hyperlink" Target="https://www.youtube.com/watch?v=u-2r08w-nT0&amp;list=PLYGZ9Q0oTOHfsI-3IAhvyc09ssPDfoePv&amp;index=31" TargetMode="External"/><Relationship Id="rId11" Type="http://schemas.openxmlformats.org/officeDocument/2006/relationships/hyperlink" Target="https://www.youtube.com/watch?v=CniIhFp164s&amp;list=PLYGZ9Q0oTOHfsI-3IAhvyc09ssPDfoePv&amp;index=23" TargetMode="External"/><Relationship Id="rId24" Type="http://schemas.openxmlformats.org/officeDocument/2006/relationships/hyperlink" Target="https://www.youtube.com/watch?v=g71KxBWnWyE&amp;list=PLYGZ9Q0oTOHfsI-3IAhvyc09ssPDfoePv&amp;index=13" TargetMode="External"/><Relationship Id="rId32" Type="http://schemas.openxmlformats.org/officeDocument/2006/relationships/hyperlink" Target="https://www.youtube.com/watch?v=Hv50TydXRR8&amp;list=PLYGZ9Q0oTOHfsI-3IAhvyc09ssPDfoePv&amp;index=5" TargetMode="External"/><Relationship Id="rId37" Type="http://schemas.openxmlformats.org/officeDocument/2006/relationships/hyperlink" Target="https://www.youtube.com/watch?v=uENWoZyuKhQ&amp;list=PLYGZ9Q0oTOHfsI-3IAhvyc09ssPDfoePv&amp;index=38" TargetMode="External"/><Relationship Id="rId40" Type="http://schemas.openxmlformats.org/officeDocument/2006/relationships/hyperlink" Target="https://www.youtube.com/watch?v=B8hWxGbUcGQ&amp;list=PLYGZ9Q0oTOHfsI-3IAhvyc09ssPDfoePv&amp;index=40" TargetMode="External"/><Relationship Id="rId45" Type="http://schemas.openxmlformats.org/officeDocument/2006/relationships/hyperlink" Target="https://www.youtube.com/watch?v=qsEzKzHN5KU&amp;list=PLYGZ9Q0oTOHfsI-3IAhvyc09ssPDfoePv&amp;index=45" TargetMode="External"/><Relationship Id="rId53" Type="http://schemas.openxmlformats.org/officeDocument/2006/relationships/hyperlink" Target="https://www.youtube.com/watch?v=zS4Lx-K-MHM&amp;list=PLYGZ9Q0oTOHfsI-3IAhvyc09ssPDfoePv&amp;index=49" TargetMode="External"/><Relationship Id="rId58" Type="http://schemas.openxmlformats.org/officeDocument/2006/relationships/hyperlink" Target="https://www.youtube.com/watch?v=0itC2za8v-M&amp;list=PLYGZ9Q0oTOHfsI-3IAhvyc09ssPDfoePv&amp;index=57" TargetMode="External"/><Relationship Id="rId5" Type="http://schemas.openxmlformats.org/officeDocument/2006/relationships/hyperlink" Target="https://www.youtube.com/watch?v=hvztwE6PtvA&amp;list=PLYGZ9Q0oTOHfsI-3IAhvyc09ssPDfoePv&amp;index=32" TargetMode="External"/><Relationship Id="rId15" Type="http://schemas.openxmlformats.org/officeDocument/2006/relationships/hyperlink" Target="https://www.youtube.com/watch?v=tSIxlEMrLQA&amp;list=PLYGZ9Q0oTOHfsI-3IAhvyc09ssPDfoePv&amp;index=22" TargetMode="External"/><Relationship Id="rId23" Type="http://schemas.openxmlformats.org/officeDocument/2006/relationships/hyperlink" Target="https://www.youtube.com/watch?v=U2mKHpS0g5Q&amp;list=PLYGZ9Q0oTOHfsI-3IAhvyc09ssPDfoePv&amp;index=14" TargetMode="External"/><Relationship Id="rId28" Type="http://schemas.openxmlformats.org/officeDocument/2006/relationships/hyperlink" Target="https://www.youtube.com/watch?v=zgt4cQyMCQ4&amp;list=PLYGZ9Q0oTOHfsI-3IAhvyc09ssPDfoePv&amp;index=9" TargetMode="External"/><Relationship Id="rId36" Type="http://schemas.openxmlformats.org/officeDocument/2006/relationships/hyperlink" Target="https://www.youtube.com/watch?v=HfZ1kgHlrfg&amp;list=PLYGZ9Q0oTOHfsI-3IAhvyc09ssPDfoePv&amp;index=1" TargetMode="External"/><Relationship Id="rId49" Type="http://schemas.openxmlformats.org/officeDocument/2006/relationships/hyperlink" Target="https://www.youtube.com/watch?v=KX-txA5oS_Y&amp;list=PLYGZ9Q0oTOHfsI-3IAhvyc09ssPDfoePv&amp;index=53" TargetMode="External"/><Relationship Id="rId57" Type="http://schemas.openxmlformats.org/officeDocument/2006/relationships/hyperlink" Target="https://www.youtube.com/watch?v=YB5DS6YC2GI&amp;list=PLYGZ9Q0oTOHfsI-3IAhvyc09ssPDfoePv&amp;index=58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DLQEnQBcxjs&amp;list=PLYGZ9Q0oTOHfsI-3IAhvyc09ssPDfoePv&amp;index=28" TargetMode="External"/><Relationship Id="rId19" Type="http://schemas.openxmlformats.org/officeDocument/2006/relationships/hyperlink" Target="https://www.youtube.com/watch?v=35PI-R6D1s8&amp;list=PLYGZ9Q0oTOHfsI-3IAhvyc09ssPDfoePv&amp;index=18" TargetMode="External"/><Relationship Id="rId31" Type="http://schemas.openxmlformats.org/officeDocument/2006/relationships/hyperlink" Target="https://www.youtube.com/watch?v=stKWdrjBqC4&amp;list=PLYGZ9Q0oTOHfsI-3IAhvyc09ssPDfoePv&amp;index=6" TargetMode="External"/><Relationship Id="rId44" Type="http://schemas.openxmlformats.org/officeDocument/2006/relationships/hyperlink" Target="https://www.youtube.com/watch?v=wY6dLkvcG4c&amp;list=PLYGZ9Q0oTOHfsI-3IAhvyc09ssPDfoePv&amp;index=45" TargetMode="External"/><Relationship Id="rId52" Type="http://schemas.openxmlformats.org/officeDocument/2006/relationships/hyperlink" Target="https://www.youtube.com/watch?v=W6WFwHElS4U&amp;list=PLYGZ9Q0oTOHfsI-3IAhvyc09ssPDfoePv&amp;index=50" TargetMode="External"/><Relationship Id="rId60" Type="http://schemas.openxmlformats.org/officeDocument/2006/relationships/hyperlink" Target="https://www.youtube.com/watch?v=rWH-q83S1cE&amp;list=PLYGZ9Q0oTOHfsI-3IAhvyc09ssPDfoePv&amp;index=55" TargetMode="External"/><Relationship Id="rId4" Type="http://schemas.openxmlformats.org/officeDocument/2006/relationships/hyperlink" Target="https://www.youtube.com/watch?v=mSxS0DW7fOs&amp;list=PLYGZ9Q0oTOHfsI-3IAhvyc09ssPDfoePv&amp;index=33" TargetMode="External"/><Relationship Id="rId9" Type="http://schemas.openxmlformats.org/officeDocument/2006/relationships/hyperlink" Target="https://www.youtube.com/watch?v=-8G8-e8kDPM&amp;list=PLYGZ9Q0oTOHfsI-3IAhvyc09ssPDfoePv&amp;index=29" TargetMode="External"/><Relationship Id="rId14" Type="http://schemas.openxmlformats.org/officeDocument/2006/relationships/hyperlink" Target="https://www.youtube.com/watch?v=UIiAuxF9pGg&amp;list=PLYGZ9Q0oTOHfsI-3IAhvyc09ssPDfoePv&amp;index=26" TargetMode="External"/><Relationship Id="rId22" Type="http://schemas.openxmlformats.org/officeDocument/2006/relationships/hyperlink" Target="https://www.youtube.com/watch?v=YJhR9ltWUcA&amp;list=PLYGZ9Q0oTOHfsI-3IAhvyc09ssPDfoePv&amp;index=15" TargetMode="External"/><Relationship Id="rId27" Type="http://schemas.openxmlformats.org/officeDocument/2006/relationships/hyperlink" Target="https://www.youtube.com/watch?v=mqSbdixNhK8&amp;list=PLYGZ9Q0oTOHfsI-3IAhvyc09ssPDfoePv&amp;index=10" TargetMode="External"/><Relationship Id="rId30" Type="http://schemas.openxmlformats.org/officeDocument/2006/relationships/hyperlink" Target="https://www.youtube.com/watch?v=m3BMc5Gl7Bc&amp;list=PLYGZ9Q0oTOHfsI-3IAhvyc09ssPDfoePv&amp;index=7" TargetMode="External"/><Relationship Id="rId35" Type="http://schemas.openxmlformats.org/officeDocument/2006/relationships/hyperlink" Target="https://www.youtube.com/watch?v=D-3Q7YV14OI&amp;list=PLYGZ9Q0oTOHfsI-3IAhvyc09ssPDfoePv&amp;index=2" TargetMode="External"/><Relationship Id="rId43" Type="http://schemas.openxmlformats.org/officeDocument/2006/relationships/hyperlink" Target="https://youtu.be/U4WAbOt28u8" TargetMode="External"/><Relationship Id="rId48" Type="http://schemas.openxmlformats.org/officeDocument/2006/relationships/hyperlink" Target="https://www.youtube.com/watch?v=nb_UHQTAJF0&amp;feature=youtu.be" TargetMode="External"/><Relationship Id="rId56" Type="http://schemas.openxmlformats.org/officeDocument/2006/relationships/hyperlink" Target="https://www.youtube.com/watch?v=ULK3o-4Ps3s&amp;list=PLYGZ9Q0oTOHfsI-3IAhvyc09ssPDfoePv&amp;index=59" TargetMode="External"/><Relationship Id="rId8" Type="http://schemas.openxmlformats.org/officeDocument/2006/relationships/hyperlink" Target="https://www.youtube.com/watch?v=cbqCuOmpRXw&amp;list=PLYGZ9Q0oTOHfsI-3IAhvyc09ssPDfoePv&amp;index=29" TargetMode="External"/><Relationship Id="rId51" Type="http://schemas.openxmlformats.org/officeDocument/2006/relationships/hyperlink" Target="https://www.youtube.com/watch?v=cbGBBgHp7Xo&amp;list=PLYGZ9Q0oTOHfsI-3IAhvyc09ssPDfoePv&amp;index=51" TargetMode="External"/><Relationship Id="rId3" Type="http://schemas.openxmlformats.org/officeDocument/2006/relationships/hyperlink" Target="https://www.youtube.com/watch?v=qh7q_wgN2Fw&amp;list=PLYGZ9Q0oTOHfsI-3IAhvyc09ssPDfoePv&amp;index=34" TargetMode="External"/><Relationship Id="rId12" Type="http://schemas.openxmlformats.org/officeDocument/2006/relationships/hyperlink" Target="https://www.youtube.com/watch?v=dN2pEqV_VvI&amp;list=PLYGZ9Q0oTOHfsI-3IAhvyc09ssPDfoePv&amp;index=24" TargetMode="External"/><Relationship Id="rId17" Type="http://schemas.openxmlformats.org/officeDocument/2006/relationships/hyperlink" Target="https://www.youtube.com/watch?v=cqnGH3qIAkM&amp;list=PLYGZ9Q0oTOHfsI-3IAhvyc09ssPDfoePv&amp;index=20" TargetMode="External"/><Relationship Id="rId25" Type="http://schemas.openxmlformats.org/officeDocument/2006/relationships/hyperlink" Target="https://www.youtube.com/watch?v=dvInt6tLAy0&amp;list=PLYGZ9Q0oTOHfsI-3IAhvyc09ssPDfoePv&amp;index=12" TargetMode="External"/><Relationship Id="rId33" Type="http://schemas.openxmlformats.org/officeDocument/2006/relationships/hyperlink" Target="https://www.youtube.com/watch?v=alypQvim_vg&amp;list=PLYGZ9Q0oTOHfsI-3IAhvyc09ssPDfoePv&amp;index=4" TargetMode="External"/><Relationship Id="rId38" Type="http://schemas.openxmlformats.org/officeDocument/2006/relationships/hyperlink" Target="https://www.youtube.com/watch?v=HCX4zWFXigA&amp;list=PLYGZ9Q0oTOHfsI-3IAhvyc09ssPDfoePv&amp;index=37" TargetMode="External"/><Relationship Id="rId46" Type="http://schemas.openxmlformats.org/officeDocument/2006/relationships/hyperlink" Target="https://www.youtube.com/watch?v=0rPvTxbGevU&amp;list=PLYGZ9Q0oTOHfsI-3IAhvyc09ssPDfoePv&amp;index=46" TargetMode="External"/><Relationship Id="rId59" Type="http://schemas.openxmlformats.org/officeDocument/2006/relationships/hyperlink" Target="https://www.youtube.com/watch?v=TdWmfoy24lM&amp;list=PLYGZ9Q0oTOHfsI-3IAhvyc09ssPDfoePv&amp;index=5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imw.inf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ColWidth="8.85546875" defaultRowHeight="15.75" x14ac:dyDescent="0.25"/>
  <cols>
    <col min="1" max="1" width="27.28515625" style="2" customWidth="1"/>
    <col min="2" max="2" width="61.28515625" style="11" customWidth="1"/>
    <col min="3" max="3" width="19.140625" customWidth="1"/>
    <col min="4" max="4" width="14.85546875" bestFit="1" customWidth="1"/>
  </cols>
  <sheetData>
    <row r="1" spans="1:4" ht="21" x14ac:dyDescent="0.35">
      <c r="A1" s="3" t="s">
        <v>0</v>
      </c>
      <c r="B1" s="3" t="s">
        <v>1</v>
      </c>
      <c r="C1" s="3" t="s">
        <v>2</v>
      </c>
      <c r="D1" s="3" t="s">
        <v>287</v>
      </c>
    </row>
    <row r="2" spans="1:4" s="1" customFormat="1" ht="18.75" x14ac:dyDescent="0.3">
      <c r="A2" s="5">
        <v>1</v>
      </c>
      <c r="B2" s="6" t="s">
        <v>3</v>
      </c>
      <c r="C2" s="14">
        <v>0.17916666666666667</v>
      </c>
      <c r="D2" s="16" t="str" cm="1">
        <f t="array" aca="1" ref="D2" ca="1">IFERROR(HYPERLINK("#" &amp; CELL("address",INDEX(Resources!B3:B106,MATCH($A2,Resources!B3:B106,0))),"View"),"")</f>
        <v>View</v>
      </c>
    </row>
    <row r="3" spans="1:4" ht="18.75" x14ac:dyDescent="0.3">
      <c r="A3" s="5">
        <v>2</v>
      </c>
      <c r="B3" s="6" t="s">
        <v>4</v>
      </c>
      <c r="C3" s="15">
        <v>0.42638888888888887</v>
      </c>
      <c r="D3" s="16" t="str" cm="1">
        <f t="array" aca="1" ref="D3" ca="1">IFERROR(HYPERLINK("#" &amp; CELL("address",INDEX(Resources!B4:B107,MATCH($A3,Resources!B4:B107,0))),"View"),"")</f>
        <v>View</v>
      </c>
    </row>
    <row r="4" spans="1:4" ht="18.75" x14ac:dyDescent="0.3">
      <c r="A4" s="5">
        <v>3</v>
      </c>
      <c r="B4" s="6" t="s">
        <v>5</v>
      </c>
      <c r="C4" s="15">
        <v>0.20069444444444443</v>
      </c>
      <c r="D4" s="16" t="str" cm="1">
        <f t="array" aca="1" ref="D4" ca="1">IFERROR(HYPERLINK("#" &amp; CELL("address",INDEX(Resources!B5:B108,MATCH($A4,Resources!B5:B108,0))),"View"),"")</f>
        <v>View</v>
      </c>
    </row>
    <row r="5" spans="1:4" ht="18.75" x14ac:dyDescent="0.3">
      <c r="A5" s="5">
        <v>4</v>
      </c>
      <c r="B5" s="6" t="s">
        <v>6</v>
      </c>
      <c r="C5" s="15">
        <v>0.35069444444444442</v>
      </c>
      <c r="D5" s="16" t="str" cm="1">
        <f t="array" aca="1" ref="D5" ca="1">IFERROR(HYPERLINK("#" &amp; CELL("address",INDEX(Resources!B6:B109,MATCH($A5,Resources!B6:B109,0))),"View"),"")</f>
        <v>View</v>
      </c>
    </row>
    <row r="6" spans="1:4" ht="18.75" x14ac:dyDescent="0.3">
      <c r="A6" s="5">
        <v>5</v>
      </c>
      <c r="B6" s="6" t="s">
        <v>7</v>
      </c>
      <c r="C6" s="15">
        <v>0.27152777777777776</v>
      </c>
      <c r="D6" s="16" t="str" cm="1">
        <f t="array" aca="1" ref="D6" ca="1">IFERROR(HYPERLINK("#" &amp; CELL("address",INDEX(Resources!B7:B110,MATCH($A6,Resources!B7:B110,0))),"View"),"")</f>
        <v>View</v>
      </c>
    </row>
    <row r="7" spans="1:4" ht="18.75" x14ac:dyDescent="0.3">
      <c r="A7" s="5">
        <v>6</v>
      </c>
      <c r="B7" s="6" t="s">
        <v>8</v>
      </c>
      <c r="C7" s="15">
        <v>0.44375000000000003</v>
      </c>
      <c r="D7" s="16" t="str" cm="1">
        <f t="array" aca="1" ref="D7" ca="1">IFERROR(HYPERLINK("#" &amp; CELL("address",INDEX(Resources!B8:B111,MATCH($A7,Resources!B8:B111,0))),"View"),"")</f>
        <v>View</v>
      </c>
    </row>
    <row r="8" spans="1:4" ht="18.75" x14ac:dyDescent="0.3">
      <c r="A8" s="5">
        <v>7</v>
      </c>
      <c r="B8" s="6" t="s">
        <v>9</v>
      </c>
      <c r="C8" s="15">
        <v>0.4368055555555555</v>
      </c>
      <c r="D8" s="16" t="str" cm="1">
        <f t="array" aca="1" ref="D8" ca="1">IFERROR(HYPERLINK("#" &amp; CELL("address",INDEX(Resources!B9:B112,MATCH($A8,Resources!B9:B112,0))),"View"),"")</f>
        <v>View</v>
      </c>
    </row>
    <row r="9" spans="1:4" ht="18.75" x14ac:dyDescent="0.3">
      <c r="A9" s="5">
        <v>8</v>
      </c>
      <c r="B9" s="6" t="s">
        <v>10</v>
      </c>
      <c r="C9" s="15">
        <v>0.52500000000000002</v>
      </c>
      <c r="D9" s="16" t="str" cm="1">
        <f t="array" aca="1" ref="D9" ca="1">IFERROR(HYPERLINK("#" &amp; CELL("address",INDEX(Resources!B10:B113,MATCH($A9,Resources!B10:B113,0))),"View"),"")</f>
        <v>View</v>
      </c>
    </row>
    <row r="10" spans="1:4" ht="18.75" x14ac:dyDescent="0.3">
      <c r="A10" s="5">
        <v>9</v>
      </c>
      <c r="B10" s="6" t="s">
        <v>11</v>
      </c>
      <c r="C10" s="15">
        <v>0.52222222222222225</v>
      </c>
      <c r="D10" s="16" t="str" cm="1">
        <f t="array" aca="1" ref="D10" ca="1">IFERROR(HYPERLINK("#" &amp; CELL("address",INDEX(Resources!B11:B114,MATCH($A10,Resources!B11:B114,0))),"View"),"")</f>
        <v>View</v>
      </c>
    </row>
    <row r="11" spans="1:4" ht="18.75" x14ac:dyDescent="0.3">
      <c r="A11" s="5">
        <v>10</v>
      </c>
      <c r="B11" s="6" t="s">
        <v>12</v>
      </c>
      <c r="C11" s="15">
        <v>0.76736111111111116</v>
      </c>
      <c r="D11" s="16" t="str" cm="1">
        <f t="array" aca="1" ref="D11" ca="1">IFERROR(HYPERLINK("#" &amp; CELL("address",INDEX(Resources!B12:B115,MATCH($A11,Resources!B12:B115,0))),"View"),"")</f>
        <v>View</v>
      </c>
    </row>
    <row r="12" spans="1:4" ht="18.75" x14ac:dyDescent="0.3">
      <c r="A12" s="5">
        <v>11</v>
      </c>
      <c r="B12" s="6" t="s">
        <v>13</v>
      </c>
      <c r="C12" s="15">
        <v>0.60138888888888886</v>
      </c>
      <c r="D12" s="16" t="str" cm="1">
        <f t="array" aca="1" ref="D12" ca="1">IFERROR(HYPERLINK("#" &amp; CELL("address",INDEX(Resources!B13:B116,MATCH($A12,Resources!B13:B116,0))),"View"),"")</f>
        <v/>
      </c>
    </row>
    <row r="13" spans="1:4" ht="18.75" x14ac:dyDescent="0.3">
      <c r="A13" s="5">
        <v>12</v>
      </c>
      <c r="B13" s="6" t="s">
        <v>14</v>
      </c>
      <c r="C13" s="15">
        <v>0.47986111111111113</v>
      </c>
      <c r="D13" s="16" t="str" cm="1">
        <f t="array" aca="1" ref="D13" ca="1">IFERROR(HYPERLINK("#" &amp; CELL("address",INDEX(Resources!B14:B117,MATCH($A13,Resources!B14:B117,0))),"View"),"")</f>
        <v/>
      </c>
    </row>
    <row r="14" spans="1:4" ht="18.75" x14ac:dyDescent="0.3">
      <c r="A14" s="5">
        <v>13</v>
      </c>
      <c r="B14" s="6" t="s">
        <v>15</v>
      </c>
      <c r="C14" s="15">
        <v>0.54861111111111105</v>
      </c>
      <c r="D14" s="16" t="str" cm="1">
        <f t="array" aca="1" ref="D14" ca="1">IFERROR(HYPERLINK("#" &amp; CELL("address",INDEX(Resources!B15:B118,MATCH($A14,Resources!B15:B118,0))),"View"),"")</f>
        <v>View</v>
      </c>
    </row>
    <row r="15" spans="1:4" ht="18.75" x14ac:dyDescent="0.3">
      <c r="A15" s="5">
        <v>14</v>
      </c>
      <c r="B15" s="6" t="s">
        <v>16</v>
      </c>
      <c r="C15" s="15">
        <v>0.43263888888888885</v>
      </c>
      <c r="D15" s="16" t="str" cm="1">
        <f t="array" aca="1" ref="D15" ca="1">IFERROR(HYPERLINK("#" &amp; CELL("address",INDEX(Resources!B16:B119,MATCH($A15,Resources!B16:B119,0))),"View"),"")</f>
        <v>View</v>
      </c>
    </row>
    <row r="16" spans="1:4" ht="18.75" x14ac:dyDescent="0.3">
      <c r="A16" s="5">
        <v>15</v>
      </c>
      <c r="B16" s="6" t="s">
        <v>17</v>
      </c>
      <c r="C16" s="15">
        <v>0.70624999999999993</v>
      </c>
      <c r="D16" s="16" t="str" cm="1">
        <f t="array" aca="1" ref="D16" ca="1">IFERROR(HYPERLINK("#" &amp; CELL("address",INDEX(Resources!B17:B120,MATCH($A16,Resources!B17:B120,0))),"View"),"")</f>
        <v>View</v>
      </c>
    </row>
    <row r="17" spans="1:4" ht="18.75" x14ac:dyDescent="0.3">
      <c r="A17" s="5">
        <v>16</v>
      </c>
      <c r="B17" s="6" t="s">
        <v>18</v>
      </c>
      <c r="C17" s="15">
        <v>0.53680555555555554</v>
      </c>
      <c r="D17" s="16" t="str" cm="1">
        <f t="array" aca="1" ref="D17" ca="1">IFERROR(HYPERLINK("#" &amp; CELL("address",INDEX(Resources!B18:B121,MATCH($A17,Resources!B18:B121,0))),"View"),"")</f>
        <v>View</v>
      </c>
    </row>
    <row r="18" spans="1:4" ht="18.75" x14ac:dyDescent="0.3">
      <c r="A18" s="5">
        <v>17</v>
      </c>
      <c r="B18" s="6" t="s">
        <v>19</v>
      </c>
      <c r="C18" s="15">
        <v>0.66319444444444442</v>
      </c>
      <c r="D18" s="16" t="str" cm="1">
        <f t="array" aca="1" ref="D18" ca="1">IFERROR(HYPERLINK("#" &amp; CELL("address",INDEX(Resources!B19:B122,MATCH($A18,Resources!B19:B122,0))),"View"),"")</f>
        <v>View</v>
      </c>
    </row>
    <row r="19" spans="1:4" ht="18.75" x14ac:dyDescent="0.3">
      <c r="A19" s="5">
        <v>18</v>
      </c>
      <c r="B19" s="6" t="s">
        <v>20</v>
      </c>
      <c r="C19" s="15">
        <v>0.63472222222222219</v>
      </c>
      <c r="D19" s="16" t="str" cm="1">
        <f t="array" aca="1" ref="D19" ca="1">IFERROR(HYPERLINK("#" &amp; CELL("address",INDEX(Resources!B20:B123,MATCH($A19,Resources!B20:B123,0))),"View"),"")</f>
        <v>View</v>
      </c>
    </row>
    <row r="20" spans="1:4" ht="18.75" x14ac:dyDescent="0.3">
      <c r="A20" s="5">
        <v>19</v>
      </c>
      <c r="B20" s="6" t="s">
        <v>21</v>
      </c>
      <c r="C20" s="15">
        <v>0.64722222222222225</v>
      </c>
      <c r="D20" s="16" t="str" cm="1">
        <f t="array" aca="1" ref="D20" ca="1">IFERROR(HYPERLINK("#" &amp; CELL("address",INDEX(Resources!B21:B124,MATCH($A20,Resources!B21:B124,0))),"View"),"")</f>
        <v>View</v>
      </c>
    </row>
    <row r="21" spans="1:4" ht="18.75" x14ac:dyDescent="0.3">
      <c r="A21" s="5">
        <v>20</v>
      </c>
      <c r="B21" s="6" t="s">
        <v>22</v>
      </c>
      <c r="C21" s="15">
        <v>0.65555555555555556</v>
      </c>
      <c r="D21" s="16" t="str" cm="1">
        <f t="array" aca="1" ref="D21" ca="1">IFERROR(HYPERLINK("#" &amp; CELL("address",INDEX(Resources!B22:B125,MATCH($A21,Resources!B22:B125,0))),"View"),"")</f>
        <v>View</v>
      </c>
    </row>
    <row r="22" spans="1:4" ht="18.75" x14ac:dyDescent="0.3">
      <c r="A22" s="5">
        <v>21</v>
      </c>
      <c r="B22" s="6" t="s">
        <v>23</v>
      </c>
      <c r="C22" s="15">
        <v>0.54236111111111118</v>
      </c>
      <c r="D22" s="16" t="str" cm="1">
        <f t="array" aca="1" ref="D22" ca="1">IFERROR(HYPERLINK("#" &amp; CELL("address",INDEX(Resources!B23:B126,MATCH($A22,Resources!B23:B126,0))),"View"),"")</f>
        <v>View</v>
      </c>
    </row>
    <row r="23" spans="1:4" ht="18.75" x14ac:dyDescent="0.3">
      <c r="A23" s="5">
        <v>22</v>
      </c>
      <c r="B23" s="6" t="s">
        <v>24</v>
      </c>
      <c r="C23" s="15">
        <v>0.3611111111111111</v>
      </c>
      <c r="D23" s="16" t="str" cm="1">
        <f t="array" aca="1" ref="D23" ca="1">IFERROR(HYPERLINK("#" &amp; CELL("address",INDEX(Resources!B24:B127,MATCH($A23,Resources!B24:B127,0))),"View"),"")</f>
        <v>View</v>
      </c>
    </row>
    <row r="24" spans="1:4" ht="18.75" x14ac:dyDescent="0.3">
      <c r="A24" s="5">
        <v>23</v>
      </c>
      <c r="B24" s="6" t="s">
        <v>25</v>
      </c>
      <c r="C24" s="15">
        <v>0.57222222222222219</v>
      </c>
      <c r="D24" s="16" t="str" cm="1">
        <f t="array" aca="1" ref="D24" ca="1">IFERROR(HYPERLINK("#" &amp; CELL("address",INDEX(Resources!B25:B128,MATCH($A24,Resources!B25:B128,0))),"View"),"")</f>
        <v>View</v>
      </c>
    </row>
    <row r="25" spans="1:4" ht="18.75" x14ac:dyDescent="0.3">
      <c r="A25" s="5">
        <v>24</v>
      </c>
      <c r="B25" s="6" t="s">
        <v>26</v>
      </c>
      <c r="C25" s="15">
        <v>0.46111111111111108</v>
      </c>
      <c r="D25" s="16" t="str" cm="1">
        <f t="array" aca="1" ref="D25" ca="1">IFERROR(HYPERLINK("#" &amp; CELL("address",INDEX(Resources!B26:B129,MATCH($A25,Resources!B26:B129,0))),"View"),"")</f>
        <v>View</v>
      </c>
    </row>
    <row r="26" spans="1:4" ht="18.75" x14ac:dyDescent="0.3">
      <c r="A26" s="5">
        <v>25</v>
      </c>
      <c r="B26" s="6" t="s">
        <v>27</v>
      </c>
      <c r="C26" s="15">
        <v>0.5131944444444444</v>
      </c>
      <c r="D26" s="16" t="str" cm="1">
        <f t="array" aca="1" ref="D26" ca="1">IFERROR(HYPERLINK("#" &amp; CELL("address",INDEX(Resources!B27:B130,MATCH($A26,Resources!B27:B130,0))),"View"),"")</f>
        <v>View</v>
      </c>
    </row>
    <row r="27" spans="1:4" ht="18.75" x14ac:dyDescent="0.3">
      <c r="A27" s="5">
        <v>26</v>
      </c>
      <c r="B27" s="6" t="s">
        <v>28</v>
      </c>
      <c r="C27" s="15">
        <v>0.52083333333333337</v>
      </c>
      <c r="D27" s="16" t="str" cm="1">
        <f t="array" aca="1" ref="D27" ca="1">IFERROR(HYPERLINK("#" &amp; CELL("address",INDEX(Resources!B28:B131,MATCH($A27,Resources!B28:B131,0))),"View"),"")</f>
        <v>View</v>
      </c>
    </row>
    <row r="28" spans="1:4" ht="18.75" x14ac:dyDescent="0.3">
      <c r="A28" s="5">
        <v>27</v>
      </c>
      <c r="B28" s="6" t="s">
        <v>29</v>
      </c>
      <c r="C28" s="15">
        <v>0.48541666666666666</v>
      </c>
      <c r="D28" s="16" t="str" cm="1">
        <f t="array" aca="1" ref="D28" ca="1">IFERROR(HYPERLINK("#" &amp; CELL("address",INDEX(Resources!B29:B132,MATCH($A28,Resources!B29:B132,0))),"View"),"")</f>
        <v>View</v>
      </c>
    </row>
    <row r="29" spans="1:4" ht="18.75" x14ac:dyDescent="0.3">
      <c r="A29" s="5">
        <v>28</v>
      </c>
      <c r="B29" s="6" t="s">
        <v>30</v>
      </c>
      <c r="C29" s="15">
        <v>0.52569444444444446</v>
      </c>
      <c r="D29" s="16" t="str" cm="1">
        <f t="array" aca="1" ref="D29" ca="1">IFERROR(HYPERLINK("#" &amp; CELL("address",INDEX(Resources!B30:B133,MATCH($A29,Resources!B30:B133,0))),"View"),"")</f>
        <v>View</v>
      </c>
    </row>
    <row r="30" spans="1:4" ht="18.75" x14ac:dyDescent="0.3">
      <c r="A30" s="5">
        <v>29</v>
      </c>
      <c r="B30" s="6" t="s">
        <v>31</v>
      </c>
      <c r="C30" s="15">
        <v>0.4770833333333333</v>
      </c>
      <c r="D30" s="16" t="str" cm="1">
        <f t="array" aca="1" ref="D30" ca="1">IFERROR(HYPERLINK("#" &amp; CELL("address",INDEX(Resources!B31:B134,MATCH($A30,Resources!B31:B134,0))),"View"),"")</f>
        <v>View</v>
      </c>
    </row>
    <row r="31" spans="1:4" ht="18.75" x14ac:dyDescent="0.3">
      <c r="A31" s="5">
        <v>30</v>
      </c>
      <c r="B31" s="6" t="s">
        <v>32</v>
      </c>
      <c r="C31" s="15">
        <v>0.50763888888888886</v>
      </c>
      <c r="D31" s="16" t="str" cm="1">
        <f t="array" aca="1" ref="D31" ca="1">IFERROR(HYPERLINK("#" &amp; CELL("address",INDEX(Resources!B32:B135,MATCH($A31,Resources!B32:B135,0))),"View"),"")</f>
        <v>View</v>
      </c>
    </row>
    <row r="32" spans="1:4" ht="18.75" x14ac:dyDescent="0.3">
      <c r="A32" s="5">
        <v>31</v>
      </c>
      <c r="B32" s="6" t="s">
        <v>33</v>
      </c>
      <c r="C32" s="15">
        <v>0.39652777777777781</v>
      </c>
      <c r="D32" s="16" t="str" cm="1">
        <f t="array" aca="1" ref="D32" ca="1">IFERROR(HYPERLINK("#" &amp; CELL("address",INDEX(Resources!B33:B136,MATCH($A32,Resources!B33:B136,0))),"View"),"")</f>
        <v>View</v>
      </c>
    </row>
    <row r="33" spans="1:4" ht="18.75" x14ac:dyDescent="0.3">
      <c r="A33" s="5">
        <v>32</v>
      </c>
      <c r="B33" s="6" t="s">
        <v>34</v>
      </c>
      <c r="C33" s="15">
        <v>0.52083333333333337</v>
      </c>
      <c r="D33" s="16" t="str" cm="1">
        <f t="array" aca="1" ref="D33" ca="1">IFERROR(HYPERLINK("#" &amp; CELL("address",INDEX(Resources!B34:B137,MATCH($A33,Resources!B34:B137,0))),"View"),"")</f>
        <v>View</v>
      </c>
    </row>
    <row r="34" spans="1:4" ht="18.75" x14ac:dyDescent="0.3">
      <c r="A34" s="5">
        <v>33</v>
      </c>
      <c r="B34" s="6" t="s">
        <v>35</v>
      </c>
      <c r="C34" s="15">
        <v>0.6020833333333333</v>
      </c>
      <c r="D34" s="16" t="str" cm="1">
        <f t="array" aca="1" ref="D34" ca="1">IFERROR(HYPERLINK("#" &amp; CELL("address",INDEX(Resources!B35:B138,MATCH($A34,Resources!B35:B138,0))),"View"),"")</f>
        <v>View</v>
      </c>
    </row>
    <row r="35" spans="1:4" ht="18.75" x14ac:dyDescent="0.3">
      <c r="A35" s="5">
        <v>34</v>
      </c>
      <c r="B35" s="6" t="s">
        <v>36</v>
      </c>
      <c r="C35" s="15">
        <v>0.52569444444444446</v>
      </c>
      <c r="D35" s="16" t="str" cm="1">
        <f t="array" aca="1" ref="D35" ca="1">IFERROR(HYPERLINK("#" &amp; CELL("address",INDEX(Resources!B36:B139,MATCH($A35,Resources!B36:B139,0))),"View"),"")</f>
        <v>View</v>
      </c>
    </row>
    <row r="36" spans="1:4" ht="18.75" x14ac:dyDescent="0.3">
      <c r="A36" s="5">
        <v>35</v>
      </c>
      <c r="B36" s="6" t="s">
        <v>37</v>
      </c>
      <c r="C36" s="15">
        <v>0.4861111111111111</v>
      </c>
      <c r="D36" s="16" t="str" cm="1">
        <f t="array" aca="1" ref="D36" ca="1">IFERROR(HYPERLINK("#" &amp; CELL("address",INDEX(Resources!B37:B140,MATCH($A36,Resources!B37:B140,0))),"View"),"")</f>
        <v>View</v>
      </c>
    </row>
    <row r="37" spans="1:4" ht="18.75" x14ac:dyDescent="0.3">
      <c r="A37" s="5">
        <v>36</v>
      </c>
      <c r="B37" s="6" t="s">
        <v>38</v>
      </c>
      <c r="C37" s="15">
        <v>0.57291666666666663</v>
      </c>
      <c r="D37" s="16" t="str" cm="1">
        <f t="array" aca="1" ref="D37" ca="1">IFERROR(HYPERLINK("#" &amp; CELL("address",INDEX(Resources!B38:B141,MATCH($A37,Resources!B38:B141,0))),"View"),"")</f>
        <v>View</v>
      </c>
    </row>
    <row r="38" spans="1:4" ht="18.75" x14ac:dyDescent="0.3">
      <c r="A38" s="5">
        <v>37</v>
      </c>
      <c r="B38" s="6" t="s">
        <v>39</v>
      </c>
      <c r="C38" s="15">
        <v>0.41180555555555554</v>
      </c>
      <c r="D38" s="16" t="str" cm="1">
        <f t="array" aca="1" ref="D38" ca="1">IFERROR(HYPERLINK("#" &amp; CELL("address",INDEX(Resources!B39:B142,MATCH($A38,Resources!B39:B142,0))),"View"),"")</f>
        <v>View</v>
      </c>
    </row>
    <row r="39" spans="1:4" ht="18.75" x14ac:dyDescent="0.3">
      <c r="A39" s="5">
        <v>38</v>
      </c>
      <c r="B39" s="6" t="s">
        <v>40</v>
      </c>
      <c r="C39" s="15">
        <v>0.48402777777777778</v>
      </c>
      <c r="D39" s="16" t="str" cm="1">
        <f t="array" aca="1" ref="D39" ca="1">IFERROR(HYPERLINK("#" &amp; CELL("address",INDEX(Resources!B40:B143,MATCH($A39,Resources!B40:B143,0))),"View"),"")</f>
        <v>View</v>
      </c>
    </row>
    <row r="40" spans="1:4" ht="18.75" x14ac:dyDescent="0.3">
      <c r="A40" s="5">
        <v>39</v>
      </c>
      <c r="B40" s="6" t="s">
        <v>41</v>
      </c>
      <c r="C40" s="15">
        <v>0.55625000000000002</v>
      </c>
      <c r="D40" s="16" t="str" cm="1">
        <f t="array" aca="1" ref="D40" ca="1">IFERROR(HYPERLINK("#" &amp; CELL("address",INDEX(Resources!B41:B144,MATCH($A40,Resources!B41:B144,0))),"View"),"")</f>
        <v>View</v>
      </c>
    </row>
    <row r="41" spans="1:4" ht="18.75" x14ac:dyDescent="0.3">
      <c r="A41" s="5">
        <v>40</v>
      </c>
      <c r="B41" s="6" t="s">
        <v>42</v>
      </c>
      <c r="C41" s="15">
        <v>0.34513888888888888</v>
      </c>
      <c r="D41" s="16" t="str" cm="1">
        <f t="array" aca="1" ref="D41" ca="1">IFERROR(HYPERLINK("#" &amp; CELL("address",INDEX(Resources!B42:B145,MATCH($A41,Resources!B42:B145,0))),"View"),"")</f>
        <v>View</v>
      </c>
    </row>
    <row r="42" spans="1:4" ht="18.75" x14ac:dyDescent="0.3">
      <c r="A42" s="5">
        <v>41</v>
      </c>
      <c r="B42" s="6" t="s">
        <v>43</v>
      </c>
      <c r="C42" s="15">
        <v>0.37152777777777773</v>
      </c>
      <c r="D42" s="16" t="str" cm="1">
        <f t="array" aca="1" ref="D42" ca="1">IFERROR(HYPERLINK("#" &amp; CELL("address",INDEX(Resources!B43:B146,MATCH($A42,Resources!B43:B146,0))),"View"),"")</f>
        <v/>
      </c>
    </row>
    <row r="43" spans="1:4" ht="18.75" x14ac:dyDescent="0.3">
      <c r="A43" s="5">
        <v>42</v>
      </c>
      <c r="B43" s="6" t="s">
        <v>44</v>
      </c>
      <c r="C43" s="15">
        <v>0.59236111111111112</v>
      </c>
      <c r="D43" s="16" t="str" cm="1">
        <f t="array" aca="1" ref="D43" ca="1">IFERROR(HYPERLINK("#" &amp; CELL("address",INDEX(Resources!B44:B147,MATCH($A43,Resources!B44:B147,0))),"View"),"")</f>
        <v>View</v>
      </c>
    </row>
    <row r="44" spans="1:4" ht="18.75" x14ac:dyDescent="0.3">
      <c r="A44" s="5">
        <v>43</v>
      </c>
      <c r="B44" s="6" t="s">
        <v>45</v>
      </c>
      <c r="C44" s="15">
        <v>0.51736111111111105</v>
      </c>
      <c r="D44" s="16" t="str" cm="1">
        <f t="array" aca="1" ref="D44" ca="1">IFERROR(HYPERLINK("#" &amp; CELL("address",INDEX(Resources!B45:B148,MATCH($A44,Resources!B45:B148,0))),"View"),"")</f>
        <v>View</v>
      </c>
    </row>
    <row r="45" spans="1:4" ht="18.75" x14ac:dyDescent="0.3">
      <c r="A45" s="5">
        <v>44</v>
      </c>
      <c r="B45" s="8" t="s">
        <v>46</v>
      </c>
      <c r="C45" s="15">
        <v>0.36180555555555555</v>
      </c>
      <c r="D45" s="16" t="str" cm="1">
        <f t="array" aca="1" ref="D45" ca="1">IFERROR(HYPERLINK("#" &amp; CELL("address",INDEX(Resources!B46:B149,MATCH($A45,Resources!B46:B149,0))),"View"),"")</f>
        <v>View</v>
      </c>
    </row>
    <row r="46" spans="1:4" ht="18.75" x14ac:dyDescent="0.3">
      <c r="A46" s="5">
        <v>45</v>
      </c>
      <c r="B46" s="6" t="s">
        <v>47</v>
      </c>
      <c r="C46" s="15">
        <v>0.55208333333333337</v>
      </c>
      <c r="D46" s="16" t="str" cm="1">
        <f t="array" aca="1" ref="D46" ca="1">IFERROR(HYPERLINK("#" &amp; CELL("address",INDEX(Resources!B47:B150,MATCH($A46,Resources!B47:B150,0))),"View"),"")</f>
        <v>View</v>
      </c>
    </row>
    <row r="47" spans="1:4" ht="18.75" x14ac:dyDescent="0.3">
      <c r="A47" s="5">
        <v>46</v>
      </c>
      <c r="B47" s="6" t="s">
        <v>48</v>
      </c>
      <c r="C47" s="15">
        <v>0.49444444444444446</v>
      </c>
      <c r="D47" s="16" t="str" cm="1">
        <f t="array" aca="1" ref="D47" ca="1">IFERROR(HYPERLINK("#" &amp; CELL("address",INDEX(Resources!B48:B151,MATCH($A47,Resources!B48:B151,0))),"View"),"")</f>
        <v>View</v>
      </c>
    </row>
    <row r="48" spans="1:4" ht="18.75" x14ac:dyDescent="0.3">
      <c r="A48" s="5">
        <v>47</v>
      </c>
      <c r="B48" s="8" t="s">
        <v>49</v>
      </c>
      <c r="C48" s="15">
        <v>0.20694444444444446</v>
      </c>
      <c r="D48" s="16" t="str" cm="1">
        <f t="array" aca="1" ref="D48" ca="1">IFERROR(HYPERLINK("#" &amp; CELL("address",INDEX(Resources!B49:B152,MATCH($A48,Resources!B49:B152,0))),"View"),"")</f>
        <v>View</v>
      </c>
    </row>
    <row r="49" spans="1:4" ht="18.75" x14ac:dyDescent="0.3">
      <c r="A49" s="5">
        <v>48</v>
      </c>
      <c r="B49" s="8" t="s">
        <v>50</v>
      </c>
      <c r="C49" s="15">
        <v>0.12083333333333333</v>
      </c>
      <c r="D49" s="16" t="str" cm="1">
        <f t="array" aca="1" ref="D49" ca="1">IFERROR(HYPERLINK("#" &amp; CELL("address",INDEX(Resources!B50:B153,MATCH($A49,Resources!B50:B153,0))),"View"),"")</f>
        <v>View</v>
      </c>
    </row>
    <row r="50" spans="1:4" ht="18.75" x14ac:dyDescent="0.3">
      <c r="A50" s="5">
        <v>49</v>
      </c>
      <c r="B50" s="8" t="s">
        <v>51</v>
      </c>
      <c r="C50" s="15">
        <v>0.22222222222222221</v>
      </c>
      <c r="D50" s="16" t="str" cm="1">
        <f t="array" aca="1" ref="D50" ca="1">IFERROR(HYPERLINK("#" &amp; CELL("address",INDEX(Resources!B51:B154,MATCH($A50,Resources!B51:B154,0))),"View"),"")</f>
        <v>View</v>
      </c>
    </row>
    <row r="51" spans="1:4" ht="18.75" x14ac:dyDescent="0.3">
      <c r="A51" s="5">
        <v>50</v>
      </c>
      <c r="B51" s="8" t="s">
        <v>52</v>
      </c>
      <c r="C51" s="15">
        <v>0.23680555555555557</v>
      </c>
      <c r="D51" s="16" t="str" cm="1">
        <f t="array" aca="1" ref="D51" ca="1">IFERROR(HYPERLINK("#" &amp; CELL("address",INDEX(Resources!B52:B155,MATCH($A51,Resources!B52:B155,0))),"View"),"")</f>
        <v>View</v>
      </c>
    </row>
    <row r="52" spans="1:4" ht="18.75" x14ac:dyDescent="0.3">
      <c r="A52" s="5">
        <v>51</v>
      </c>
      <c r="B52" s="8" t="s">
        <v>53</v>
      </c>
      <c r="C52" s="15">
        <v>0.11388888888888889</v>
      </c>
      <c r="D52" s="16" t="str" cm="1">
        <f t="array" aca="1" ref="D52" ca="1">IFERROR(HYPERLINK("#" &amp; CELL("address",INDEX(Resources!B53:B156,MATCH($A52,Resources!B53:B156,0))),"View"),"")</f>
        <v>View</v>
      </c>
    </row>
    <row r="53" spans="1:4" ht="18.75" x14ac:dyDescent="0.3">
      <c r="A53" s="5">
        <v>52</v>
      </c>
      <c r="B53" s="8" t="s">
        <v>54</v>
      </c>
      <c r="C53" s="15">
        <v>0.30624999999999997</v>
      </c>
      <c r="D53" s="16" t="str" cm="1">
        <f t="array" aca="1" ref="D53" ca="1">IFERROR(HYPERLINK("#" &amp; CELL("address",INDEX(Resources!B54:B157,MATCH($A53,Resources!B54:B157,0))),"View"),"")</f>
        <v>View</v>
      </c>
    </row>
    <row r="54" spans="1:4" ht="18.75" x14ac:dyDescent="0.3">
      <c r="A54" s="5">
        <v>53</v>
      </c>
      <c r="B54" s="8" t="s">
        <v>55</v>
      </c>
      <c r="C54" s="15">
        <v>0.2722222222222222</v>
      </c>
      <c r="D54" s="16" t="str" cm="1">
        <f t="array" aca="1" ref="D54" ca="1">IFERROR(HYPERLINK("#" &amp; CELL("address",INDEX(Resources!B55:B158,MATCH($A54,Resources!B55:B158,0))),"View"),"")</f>
        <v>View</v>
      </c>
    </row>
    <row r="55" spans="1:4" ht="18.75" x14ac:dyDescent="0.3">
      <c r="A55" s="5">
        <v>54</v>
      </c>
      <c r="B55" s="8" t="s">
        <v>56</v>
      </c>
      <c r="C55" s="15">
        <v>0.26597222222222222</v>
      </c>
      <c r="D55" s="16" t="str" cm="1">
        <f t="array" aca="1" ref="D55" ca="1">IFERROR(HYPERLINK("#" &amp; CELL("address",INDEX(Resources!B56:B159,MATCH($A55,Resources!B56:B159,0))),"View"),"")</f>
        <v>View</v>
      </c>
    </row>
    <row r="56" spans="1:4" ht="18.75" x14ac:dyDescent="0.3">
      <c r="A56" s="5">
        <v>55</v>
      </c>
      <c r="B56" s="8" t="s">
        <v>57</v>
      </c>
      <c r="C56" s="15">
        <v>0.35555555555555557</v>
      </c>
      <c r="D56" s="16" t="str" cm="1">
        <f t="array" aca="1" ref="D56" ca="1">IFERROR(HYPERLINK("#" &amp; CELL("address",INDEX(Resources!B57:B160,MATCH($A56,Resources!B57:B160,0))),"View"),"")</f>
        <v>View</v>
      </c>
    </row>
    <row r="57" spans="1:4" ht="18.75" x14ac:dyDescent="0.3">
      <c r="A57" s="5">
        <v>56</v>
      </c>
      <c r="B57" s="8" t="s">
        <v>58</v>
      </c>
      <c r="C57" s="15">
        <v>0.31111111111111112</v>
      </c>
      <c r="D57" s="16" t="str" cm="1">
        <f t="array" aca="1" ref="D57" ca="1">IFERROR(HYPERLINK("#" &amp; CELL("address",INDEX(Resources!B58:B161,MATCH($A57,Resources!B58:B161,0))),"View"),"")</f>
        <v>View</v>
      </c>
    </row>
    <row r="58" spans="1:4" ht="18.75" x14ac:dyDescent="0.3">
      <c r="A58" s="5">
        <v>57</v>
      </c>
      <c r="B58" s="8" t="s">
        <v>59</v>
      </c>
      <c r="C58" s="15">
        <v>0.30208333333333331</v>
      </c>
      <c r="D58" s="16" t="str" cm="1">
        <f t="array" aca="1" ref="D58" ca="1">IFERROR(HYPERLINK("#" &amp; CELL("address",INDEX(Resources!B59:B162,MATCH($A58,Resources!B59:B162,0))),"View"),"")</f>
        <v>View</v>
      </c>
    </row>
    <row r="59" spans="1:4" ht="18.75" x14ac:dyDescent="0.3">
      <c r="A59" s="5">
        <v>58</v>
      </c>
      <c r="B59" s="8" t="s">
        <v>60</v>
      </c>
      <c r="C59" s="15">
        <v>0.27847222222222223</v>
      </c>
      <c r="D59" s="16" t="str" cm="1">
        <f t="array" aca="1" ref="D59" ca="1">IFERROR(HYPERLINK("#" &amp; CELL("address",INDEX(Resources!B60:B163,MATCH($A59,Resources!B60:B163,0))),"View"),"")</f>
        <v>View</v>
      </c>
    </row>
    <row r="60" spans="1:4" ht="18.75" x14ac:dyDescent="0.3">
      <c r="A60" s="5">
        <v>59</v>
      </c>
      <c r="B60" s="8" t="s">
        <v>61</v>
      </c>
      <c r="C60" s="15">
        <v>0.33958333333333335</v>
      </c>
      <c r="D60" s="16" t="str" cm="1">
        <f t="array" aca="1" ref="D60" ca="1">IFERROR(HYPERLINK("#" &amp; CELL("address",INDEX(Resources!B61:B164,MATCH($A60,Resources!B61:B164,0))),"View"),"")</f>
        <v>View</v>
      </c>
    </row>
    <row r="61" spans="1:4" ht="18.75" x14ac:dyDescent="0.3">
      <c r="A61" s="5">
        <v>60</v>
      </c>
      <c r="B61" s="8" t="s">
        <v>62</v>
      </c>
      <c r="C61" s="15">
        <v>0.18541666666666667</v>
      </c>
      <c r="D61" s="16" t="str" cm="1">
        <f t="array" aca="1" ref="D61" ca="1">IFERROR(HYPERLINK("#" &amp; CELL("address",INDEX(Resources!B62:B165,MATCH($A61,Resources!B62:B165,0))),"View"),"")</f>
        <v>View</v>
      </c>
    </row>
    <row r="62" spans="1:4" ht="18.75" x14ac:dyDescent="0.3">
      <c r="A62" s="5">
        <v>61</v>
      </c>
      <c r="B62" s="9" t="s">
        <v>63</v>
      </c>
      <c r="D62" s="16" t="str" cm="1">
        <f t="array" aca="1" ref="D62" ca="1">IFERROR(HYPERLINK("#" &amp; CELL("address",INDEX(Resources!B63:B166,MATCH($A62,Resources!B63:B166,0))),"View"),"")</f>
        <v/>
      </c>
    </row>
    <row r="63" spans="1:4" ht="18.75" x14ac:dyDescent="0.3">
      <c r="A63" s="5">
        <v>62</v>
      </c>
      <c r="B63" s="9" t="s">
        <v>64</v>
      </c>
      <c r="D63" s="16" t="str" cm="1">
        <f t="array" aca="1" ref="D63" ca="1">IFERROR(HYPERLINK("#" &amp; CELL("address",INDEX(Resources!B64:B167,MATCH($A63,Resources!B64:B167,0))),"View"),"")</f>
        <v/>
      </c>
    </row>
    <row r="64" spans="1:4" ht="18.75" x14ac:dyDescent="0.3">
      <c r="A64" s="5">
        <v>63</v>
      </c>
      <c r="B64" s="9" t="s">
        <v>65</v>
      </c>
      <c r="D64" s="16" t="str" cm="1">
        <f t="array" aca="1" ref="D64" ca="1">IFERROR(HYPERLINK("#" &amp; CELL("address",INDEX(Resources!B65:B168,MATCH($A64,Resources!B65:B168,0))),"View"),"")</f>
        <v/>
      </c>
    </row>
    <row r="65" spans="1:4" ht="18.75" x14ac:dyDescent="0.3">
      <c r="A65" s="5">
        <v>64</v>
      </c>
      <c r="B65" s="9" t="s">
        <v>66</v>
      </c>
      <c r="D65" s="16" t="str" cm="1">
        <f t="array" aca="1" ref="D65" ca="1">IFERROR(HYPERLINK("#" &amp; CELL("address",INDEX(Resources!B66:B169,MATCH($A65,Resources!B66:B169,0))),"View"),"")</f>
        <v/>
      </c>
    </row>
    <row r="66" spans="1:4" ht="18.75" x14ac:dyDescent="0.3">
      <c r="A66" s="5">
        <v>65</v>
      </c>
      <c r="B66" s="9" t="s">
        <v>67</v>
      </c>
      <c r="D66" s="16" t="str" cm="1">
        <f t="array" aca="1" ref="D66" ca="1">IFERROR(HYPERLINK("#" &amp; CELL("address",INDEX(Resources!B67:B170,MATCH($A66,Resources!B67:B170,0))),"View"),"")</f>
        <v/>
      </c>
    </row>
    <row r="67" spans="1:4" ht="18.75" x14ac:dyDescent="0.3">
      <c r="A67" s="5">
        <v>66</v>
      </c>
      <c r="B67" s="9" t="s">
        <v>68</v>
      </c>
      <c r="D67" s="16" t="str" cm="1">
        <f t="array" aca="1" ref="D67" ca="1">IFERROR(HYPERLINK("#" &amp; CELL("address",INDEX(Resources!B68:B171,MATCH($A67,Resources!B68:B171,0))),"View"),"")</f>
        <v/>
      </c>
    </row>
    <row r="68" spans="1:4" ht="37.5" x14ac:dyDescent="0.3">
      <c r="A68" s="5">
        <v>67</v>
      </c>
      <c r="B68" s="9" t="s">
        <v>69</v>
      </c>
      <c r="D68" s="16" t="str" cm="1">
        <f t="array" aca="1" ref="D68" ca="1">IFERROR(HYPERLINK("#" &amp; CELL("address",INDEX(Resources!B69:B172,MATCH($A68,Resources!B69:B172,0))),"View"),"")</f>
        <v/>
      </c>
    </row>
    <row r="69" spans="1:4" ht="18.75" x14ac:dyDescent="0.3">
      <c r="A69" s="5">
        <v>68</v>
      </c>
      <c r="B69" s="9" t="s">
        <v>70</v>
      </c>
      <c r="D69" s="16" t="str" cm="1">
        <f t="array" aca="1" ref="D69" ca="1">IFERROR(HYPERLINK("#" &amp; CELL("address",INDEX(Resources!B70:B173,MATCH($A69,Resources!B70:B173,0))),"View"),"")</f>
        <v/>
      </c>
    </row>
    <row r="70" spans="1:4" ht="18.75" x14ac:dyDescent="0.3">
      <c r="A70" s="7"/>
      <c r="B70" s="10" t="s">
        <v>71</v>
      </c>
      <c r="D70" s="16" t="str" cm="1">
        <f t="array" aca="1" ref="D70" ca="1">IFERROR(HYPERLINK("#" &amp; CELL("address",INDEX(Resources!B71:B174,MATCH($A70,Resources!B71:B174,0))),"View"),"")</f>
        <v/>
      </c>
    </row>
    <row r="71" spans="1:4" ht="18.75" x14ac:dyDescent="0.3">
      <c r="A71" s="5"/>
    </row>
    <row r="72" spans="1:4" ht="15" x14ac:dyDescent="0.25">
      <c r="A72" s="4"/>
    </row>
    <row r="73" spans="1:4" ht="15" x14ac:dyDescent="0.25">
      <c r="A73" s="4"/>
    </row>
    <row r="74" spans="1:4" ht="15" x14ac:dyDescent="0.25">
      <c r="A74" s="4"/>
    </row>
    <row r="75" spans="1:4" ht="15" x14ac:dyDescent="0.25">
      <c r="A75" s="4"/>
    </row>
    <row r="76" spans="1:4" ht="15" x14ac:dyDescent="0.25">
      <c r="A76" s="4"/>
    </row>
    <row r="77" spans="1:4" ht="15" x14ac:dyDescent="0.25">
      <c r="A77" s="4"/>
    </row>
    <row r="78" spans="1:4" ht="15" x14ac:dyDescent="0.25">
      <c r="A78"/>
    </row>
  </sheetData>
  <hyperlinks>
    <hyperlink ref="B36" r:id="rId1" xr:uid="{6C8B8592-EBC8-491E-8849-160747572B31}"/>
    <hyperlink ref="B37" r:id="rId2" xr:uid="{DEE7DDF4-A140-4C54-ABF2-095237C00EBE}"/>
    <hyperlink ref="B35" r:id="rId3" xr:uid="{1CA8F997-20E1-492A-8517-70D7853646D7}"/>
    <hyperlink ref="B34" r:id="rId4" xr:uid="{F236B462-0DA0-494A-8EAB-0F393873F4D0}"/>
    <hyperlink ref="B33" r:id="rId5" xr:uid="{E98176A2-565E-4EEF-99A5-4948E7EBF422}"/>
    <hyperlink ref="B32" r:id="rId6" xr:uid="{7D4E1C65-3448-4297-8BB6-46784480FFA4}"/>
    <hyperlink ref="B31" r:id="rId7" xr:uid="{EEB835F8-2C46-4362-A3BA-C465ACD48723}"/>
    <hyperlink ref="B30" r:id="rId8" xr:uid="{E0BCE431-51EB-420C-96E0-A5280B36E121}"/>
    <hyperlink ref="B29" r:id="rId9" xr:uid="{F5A2087C-4446-4980-AA39-3F2B6B5E04ED}"/>
    <hyperlink ref="B28" r:id="rId10" xr:uid="{F64EF821-C235-43D9-B7BC-DC27E7A757F9}"/>
    <hyperlink ref="B24" r:id="rId11" xr:uid="{47B6CB33-40B6-4FA4-902E-1ACAEACC86E8}"/>
    <hyperlink ref="B25" r:id="rId12" xr:uid="{46591F84-FF3D-4183-968B-FB6FF8629471}"/>
    <hyperlink ref="B26" r:id="rId13" xr:uid="{B5F288FA-1B2E-4555-AD3A-C1B635A8C2C8}"/>
    <hyperlink ref="B27" r:id="rId14" xr:uid="{8CF72E41-F25E-421F-94BD-64F46FCF3376}"/>
    <hyperlink ref="B23" r:id="rId15" xr:uid="{09F7BD60-F6BA-7E45-B69F-E487B71C23E1}"/>
    <hyperlink ref="B22" r:id="rId16" xr:uid="{80A4DCDB-361E-0842-9FE5-419929A90A5C}"/>
    <hyperlink ref="B21" r:id="rId17" xr:uid="{6CFB5841-DDF4-B74E-AF7C-D8D47AFF2854}"/>
    <hyperlink ref="B20" r:id="rId18" xr:uid="{C3E931A2-8552-D349-B27F-3890DEA920B8}"/>
    <hyperlink ref="B19" r:id="rId19" xr:uid="{0D495A38-0A4B-414F-A8B5-7F3B435AC3E5}"/>
    <hyperlink ref="B18" r:id="rId20" xr:uid="{C2179527-53EE-054F-BFFB-A8CFF587E7C7}"/>
    <hyperlink ref="B17" r:id="rId21" xr:uid="{47CDC467-B9E4-9245-AA08-AF2DBEBD568C}"/>
    <hyperlink ref="B16" r:id="rId22" xr:uid="{245F6CA2-BCB6-8043-A590-E59D608A56A0}"/>
    <hyperlink ref="B15" r:id="rId23" xr:uid="{70BC2F1B-C502-1348-BC04-066FFCA385A0}"/>
    <hyperlink ref="B14" r:id="rId24" xr:uid="{2DB3B9D7-16B4-6A43-B892-DE6961C1C6B2}"/>
    <hyperlink ref="B13" r:id="rId25" xr:uid="{0E43DB01-108E-BA41-A92D-0A1E1954679B}"/>
    <hyperlink ref="B12" r:id="rId26" xr:uid="{7964E4B8-A1CE-C246-B207-8A95F878883A}"/>
    <hyperlink ref="B11" r:id="rId27" xr:uid="{367150BF-9145-224F-94B8-B4643E3EEBD7}"/>
    <hyperlink ref="B10" r:id="rId28" xr:uid="{9688184B-0637-0B48-91B4-DD46EB7FD4F6}"/>
    <hyperlink ref="B9" r:id="rId29" xr:uid="{4E181874-258A-8B43-A7A9-18EE82A13A51}"/>
    <hyperlink ref="B8" r:id="rId30" xr:uid="{8178CEE4-DDFC-0048-9B5F-9A24DDC7C5E5}"/>
    <hyperlink ref="B7" r:id="rId31" xr:uid="{D196355F-497F-604E-866D-5036137DE7F7}"/>
    <hyperlink ref="B6" r:id="rId32" xr:uid="{831E55ED-BA99-9B41-9438-B4FC6498FFB6}"/>
    <hyperlink ref="B5" r:id="rId33" xr:uid="{98075621-D9A3-9545-BC24-6A6118C2179B}"/>
    <hyperlink ref="B4" r:id="rId34" xr:uid="{E26A744E-94C3-F748-8191-24E5D1C9EFAE}"/>
    <hyperlink ref="B3" r:id="rId35" xr:uid="{67C283BC-D5F3-0A43-9C4F-E3B46F82B6D2}"/>
    <hyperlink ref="B2" r:id="rId36" xr:uid="{95D94DA2-64BF-4E4A-91CE-CA1B52ACA12A}"/>
    <hyperlink ref="B39" r:id="rId37" xr:uid="{8AF07C8B-78D6-4919-9A43-276C7DF41C75}"/>
    <hyperlink ref="B38" r:id="rId38" xr:uid="{B6B27025-3712-4F7F-B392-0BCA5C576498}"/>
    <hyperlink ref="B40" r:id="rId39" xr:uid="{DA3D6AF7-C5C4-40EB-9A3D-5339C316CDC4}"/>
    <hyperlink ref="B41" r:id="rId40" xr:uid="{C4D7FC0C-E705-44D0-A0C7-3E2F80D83B2F}"/>
    <hyperlink ref="B42" r:id="rId41" xr:uid="{59E40623-367E-4C94-B246-AAD83BA84F40}"/>
    <hyperlink ref="B43" r:id="rId42" xr:uid="{D40F08A9-F3EB-4FB1-9D53-3284C65C6DFD}"/>
    <hyperlink ref="B44" r:id="rId43" xr:uid="{AE3667F2-0E90-4E53-A950-73B5507DE341}"/>
    <hyperlink ref="B45" r:id="rId44" xr:uid="{08668A10-79EB-426F-A454-BE89C42C2E2E}"/>
    <hyperlink ref="B46" r:id="rId45" xr:uid="{B612E501-1482-43CF-AFB8-D721558B3543}"/>
    <hyperlink ref="B47" r:id="rId46" xr:uid="{2ADC86EF-FC50-402D-85F9-9E5EE4E138EE}"/>
    <hyperlink ref="B48" r:id="rId47" xr:uid="{A068D9A9-4252-4B7B-A80D-813B9C5B435A}"/>
    <hyperlink ref="B49" r:id="rId48" xr:uid="{240F2512-7525-4370-824C-46DE63CDD0A8}"/>
    <hyperlink ref="B54" r:id="rId49" xr:uid="{23AA908A-E31F-4298-9DB4-45BB099C5DED}"/>
    <hyperlink ref="B53" r:id="rId50" xr:uid="{A979B08F-918C-449E-8EF2-41068137009A}"/>
    <hyperlink ref="B52" r:id="rId51" xr:uid="{78843C07-0B0B-4EA6-8582-FFDBD36AFF62}"/>
    <hyperlink ref="B51" r:id="rId52" xr:uid="{19625196-3389-4B1E-93A1-BC996A634020}"/>
    <hyperlink ref="B50" r:id="rId53" xr:uid="{04A16E3C-82F6-4850-BAD2-8E612AC2EC53}"/>
    <hyperlink ref="B55" r:id="rId54" xr:uid="{9CFE3881-3FA0-4C88-9011-B15C410525DA}"/>
    <hyperlink ref="B61" r:id="rId55" xr:uid="{106F4174-E5E2-4F47-858E-53D4CE6A49D0}"/>
    <hyperlink ref="B60" r:id="rId56" xr:uid="{C7FC40FC-49E6-4715-9290-3D8C3308566C}"/>
    <hyperlink ref="B59" r:id="rId57" xr:uid="{96F68622-B842-4299-82CE-7CDF0E95FF54}"/>
    <hyperlink ref="B58" r:id="rId58" xr:uid="{538BF773-4B34-4910-9F46-E59C826EBB2B}"/>
    <hyperlink ref="B57" r:id="rId59" xr:uid="{0E30F4A9-C0C2-411A-A840-63DF375128E0}"/>
    <hyperlink ref="B56" r:id="rId60" xr:uid="{6F19F20F-31F7-488B-8075-8A74F46A67F8}"/>
  </hyperlinks>
  <pageMargins left="0.7" right="0.7" top="0.75" bottom="0.75" header="0.3" footer="0.3"/>
  <pageSetup orientation="portrait" horizontalDpi="1200" verticalDpi="120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A527-8721-4964-951A-126F33070E14}">
  <dimension ref="A1:G152"/>
  <sheetViews>
    <sheetView zoomScale="80" zoomScaleNormal="80" workbookViewId="0">
      <pane ySplit="2" topLeftCell="A3" activePane="bottomLeft" state="frozen"/>
      <selection pane="bottomLeft" activeCell="C1" sqref="C1"/>
    </sheetView>
  </sheetViews>
  <sheetFormatPr defaultRowHeight="15" x14ac:dyDescent="0.25"/>
  <cols>
    <col min="1" max="1" width="11.7109375" hidden="1" customWidth="1"/>
    <col min="2" max="2" width="14.28515625" bestFit="1" customWidth="1"/>
    <col min="3" max="3" width="17.42578125" style="13" bestFit="1" customWidth="1"/>
    <col min="4" max="4" width="65.140625" customWidth="1"/>
    <col min="5" max="5" width="28.85546875" style="22" customWidth="1"/>
    <col min="6" max="6" width="65.140625" bestFit="1" customWidth="1"/>
    <col min="7" max="7" width="10.140625" bestFit="1" customWidth="1"/>
    <col min="10" max="10" width="36.5703125" bestFit="1" customWidth="1"/>
  </cols>
  <sheetData>
    <row r="1" spans="1:7" ht="30" customHeight="1" x14ac:dyDescent="0.25">
      <c r="A1" s="17"/>
      <c r="B1" s="17" t="str">
        <f>HYPERLINK("#'AZ900'!A1","BACK")</f>
        <v>BACK</v>
      </c>
      <c r="E1" s="23" t="s">
        <v>80</v>
      </c>
    </row>
    <row r="2" spans="1:7" s="18" customFormat="1" ht="21" x14ac:dyDescent="0.35">
      <c r="A2" s="18" t="s">
        <v>285</v>
      </c>
      <c r="B2" s="19" t="s">
        <v>74</v>
      </c>
      <c r="C2" s="20" t="s">
        <v>72</v>
      </c>
      <c r="D2" s="19" t="s">
        <v>73</v>
      </c>
      <c r="E2" s="20" t="s">
        <v>81</v>
      </c>
      <c r="F2" s="19" t="s">
        <v>286</v>
      </c>
      <c r="G2" s="25" t="s">
        <v>818</v>
      </c>
    </row>
    <row r="3" spans="1:7" x14ac:dyDescent="0.25">
      <c r="A3">
        <f>--SUBTOTAL(3,C$3:C3)</f>
        <v>1</v>
      </c>
      <c r="B3">
        <v>1</v>
      </c>
      <c r="C3" s="13">
        <v>900</v>
      </c>
      <c r="D3" t="s">
        <v>103</v>
      </c>
      <c r="E3" s="23" t="str">
        <f t="shared" ref="E3:E34" si="0">$E$1 &amp; "/" &amp;  $C3</f>
        <v>https://timw.info/900</v>
      </c>
      <c r="F3" s="12" t="str">
        <f t="shared" ref="F3:F34" si="1">HYPERLINK(E3,D3)</f>
        <v>Exam AZ-900 page</v>
      </c>
      <c r="G3" t="str" cm="1">
        <f t="array" aca="1" ref="G3" ca="1">IFERROR(HYPERLINK("#" &amp; CELL("address",INDEX(Sources!A1:A153,MATCH($E3,Sources!A1:A153,0))),"View"),"")</f>
        <v>View</v>
      </c>
    </row>
    <row r="4" spans="1:7" x14ac:dyDescent="0.25">
      <c r="A4">
        <f>--SUBTOTAL(3,C$3:C4)</f>
        <v>2</v>
      </c>
      <c r="B4">
        <v>1</v>
      </c>
      <c r="C4" s="13" t="s">
        <v>104</v>
      </c>
      <c r="D4" t="s">
        <v>105</v>
      </c>
      <c r="E4" s="23" t="str">
        <f t="shared" si="0"/>
        <v>https://timw.info/azf</v>
      </c>
      <c r="F4" s="12" t="str">
        <f t="shared" si="1"/>
        <v>Azure Fundamentals at Microsoft Learn</v>
      </c>
      <c r="G4" s="26" t="str" cm="1">
        <f t="array" aca="1" ref="G4" ca="1">IFERROR(HYPERLINK("#" &amp; CELL("address",INDEX(Sources!A2:A154,MATCH($E4,Sources!A2:A154,0))),"View"),"")</f>
        <v>View</v>
      </c>
    </row>
    <row r="5" spans="1:7" x14ac:dyDescent="0.25">
      <c r="A5">
        <f>--SUBTOTAL(3,C$3:C5)</f>
        <v>3</v>
      </c>
      <c r="B5">
        <v>2</v>
      </c>
      <c r="C5" s="13" t="s">
        <v>106</v>
      </c>
      <c r="D5" t="s">
        <v>374</v>
      </c>
      <c r="E5" s="23" t="str">
        <f t="shared" si="0"/>
        <v>https://timw.info/nist</v>
      </c>
      <c r="F5" s="12" t="str">
        <f t="shared" si="1"/>
        <v>NIST Definition of Cloud Comuting (PDF)</v>
      </c>
      <c r="G5" s="26" t="str" cm="1">
        <f t="array" aca="1" ref="G5" ca="1">IFERROR(HYPERLINK("#" &amp; CELL("address",INDEX(Sources!A3:A155,MATCH($E5,Sources!A3:A155,0))),"View"),"")</f>
        <v>View</v>
      </c>
    </row>
    <row r="6" spans="1:7" x14ac:dyDescent="0.25">
      <c r="A6">
        <f>--SUBTOTAL(3,C$3:C6)</f>
        <v>4</v>
      </c>
      <c r="B6">
        <v>2</v>
      </c>
      <c r="C6" s="13" t="s">
        <v>107</v>
      </c>
      <c r="D6" t="s">
        <v>108</v>
      </c>
      <c r="E6" s="23" t="str">
        <f t="shared" si="0"/>
        <v>https://timw.info/cc1</v>
      </c>
      <c r="F6" s="12" t="str">
        <f t="shared" si="1"/>
        <v>Azure Fundamentals @ Microsoft Learn (Cloud Concepts)</v>
      </c>
      <c r="G6" s="26" t="str" cm="1">
        <f t="array" aca="1" ref="G6" ca="1">IFERROR(HYPERLINK("#" &amp; CELL("address",INDEX(Sources!A4:A156,MATCH($E6,Sources!A4:A156,0))),"View"),"")</f>
        <v>View</v>
      </c>
    </row>
    <row r="7" spans="1:7" x14ac:dyDescent="0.25">
      <c r="A7">
        <f>--SUBTOTAL(3,C$3:C7)</f>
        <v>5</v>
      </c>
      <c r="B7">
        <v>3</v>
      </c>
      <c r="C7" s="13" t="s">
        <v>109</v>
      </c>
      <c r="D7" t="s">
        <v>110</v>
      </c>
      <c r="E7" s="23" t="str">
        <f t="shared" si="0"/>
        <v>https://timw.info/eos</v>
      </c>
      <c r="F7" s="12" t="str">
        <f t="shared" si="1"/>
        <v>Microsoft Learn - Economies of Scale</v>
      </c>
      <c r="G7" s="26" t="str" cm="1">
        <f t="array" aca="1" ref="G7" ca="1">IFERROR(HYPERLINK("#" &amp; CELL("address",INDEX(Sources!A5:A157,MATCH($E7,Sources!A5:A157,0))),"View"),"")</f>
        <v>View</v>
      </c>
    </row>
    <row r="8" spans="1:7" x14ac:dyDescent="0.25">
      <c r="A8">
        <f>--SUBTOTAL(3,C$3:C8)</f>
        <v>6</v>
      </c>
      <c r="B8">
        <v>3</v>
      </c>
      <c r="C8" s="13" t="s">
        <v>111</v>
      </c>
      <c r="D8" t="s">
        <v>112</v>
      </c>
      <c r="E8" s="23" t="str">
        <f t="shared" si="0"/>
        <v>https://timw.info/free</v>
      </c>
      <c r="F8" s="12" t="str">
        <f t="shared" si="1"/>
        <v>Microsoft Azure Free Tier</v>
      </c>
      <c r="G8" s="26" t="str" cm="1">
        <f t="array" aca="1" ref="G8" ca="1">IFERROR(HYPERLINK("#" &amp; CELL("address",INDEX(Sources!A6:A158,MATCH($E8,Sources!A6:A158,0))),"View"),"")</f>
        <v>View</v>
      </c>
    </row>
    <row r="9" spans="1:7" x14ac:dyDescent="0.25">
      <c r="A9">
        <f>--SUBTOTAL(3,C$3:C9)</f>
        <v>7</v>
      </c>
      <c r="B9">
        <v>4</v>
      </c>
      <c r="C9" s="13" t="s">
        <v>113</v>
      </c>
      <c r="D9" t="s">
        <v>114</v>
      </c>
      <c r="E9" s="23" t="str">
        <f t="shared" si="0"/>
        <v>https://timw.info/capop</v>
      </c>
      <c r="F9" s="12" t="str">
        <f t="shared" si="1"/>
        <v>Microsoft Learn - CapEx vs OpEx</v>
      </c>
      <c r="G9" s="26" t="str" cm="1">
        <f t="array" aca="1" ref="G9" ca="1">IFERROR(HYPERLINK("#" &amp; CELL("address",INDEX(Sources!A7:A159,MATCH($E9,Sources!A7:A159,0))),"View"),"")</f>
        <v>View</v>
      </c>
    </row>
    <row r="10" spans="1:7" x14ac:dyDescent="0.25">
      <c r="A10">
        <f>--SUBTOTAL(3,C$3:C10)</f>
        <v>8</v>
      </c>
      <c r="B10">
        <v>4</v>
      </c>
      <c r="C10" s="13" t="s">
        <v>115</v>
      </c>
      <c r="D10" t="s">
        <v>116</v>
      </c>
      <c r="E10" s="23" t="str">
        <f t="shared" si="0"/>
        <v>https://timw.info/bd</v>
      </c>
      <c r="F10" s="12" t="str">
        <f t="shared" si="1"/>
        <v>Microsoft Azure Budgeting</v>
      </c>
      <c r="G10" s="26" t="str" cm="1">
        <f t="array" aca="1" ref="G10" ca="1">IFERROR(HYPERLINK("#" &amp; CELL("address",INDEX(Sources!A8:A160,MATCH($E10,Sources!A8:A160,0))),"View"),"")</f>
        <v>View</v>
      </c>
    </row>
    <row r="11" spans="1:7" x14ac:dyDescent="0.25">
      <c r="A11">
        <f>--SUBTOTAL(3,C$3:C11)</f>
        <v>9</v>
      </c>
      <c r="B11">
        <v>5</v>
      </c>
      <c r="C11" s="13" t="s">
        <v>117</v>
      </c>
      <c r="D11" t="s">
        <v>118</v>
      </c>
      <c r="E11" s="23" t="str">
        <f t="shared" si="0"/>
        <v>https://timw.info/azpricing</v>
      </c>
      <c r="F11" s="12" t="str">
        <f t="shared" si="1"/>
        <v>Microsoft Azure Pricing Overview</v>
      </c>
      <c r="G11" s="26" t="str" cm="1">
        <f t="array" aca="1" ref="G11" ca="1">IFERROR(HYPERLINK("#" &amp; CELL("address",INDEX(Sources!A9:A161,MATCH($E11,Sources!A9:A161,0))),"View"),"")</f>
        <v>View</v>
      </c>
    </row>
    <row r="12" spans="1:7" x14ac:dyDescent="0.25">
      <c r="A12">
        <f>--SUBTOTAL(3,C$3:C12)</f>
        <v>10</v>
      </c>
      <c r="B12">
        <v>5</v>
      </c>
      <c r="C12" s="13" t="s">
        <v>119</v>
      </c>
      <c r="D12" t="s">
        <v>120</v>
      </c>
      <c r="E12" s="23" t="str">
        <f t="shared" si="0"/>
        <v>https://timw.info/up</v>
      </c>
      <c r="F12" s="12" t="str">
        <f t="shared" si="1"/>
        <v>Unerstand Your Azure Charges</v>
      </c>
      <c r="G12" s="26" t="str" cm="1">
        <f t="array" aca="1" ref="G12" ca="1">IFERROR(HYPERLINK("#" &amp; CELL("address",INDEX(Sources!A10:A162,MATCH($E12,Sources!A10:A162,0))),"View"),"")</f>
        <v>View</v>
      </c>
    </row>
    <row r="13" spans="1:7" x14ac:dyDescent="0.25">
      <c r="A13">
        <f>--SUBTOTAL(3,C$3:C13)</f>
        <v>11</v>
      </c>
      <c r="B13">
        <v>6</v>
      </c>
      <c r="C13" s="13" t="s">
        <v>121</v>
      </c>
      <c r="D13" t="s">
        <v>122</v>
      </c>
      <c r="E13" s="23" t="str">
        <f t="shared" si="0"/>
        <v>https://timw.info/cs1</v>
      </c>
      <c r="F13" s="12" t="str">
        <f t="shared" si="1"/>
        <v>Microsoft Learn Azure Fundatments - Types of Cloud Services</v>
      </c>
      <c r="G13" s="26" t="str" cm="1">
        <f t="array" aca="1" ref="G13" ca="1">IFERROR(HYPERLINK("#" &amp; CELL("address",INDEX(Sources!A11:A163,MATCH($E13,Sources!A11:A163,0))),"View"),"")</f>
        <v>View</v>
      </c>
    </row>
    <row r="14" spans="1:7" x14ac:dyDescent="0.25">
      <c r="A14">
        <f>--SUBTOTAL(3,C$3:C14)</f>
        <v>12</v>
      </c>
      <c r="B14">
        <v>6</v>
      </c>
      <c r="C14" s="13" t="s">
        <v>123</v>
      </c>
      <c r="D14" t="s">
        <v>124</v>
      </c>
      <c r="E14" s="23" t="str">
        <f t="shared" si="0"/>
        <v>https://timw.info/pizza</v>
      </c>
      <c r="F14" s="12" t="str">
        <f t="shared" si="1"/>
        <v>Pizza as a Service Metaphor</v>
      </c>
      <c r="G14" s="26" t="str" cm="1">
        <f t="array" aca="1" ref="G14" ca="1">IFERROR(HYPERLINK("#" &amp; CELL("address",INDEX(Sources!A12:A164,MATCH($E14,Sources!A12:A164,0))),"View"),"")</f>
        <v>View</v>
      </c>
    </row>
    <row r="15" spans="1:7" x14ac:dyDescent="0.25">
      <c r="A15">
        <f>--SUBTOTAL(3,C$3:C15)</f>
        <v>13</v>
      </c>
      <c r="B15">
        <v>7</v>
      </c>
      <c r="C15" s="13" t="s">
        <v>125</v>
      </c>
      <c r="D15" t="s">
        <v>126</v>
      </c>
      <c r="E15" s="23" t="str">
        <f t="shared" si="0"/>
        <v>https://timw.info/cdm1</v>
      </c>
      <c r="F15" s="12" t="str">
        <f t="shared" si="1"/>
        <v>Microsoft Learn Azure Fundatments - Cloud Deployment Models</v>
      </c>
      <c r="G15" s="26" t="str" cm="1">
        <f t="array" aca="1" ref="G15" ca="1">IFERROR(HYPERLINK("#" &amp; CELL("address",INDEX(Sources!A13:A165,MATCH($E15,Sources!A13:A165,0))),"View"),"")</f>
        <v>View</v>
      </c>
    </row>
    <row r="16" spans="1:7" x14ac:dyDescent="0.25">
      <c r="A16">
        <f>--SUBTOTAL(3,C$3:C16)</f>
        <v>14</v>
      </c>
      <c r="B16">
        <v>7</v>
      </c>
      <c r="C16" s="13" t="s">
        <v>127</v>
      </c>
      <c r="D16" t="s">
        <v>128</v>
      </c>
      <c r="E16" s="23" t="str">
        <f t="shared" si="0"/>
        <v>https://timw.info/asp</v>
      </c>
      <c r="F16" s="12" t="str">
        <f t="shared" si="1"/>
        <v>Microsoft Azure Stack Portfolio</v>
      </c>
      <c r="G16" s="26" t="str" cm="1">
        <f t="array" aca="1" ref="G16" ca="1">IFERROR(HYPERLINK("#" &amp; CELL("address",INDEX(Sources!A14:A166,MATCH($E16,Sources!A14:A166,0))),"View"),"")</f>
        <v>View</v>
      </c>
    </row>
    <row r="17" spans="1:7" x14ac:dyDescent="0.25">
      <c r="A17">
        <f>--SUBTOTAL(3,C$3:C17)</f>
        <v>15</v>
      </c>
      <c r="B17">
        <v>8</v>
      </c>
      <c r="C17" s="13" t="s">
        <v>133</v>
      </c>
      <c r="D17" t="s">
        <v>134</v>
      </c>
      <c r="E17" s="23" t="str">
        <f t="shared" si="0"/>
        <v>https://timw.info/azregions</v>
      </c>
      <c r="F17" s="12" t="str">
        <f t="shared" si="1"/>
        <v>Azure Regions docs</v>
      </c>
      <c r="G17" s="26" t="str" cm="1">
        <f t="array" aca="1" ref="G17" ca="1">IFERROR(HYPERLINK("#" &amp; CELL("address",INDEX(Sources!A15:A167,MATCH($E17,Sources!A15:A167,0))),"View"),"")</f>
        <v>View</v>
      </c>
    </row>
    <row r="18" spans="1:7" x14ac:dyDescent="0.25">
      <c r="A18">
        <f>--SUBTOTAL(3,C$3:C18)</f>
        <v>16</v>
      </c>
      <c r="B18">
        <v>8</v>
      </c>
      <c r="C18" s="13" t="s">
        <v>129</v>
      </c>
      <c r="D18" t="s">
        <v>135</v>
      </c>
      <c r="E18" s="23" t="str">
        <f t="shared" si="0"/>
        <v>https://timw.info/aaz</v>
      </c>
      <c r="F18" s="12" t="str">
        <f t="shared" si="1"/>
        <v>Availability Zone docs</v>
      </c>
      <c r="G18" s="26" t="str" cm="1">
        <f t="array" aca="1" ref="G18" ca="1">IFERROR(HYPERLINK("#" &amp; CELL("address",INDEX(Sources!A16:A168,MATCH($E18,Sources!A16:A168,0))),"View"),"")</f>
        <v>View</v>
      </c>
    </row>
    <row r="19" spans="1:7" x14ac:dyDescent="0.25">
      <c r="A19">
        <f>--SUBTOTAL(3,C$3:C19)</f>
        <v>17</v>
      </c>
      <c r="B19">
        <v>9</v>
      </c>
      <c r="C19" s="13" t="s">
        <v>130</v>
      </c>
      <c r="D19" t="s">
        <v>131</v>
      </c>
      <c r="E19" s="23" t="str">
        <f t="shared" si="0"/>
        <v>https://timw.info/armf</v>
      </c>
      <c r="F19" s="12" t="str">
        <f t="shared" si="1"/>
        <v>MS Learn - Azure Resource Manager</v>
      </c>
      <c r="G19" s="26" t="str" cm="1">
        <f t="array" aca="1" ref="G19" ca="1">IFERROR(HYPERLINK("#" &amp; CELL("address",INDEX(Sources!A17:A169,MATCH($E19,Sources!A17:A169,0))),"View"),"")</f>
        <v>View</v>
      </c>
    </row>
    <row r="20" spans="1:7" x14ac:dyDescent="0.25">
      <c r="A20">
        <f>--SUBTOTAL(3,C$3:C20)</f>
        <v>18</v>
      </c>
      <c r="B20">
        <v>9</v>
      </c>
      <c r="C20" s="13" t="s">
        <v>132</v>
      </c>
      <c r="D20" t="s">
        <v>136</v>
      </c>
      <c r="E20" s="23" t="str">
        <f t="shared" si="0"/>
        <v>https://timw.info/armdef</v>
      </c>
      <c r="F20" s="12" t="str">
        <f t="shared" si="1"/>
        <v>MS Docs - ARM Overview</v>
      </c>
      <c r="G20" s="26" t="str" cm="1">
        <f t="array" aca="1" ref="G20" ca="1">IFERROR(HYPERLINK("#" &amp; CELL("address",INDEX(Sources!A18:A170,MATCH($E20,Sources!A18:A170,0))),"View"),"")</f>
        <v>View</v>
      </c>
    </row>
    <row r="21" spans="1:7" x14ac:dyDescent="0.25">
      <c r="A21">
        <f>--SUBTOTAL(3,C$3:C21)</f>
        <v>19</v>
      </c>
      <c r="B21">
        <v>10</v>
      </c>
      <c r="C21" s="13" t="s">
        <v>137</v>
      </c>
      <c r="D21" t="s">
        <v>138</v>
      </c>
      <c r="E21" s="23" t="str">
        <f t="shared" si="0"/>
        <v>https://timw.info/arch</v>
      </c>
      <c r="F21" s="12" t="str">
        <f t="shared" si="1"/>
        <v>Azure Architecture Center</v>
      </c>
      <c r="G21" s="26" t="str" cm="1">
        <f t="array" aca="1" ref="G21" ca="1">IFERROR(HYPERLINK("#" &amp; CELL("address",INDEX(Sources!A19:A171,MATCH($E21,Sources!A19:A171,0))),"View"),"")</f>
        <v>View</v>
      </c>
    </row>
    <row r="22" spans="1:7" x14ac:dyDescent="0.25">
      <c r="A22">
        <f>--SUBTOTAL(3,C$3:C22)</f>
        <v>20</v>
      </c>
      <c r="B22">
        <v>10</v>
      </c>
      <c r="C22" s="13" t="s">
        <v>139</v>
      </c>
      <c r="D22" t="s">
        <v>140</v>
      </c>
      <c r="E22" s="23" t="str">
        <f t="shared" si="0"/>
        <v>https://timw.info/feb</v>
      </c>
      <c r="F22" s="12" t="str">
        <f t="shared" si="1"/>
        <v>Serverless apps free ebook</v>
      </c>
      <c r="G22" s="26" t="str" cm="1">
        <f t="array" aca="1" ref="G22" ca="1">IFERROR(HYPERLINK("#" &amp; CELL("address",INDEX(Sources!A20:A172,MATCH($E22,Sources!A20:A172,0))),"View"),"")</f>
        <v>View</v>
      </c>
    </row>
    <row r="23" spans="1:7" x14ac:dyDescent="0.25">
      <c r="A23">
        <f>--SUBTOTAL(3,C$3:C23)</f>
        <v>21</v>
      </c>
      <c r="B23">
        <v>13</v>
      </c>
      <c r="C23" s="13" t="s">
        <v>141</v>
      </c>
      <c r="D23" t="s">
        <v>144</v>
      </c>
      <c r="E23" s="23" t="str">
        <f t="shared" si="0"/>
        <v>https://timw.info/ado</v>
      </c>
      <c r="F23" s="12" t="str">
        <f t="shared" si="1"/>
        <v>Choose the right Azure SQL deployment option</v>
      </c>
      <c r="G23" s="26" t="str" cm="1">
        <f t="array" aca="1" ref="G23" ca="1">IFERROR(HYPERLINK("#" &amp; CELL("address",INDEX(Sources!A21:A173,MATCH($E23,Sources!A21:A173,0))),"View"),"")</f>
        <v>View</v>
      </c>
    </row>
    <row r="24" spans="1:7" x14ac:dyDescent="0.25">
      <c r="A24">
        <f>--SUBTOTAL(3,C$3:C24)</f>
        <v>22</v>
      </c>
      <c r="B24">
        <v>13</v>
      </c>
      <c r="C24" s="13" t="s">
        <v>142</v>
      </c>
      <c r="D24" t="s">
        <v>143</v>
      </c>
      <c r="E24" s="23" t="str">
        <f t="shared" si="0"/>
        <v>https://timw.info/adms</v>
      </c>
      <c r="F24" s="12" t="str">
        <f t="shared" si="1"/>
        <v>Perform an online SQL Server migration with DMS</v>
      </c>
      <c r="G24" s="26" t="str" cm="1">
        <f t="array" aca="1" ref="G24" ca="1">IFERROR(HYPERLINK("#" &amp; CELL("address",INDEX(Sources!A22:A174,MATCH($E24,Sources!A22:A174,0))),"View"),"")</f>
        <v>View</v>
      </c>
    </row>
    <row r="25" spans="1:7" x14ac:dyDescent="0.25">
      <c r="A25">
        <f>--SUBTOTAL(3,C$3:C25)</f>
        <v>23</v>
      </c>
      <c r="B25">
        <v>13</v>
      </c>
      <c r="C25" s="13" t="s">
        <v>145</v>
      </c>
      <c r="D25" t="s">
        <v>146</v>
      </c>
      <c r="E25" s="23" t="str">
        <f t="shared" si="0"/>
        <v>https://timw.info/nrd</v>
      </c>
      <c r="F25" s="12" t="str">
        <f t="shared" si="1"/>
        <v>Non-relational data</v>
      </c>
      <c r="G25" s="26" t="str" cm="1">
        <f t="array" aca="1" ref="G25" ca="1">IFERROR(HYPERLINK("#" &amp; CELL("address",INDEX(Sources!A23:A175,MATCH($E25,Sources!A23:A175,0))),"View"),"")</f>
        <v>View</v>
      </c>
    </row>
    <row r="26" spans="1:7" x14ac:dyDescent="0.25">
      <c r="A26">
        <f>--SUBTOTAL(3,C$3:C26)</f>
        <v>24</v>
      </c>
      <c r="B26">
        <v>14</v>
      </c>
      <c r="C26" s="13" t="s">
        <v>147</v>
      </c>
      <c r="D26" t="s">
        <v>148</v>
      </c>
      <c r="E26" s="23" t="str">
        <f t="shared" si="0"/>
        <v>https://timw.info/amg</v>
      </c>
      <c r="F26" s="12" t="str">
        <f t="shared" si="1"/>
        <v>Azure Marketplace Public Gallery</v>
      </c>
      <c r="G26" s="26" t="str" cm="1">
        <f t="array" aca="1" ref="G26" ca="1">IFERROR(HYPERLINK("#" &amp; CELL("address",INDEX(Sources!A24:A176,MATCH($E26,Sources!A24:A176,0))),"View"),"")</f>
        <v>View</v>
      </c>
    </row>
    <row r="27" spans="1:7" x14ac:dyDescent="0.25">
      <c r="A27">
        <f>--SUBTOTAL(3,C$3:C27)</f>
        <v>25</v>
      </c>
      <c r="B27">
        <v>14</v>
      </c>
      <c r="C27" s="13" t="s">
        <v>149</v>
      </c>
      <c r="D27" t="s">
        <v>150</v>
      </c>
      <c r="E27" s="23" t="str">
        <f t="shared" si="0"/>
        <v>https://timw.info/amd</v>
      </c>
      <c r="F27" s="12" t="str">
        <f t="shared" si="1"/>
        <v>Azure Marketplace Documentation</v>
      </c>
      <c r="G27" s="26" t="str" cm="1">
        <f t="array" aca="1" ref="G27" ca="1">IFERROR(HYPERLINK("#" &amp; CELL("address",INDEX(Sources!A25:A177,MATCH($E27,Sources!A25:A177,0))),"View"),"")</f>
        <v>View</v>
      </c>
    </row>
    <row r="28" spans="1:7" x14ac:dyDescent="0.25">
      <c r="A28">
        <f>--SUBTOTAL(3,C$3:C28)</f>
        <v>26</v>
      </c>
      <c r="B28">
        <v>15</v>
      </c>
      <c r="C28" s="13" t="s">
        <v>151</v>
      </c>
      <c r="D28" t="s">
        <v>64</v>
      </c>
      <c r="E28" s="23" t="str">
        <f t="shared" si="0"/>
        <v>https://timw.info/wvd1</v>
      </c>
      <c r="F28" s="12" t="str">
        <f t="shared" si="1"/>
        <v>Windows Virtual Desktop</v>
      </c>
      <c r="G28" s="26" t="str" cm="1">
        <f t="array" aca="1" ref="G28" ca="1">IFERROR(HYPERLINK("#" &amp; CELL("address",INDEX(Sources!A26:A178,MATCH($E28,Sources!A26:A178,0))),"View"),"")</f>
        <v>View</v>
      </c>
    </row>
    <row r="29" spans="1:7" x14ac:dyDescent="0.25">
      <c r="A29">
        <f>--SUBTOTAL(3,C$3:C29)</f>
        <v>27</v>
      </c>
      <c r="B29">
        <v>15</v>
      </c>
      <c r="C29" s="13" t="s">
        <v>152</v>
      </c>
      <c r="D29" t="s">
        <v>153</v>
      </c>
      <c r="E29" s="23" t="str">
        <f t="shared" si="0"/>
        <v>https://timw.info/doa</v>
      </c>
      <c r="F29" s="12" t="str">
        <f t="shared" si="1"/>
        <v>Docker on Azure</v>
      </c>
      <c r="G29" s="26" t="str" cm="1">
        <f t="array" aca="1" ref="G29" ca="1">IFERROR(HYPERLINK("#" &amp; CELL("address",INDEX(Sources!A27:A179,MATCH($E29,Sources!A27:A179,0))),"View"),"")</f>
        <v>View</v>
      </c>
    </row>
    <row r="30" spans="1:7" x14ac:dyDescent="0.25">
      <c r="A30">
        <f>--SUBTOTAL(3,C$3:C30)</f>
        <v>28</v>
      </c>
      <c r="B30">
        <v>16</v>
      </c>
      <c r="C30" s="13" t="s">
        <v>154</v>
      </c>
      <c r="D30" t="s">
        <v>155</v>
      </c>
      <c r="E30" s="23" t="str">
        <f t="shared" si="0"/>
        <v>https://timw.info/iot1</v>
      </c>
      <c r="F30" s="12" t="str">
        <f t="shared" si="1"/>
        <v>More about IoT</v>
      </c>
      <c r="G30" s="26" t="str" cm="1">
        <f t="array" aca="1" ref="G30" ca="1">IFERROR(HYPERLINK("#" &amp; CELL("address",INDEX(Sources!A28:A180,MATCH($E30,Sources!A28:A180,0))),"View"),"")</f>
        <v>View</v>
      </c>
    </row>
    <row r="31" spans="1:7" x14ac:dyDescent="0.25">
      <c r="A31">
        <f>--SUBTOTAL(3,C$3:C31)</f>
        <v>29</v>
      </c>
      <c r="B31">
        <v>16</v>
      </c>
      <c r="C31" s="13" t="s">
        <v>156</v>
      </c>
      <c r="D31" t="s">
        <v>157</v>
      </c>
      <c r="E31" s="23" t="str">
        <f t="shared" si="0"/>
        <v>https://timw.info/iot2</v>
      </c>
      <c r="F31" s="12" t="str">
        <f t="shared" si="1"/>
        <v>Azure IoT products</v>
      </c>
      <c r="G31" s="26" t="str" cm="1">
        <f t="array" aca="1" ref="G31" ca="1">IFERROR(HYPERLINK("#" &amp; CELL("address",INDEX(Sources!A29:A181,MATCH($E31,Sources!A29:A181,0))),"View"),"")</f>
        <v>View</v>
      </c>
    </row>
    <row r="32" spans="1:7" x14ac:dyDescent="0.25">
      <c r="A32">
        <f>--SUBTOTAL(3,C$3:C32)</f>
        <v>30</v>
      </c>
      <c r="B32">
        <v>16</v>
      </c>
      <c r="C32" s="13" t="s">
        <v>158</v>
      </c>
      <c r="D32" t="s">
        <v>159</v>
      </c>
      <c r="E32" s="23" t="str">
        <f t="shared" si="0"/>
        <v>https://timw.info/iot3</v>
      </c>
      <c r="F32" s="12" t="str">
        <f t="shared" si="1"/>
        <v>Raspberry Pi</v>
      </c>
      <c r="G32" s="26" t="str" cm="1">
        <f t="array" aca="1" ref="G32" ca="1">IFERROR(HYPERLINK("#" &amp; CELL("address",INDEX(Sources!A30:A182,MATCH($E32,Sources!A30:A182,0))),"View"),"")</f>
        <v>View</v>
      </c>
    </row>
    <row r="33" spans="1:7" x14ac:dyDescent="0.25">
      <c r="A33">
        <f>--SUBTOTAL(3,C$3:C33)</f>
        <v>31</v>
      </c>
      <c r="B33">
        <v>17</v>
      </c>
      <c r="C33" s="13" t="s">
        <v>160</v>
      </c>
      <c r="D33" t="s">
        <v>161</v>
      </c>
      <c r="E33" s="23" t="str">
        <f t="shared" si="0"/>
        <v>https://timw.info/bda1</v>
      </c>
      <c r="F33" s="12" t="str">
        <f t="shared" si="1"/>
        <v>Azure Synapse Analytics</v>
      </c>
      <c r="G33" s="26" t="str" cm="1">
        <f t="array" aca="1" ref="G33" ca="1">IFERROR(HYPERLINK("#" &amp; CELL("address",INDEX(Sources!A31:A183,MATCH($E33,Sources!A31:A183,0))),"View"),"")</f>
        <v>View</v>
      </c>
    </row>
    <row r="34" spans="1:7" x14ac:dyDescent="0.25">
      <c r="A34">
        <f>--SUBTOTAL(3,C$3:C34)</f>
        <v>32</v>
      </c>
      <c r="B34">
        <v>17</v>
      </c>
      <c r="C34" s="13" t="s">
        <v>162</v>
      </c>
      <c r="D34" t="s">
        <v>163</v>
      </c>
      <c r="E34" s="23" t="str">
        <f t="shared" si="0"/>
        <v>https://timw.info/bda2</v>
      </c>
      <c r="F34" s="12" t="str">
        <f t="shared" si="1"/>
        <v>Azure HDInsight</v>
      </c>
      <c r="G34" s="26" t="str" cm="1">
        <f t="array" aca="1" ref="G34" ca="1">IFERROR(HYPERLINK("#" &amp; CELL("address",INDEX(Sources!A32:A184,MATCH($E34,Sources!A32:A184,0))),"View"),"")</f>
        <v>View</v>
      </c>
    </row>
    <row r="35" spans="1:7" x14ac:dyDescent="0.25">
      <c r="A35">
        <f>--SUBTOTAL(3,C$3:C35)</f>
        <v>33</v>
      </c>
      <c r="B35">
        <v>17</v>
      </c>
      <c r="C35" s="13" t="s">
        <v>164</v>
      </c>
      <c r="D35" t="s">
        <v>165</v>
      </c>
      <c r="E35" s="23" t="str">
        <f t="shared" ref="E35:E66" si="2">$E$1 &amp; "/" &amp;  $C35</f>
        <v>https://timw.info/bda3</v>
      </c>
      <c r="F35" s="12" t="str">
        <f t="shared" ref="F35:F66" si="3">HYPERLINK(E35,D35)</f>
        <v>Azure Databricks</v>
      </c>
      <c r="G35" s="26" t="str" cm="1">
        <f t="array" aca="1" ref="G35" ca="1">IFERROR(HYPERLINK("#" &amp; CELL("address",INDEX(Sources!A33:A185,MATCH($E35,Sources!A33:A185,0))),"View"),"")</f>
        <v>View</v>
      </c>
    </row>
    <row r="36" spans="1:7" x14ac:dyDescent="0.25">
      <c r="A36">
        <f>--SUBTOTAL(3,C$3:C36)</f>
        <v>34</v>
      </c>
      <c r="B36">
        <v>18</v>
      </c>
      <c r="C36" s="13" t="s">
        <v>166</v>
      </c>
      <c r="D36" t="s">
        <v>167</v>
      </c>
      <c r="E36" s="23" t="str">
        <f t="shared" si="2"/>
        <v>https://timw.info/ai1</v>
      </c>
      <c r="F36" s="12" t="str">
        <f t="shared" si="3"/>
        <v>Azure Machine Learning</v>
      </c>
      <c r="G36" s="26" t="str" cm="1">
        <f t="array" aca="1" ref="G36" ca="1">IFERROR(HYPERLINK("#" &amp; CELL("address",INDEX(Sources!A34:A186,MATCH($E36,Sources!A34:A186,0))),"View"),"")</f>
        <v>View</v>
      </c>
    </row>
    <row r="37" spans="1:7" x14ac:dyDescent="0.25">
      <c r="A37">
        <f>--SUBTOTAL(3,C$3:C37)</f>
        <v>35</v>
      </c>
      <c r="B37">
        <v>18</v>
      </c>
      <c r="C37" s="13" t="s">
        <v>168</v>
      </c>
      <c r="D37" t="s">
        <v>169</v>
      </c>
      <c r="E37" s="23" t="str">
        <f t="shared" si="2"/>
        <v>https://timw.info/ai2</v>
      </c>
      <c r="F37" s="12" t="str">
        <f t="shared" si="3"/>
        <v>Azure Cognitive Services</v>
      </c>
      <c r="G37" s="26" t="str" cm="1">
        <f t="array" aca="1" ref="G37" ca="1">IFERROR(HYPERLINK("#" &amp; CELL("address",INDEX(Sources!A35:A187,MATCH($E37,Sources!A35:A187,0))),"View"),"")</f>
        <v>View</v>
      </c>
    </row>
    <row r="38" spans="1:7" x14ac:dyDescent="0.25">
      <c r="A38">
        <f>--SUBTOTAL(3,C$3:C38)</f>
        <v>36</v>
      </c>
      <c r="B38">
        <v>18</v>
      </c>
      <c r="C38" s="13" t="s">
        <v>170</v>
      </c>
      <c r="D38" t="s">
        <v>171</v>
      </c>
      <c r="E38" s="23" t="str">
        <f t="shared" si="2"/>
        <v>https://timw.info/ai3</v>
      </c>
      <c r="F38" s="12" t="str">
        <f t="shared" si="3"/>
        <v>Azure Bot Service</v>
      </c>
      <c r="G38" s="26" t="str" cm="1">
        <f t="array" aca="1" ref="G38" ca="1">IFERROR(HYPERLINK("#" &amp; CELL("address",INDEX(Sources!A36:A188,MATCH($E38,Sources!A36:A188,0))),"View"),"")</f>
        <v>View</v>
      </c>
    </row>
    <row r="39" spans="1:7" x14ac:dyDescent="0.25">
      <c r="A39">
        <f>--SUBTOTAL(3,C$3:C39)</f>
        <v>37</v>
      </c>
      <c r="B39">
        <v>19</v>
      </c>
      <c r="C39" s="13" t="s">
        <v>172</v>
      </c>
      <c r="D39" t="s">
        <v>173</v>
      </c>
      <c r="E39" s="23" t="str">
        <f t="shared" si="2"/>
        <v>https://timw.info/sco1</v>
      </c>
      <c r="F39" s="12" t="str">
        <f t="shared" si="3"/>
        <v>Azure Functions</v>
      </c>
      <c r="G39" s="26" t="str" cm="1">
        <f t="array" aca="1" ref="G39" ca="1">IFERROR(HYPERLINK("#" &amp; CELL("address",INDEX(Sources!A37:A189,MATCH($E39,Sources!A37:A189,0))),"View"),"")</f>
        <v>View</v>
      </c>
    </row>
    <row r="40" spans="1:7" x14ac:dyDescent="0.25">
      <c r="A40">
        <f>--SUBTOTAL(3,C$3:C40)</f>
        <v>38</v>
      </c>
      <c r="B40">
        <v>19</v>
      </c>
      <c r="C40" s="13" t="s">
        <v>174</v>
      </c>
      <c r="D40" t="s">
        <v>175</v>
      </c>
      <c r="E40" s="23" t="str">
        <f t="shared" si="2"/>
        <v>https://timw.info/sco2</v>
      </c>
      <c r="F40" s="12" t="str">
        <f t="shared" si="3"/>
        <v>Azure Logic Apps</v>
      </c>
      <c r="G40" s="26" t="str" cm="1">
        <f t="array" aca="1" ref="G40" ca="1">IFERROR(HYPERLINK("#" &amp; CELL("address",INDEX(Sources!A38:A190,MATCH($E40,Sources!A38:A190,0))),"View"),"")</f>
        <v>View</v>
      </c>
    </row>
    <row r="41" spans="1:7" x14ac:dyDescent="0.25">
      <c r="A41">
        <f>--SUBTOTAL(3,C$3:C41)</f>
        <v>39</v>
      </c>
      <c r="B41">
        <v>19</v>
      </c>
      <c r="C41" s="13" t="s">
        <v>176</v>
      </c>
      <c r="D41" t="s">
        <v>177</v>
      </c>
      <c r="E41" s="23" t="str">
        <f t="shared" si="2"/>
        <v>https://timw.info/sco3</v>
      </c>
      <c r="F41" s="12" t="str">
        <f t="shared" si="3"/>
        <v>Azure Event Grid</v>
      </c>
      <c r="G41" s="26" t="str" cm="1">
        <f t="array" aca="1" ref="G41" ca="1">IFERROR(HYPERLINK("#" &amp; CELL("address",INDEX(Sources!A39:A191,MATCH($E41,Sources!A39:A191,0))),"View"),"")</f>
        <v>View</v>
      </c>
    </row>
    <row r="42" spans="1:7" x14ac:dyDescent="0.25">
      <c r="A42">
        <f>--SUBTOTAL(3,C$3:C42)</f>
        <v>40</v>
      </c>
      <c r="B42">
        <v>20</v>
      </c>
      <c r="C42" s="13" t="s">
        <v>178</v>
      </c>
      <c r="D42" t="s">
        <v>179</v>
      </c>
      <c r="E42" s="23" t="str">
        <f t="shared" si="2"/>
        <v>https://timw.info/sdt1</v>
      </c>
      <c r="F42" s="12" t="str">
        <f t="shared" si="3"/>
        <v>Azure DevOps</v>
      </c>
      <c r="G42" s="26" t="str" cm="1">
        <f t="array" aca="1" ref="G42" ca="1">IFERROR(HYPERLINK("#" &amp; CELL("address",INDEX(Sources!A40:A192,MATCH($E42,Sources!A40:A192,0))),"View"),"")</f>
        <v>View</v>
      </c>
    </row>
    <row r="43" spans="1:7" x14ac:dyDescent="0.25">
      <c r="A43">
        <f>--SUBTOTAL(3,C$3:C43)</f>
        <v>41</v>
      </c>
      <c r="B43">
        <v>20</v>
      </c>
      <c r="C43" s="13" t="s">
        <v>180</v>
      </c>
      <c r="D43" t="s">
        <v>45</v>
      </c>
      <c r="E43" s="23" t="str">
        <f t="shared" si="2"/>
        <v>https://timw.info/sdt2</v>
      </c>
      <c r="F43" s="12" t="str">
        <f t="shared" si="3"/>
        <v>Azure DevTest Labs</v>
      </c>
      <c r="G43" s="26" t="str" cm="1">
        <f t="array" aca="1" ref="G43" ca="1">IFERROR(HYPERLINK("#" &amp; CELL("address",INDEX(Sources!A41:A193,MATCH($E43,Sources!A41:A193,0))),"View"),"")</f>
        <v>View</v>
      </c>
    </row>
    <row r="44" spans="1:7" x14ac:dyDescent="0.25">
      <c r="A44">
        <f>--SUBTOTAL(3,C$3:C44)</f>
        <v>42</v>
      </c>
      <c r="B44">
        <v>20</v>
      </c>
      <c r="C44" s="13" t="s">
        <v>181</v>
      </c>
      <c r="D44" t="s">
        <v>182</v>
      </c>
      <c r="E44" s="23" t="str">
        <f t="shared" si="2"/>
        <v>https://timw.info/sdt3</v>
      </c>
      <c r="F44" s="12" t="str">
        <f t="shared" si="3"/>
        <v>Integration Tutorial</v>
      </c>
      <c r="G44" s="26" t="str" cm="1">
        <f t="array" aca="1" ref="G44" ca="1">IFERROR(HYPERLINK("#" &amp; CELL("address",INDEX(Sources!A42:A194,MATCH($E44,Sources!A42:A194,0))),"View"),"")</f>
        <v>View</v>
      </c>
    </row>
    <row r="45" spans="1:7" x14ac:dyDescent="0.25">
      <c r="A45">
        <f>--SUBTOTAL(3,C$3:C45)</f>
        <v>43</v>
      </c>
      <c r="B45">
        <v>21</v>
      </c>
      <c r="C45" s="13" t="s">
        <v>183</v>
      </c>
      <c r="D45" t="s">
        <v>184</v>
      </c>
      <c r="E45" s="23" t="str">
        <f t="shared" si="2"/>
        <v>https://timw.info/amt1</v>
      </c>
      <c r="F45" s="12" t="str">
        <f t="shared" si="3"/>
        <v>ARM REST API</v>
      </c>
      <c r="G45" s="26" t="str" cm="1">
        <f t="array" aca="1" ref="G45" ca="1">IFERROR(HYPERLINK("#" &amp; CELL("address",INDEX(Sources!A43:A195,MATCH($E45,Sources!A43:A195,0))),"View"),"")</f>
        <v>View</v>
      </c>
    </row>
    <row r="46" spans="1:7" x14ac:dyDescent="0.25">
      <c r="A46">
        <f>--SUBTOTAL(3,C$3:C46)</f>
        <v>44</v>
      </c>
      <c r="B46">
        <v>21</v>
      </c>
      <c r="C46" s="13" t="s">
        <v>185</v>
      </c>
      <c r="D46" t="s">
        <v>186</v>
      </c>
      <c r="E46" s="23" t="str">
        <f t="shared" si="2"/>
        <v>https://timw.info/amt2</v>
      </c>
      <c r="F46" s="12" t="str">
        <f t="shared" si="3"/>
        <v>Azure Powershell</v>
      </c>
      <c r="G46" s="26" t="str" cm="1">
        <f t="array" aca="1" ref="G46" ca="1">IFERROR(HYPERLINK("#" &amp; CELL("address",INDEX(Sources!A44:A196,MATCH($E46,Sources!A44:A196,0))),"View"),"")</f>
        <v>View</v>
      </c>
    </row>
    <row r="47" spans="1:7" x14ac:dyDescent="0.25">
      <c r="A47">
        <f>--SUBTOTAL(3,C$3:C47)</f>
        <v>45</v>
      </c>
      <c r="B47">
        <v>21</v>
      </c>
      <c r="C47" s="13" t="s">
        <v>187</v>
      </c>
      <c r="D47" t="s">
        <v>188</v>
      </c>
      <c r="E47" s="23" t="str">
        <f t="shared" si="2"/>
        <v>https://timw.info/amt3</v>
      </c>
      <c r="F47" s="12" t="str">
        <f t="shared" si="3"/>
        <v>Azure CLI</v>
      </c>
      <c r="G47" s="26" t="str" cm="1">
        <f t="array" aca="1" ref="G47" ca="1">IFERROR(HYPERLINK("#" &amp; CELL("address",INDEX(Sources!A45:A197,MATCH($E47,Sources!A45:A197,0))),"View"),"")</f>
        <v>View</v>
      </c>
    </row>
    <row r="48" spans="1:7" x14ac:dyDescent="0.25">
      <c r="A48">
        <f>--SUBTOTAL(3,C$3:C48)</f>
        <v>46</v>
      </c>
      <c r="B48">
        <v>22</v>
      </c>
      <c r="C48" s="13" t="s">
        <v>189</v>
      </c>
      <c r="D48" t="s">
        <v>190</v>
      </c>
      <c r="E48" s="23" t="str">
        <f t="shared" si="2"/>
        <v>https://timw.info/aav1</v>
      </c>
      <c r="F48" s="12" t="str">
        <f t="shared" si="3"/>
        <v>Azure Advisor Introduction</v>
      </c>
      <c r="G48" s="26" t="str" cm="1">
        <f t="array" aca="1" ref="G48" ca="1">IFERROR(HYPERLINK("#" &amp; CELL("address",INDEX(Sources!A46:A198,MATCH($E48,Sources!A46:A198,0))),"View"),"")</f>
        <v>View</v>
      </c>
    </row>
    <row r="49" spans="1:7" x14ac:dyDescent="0.25">
      <c r="A49">
        <f>--SUBTOTAL(3,C$3:C49)</f>
        <v>47</v>
      </c>
      <c r="B49">
        <v>22</v>
      </c>
      <c r="C49" s="13" t="s">
        <v>191</v>
      </c>
      <c r="D49" t="s">
        <v>192</v>
      </c>
      <c r="E49" s="23" t="str">
        <f t="shared" si="2"/>
        <v>https://timw.info/aav2</v>
      </c>
      <c r="F49" s="12" t="str">
        <f t="shared" si="3"/>
        <v>Azure Advisor Tutorial</v>
      </c>
      <c r="G49" s="26" t="str" cm="1">
        <f t="array" aca="1" ref="G49" ca="1">IFERROR(HYPERLINK("#" &amp; CELL("address",INDEX(Sources!A47:A199,MATCH($E49,Sources!A47:A199,0))),"View"),"")</f>
        <v>View</v>
      </c>
    </row>
    <row r="50" spans="1:7" x14ac:dyDescent="0.25">
      <c r="A50">
        <f>--SUBTOTAL(3,C$3:C50)</f>
        <v>48</v>
      </c>
      <c r="B50">
        <v>23</v>
      </c>
      <c r="C50" s="13" t="s">
        <v>193</v>
      </c>
      <c r="D50" t="s">
        <v>194</v>
      </c>
      <c r="E50" s="23" t="str">
        <f t="shared" si="2"/>
        <v>https://timw.info/amo1</v>
      </c>
      <c r="F50" s="12" t="str">
        <f t="shared" si="3"/>
        <v>Create metric charts</v>
      </c>
      <c r="G50" s="26" t="str" cm="1">
        <f t="array" aca="1" ref="G50" ca="1">IFERROR(HYPERLINK("#" &amp; CELL("address",INDEX(Sources!A48:A200,MATCH($E50,Sources!A48:A200,0))),"View"),"")</f>
        <v>View</v>
      </c>
    </row>
    <row r="51" spans="1:7" x14ac:dyDescent="0.25">
      <c r="A51">
        <f>--SUBTOTAL(3,C$3:C51)</f>
        <v>49</v>
      </c>
      <c r="B51">
        <v>23</v>
      </c>
      <c r="C51" s="13" t="s">
        <v>195</v>
      </c>
      <c r="D51" t="s">
        <v>196</v>
      </c>
      <c r="E51" s="23" t="str">
        <f t="shared" si="2"/>
        <v>https://timw.info/amo2</v>
      </c>
      <c r="F51" s="12" t="str">
        <f t="shared" si="3"/>
        <v>Write log queries</v>
      </c>
      <c r="G51" s="26" t="str" cm="1">
        <f t="array" aca="1" ref="G51" ca="1">IFERROR(HYPERLINK("#" &amp; CELL("address",INDEX(Sources!A49:A201,MATCH($E51,Sources!A49:A201,0))),"View"),"")</f>
        <v>View</v>
      </c>
    </row>
    <row r="52" spans="1:7" x14ac:dyDescent="0.25">
      <c r="A52">
        <f>--SUBTOTAL(3,C$3:C52)</f>
        <v>50</v>
      </c>
      <c r="B52">
        <v>23</v>
      </c>
      <c r="C52" s="13" t="s">
        <v>197</v>
      </c>
      <c r="D52" t="s">
        <v>198</v>
      </c>
      <c r="E52" s="23" t="str">
        <f t="shared" si="2"/>
        <v>https://timw.info/amo3</v>
      </c>
      <c r="F52" s="12" t="str">
        <f t="shared" si="3"/>
        <v>Use Azure Monitor workbooks</v>
      </c>
      <c r="G52" s="26" t="str" cm="1">
        <f t="array" aca="1" ref="G52" ca="1">IFERROR(HYPERLINK("#" &amp; CELL("address",INDEX(Sources!A50:A202,MATCH($E52,Sources!A50:A202,0))),"View"),"")</f>
        <v>View</v>
      </c>
    </row>
    <row r="53" spans="1:7" x14ac:dyDescent="0.25">
      <c r="A53">
        <f>--SUBTOTAL(3,C$3:C53)</f>
        <v>51</v>
      </c>
      <c r="B53">
        <v>24</v>
      </c>
      <c r="C53" s="13" t="s">
        <v>199</v>
      </c>
      <c r="D53" t="s">
        <v>200</v>
      </c>
      <c r="E53" s="23" t="str">
        <f t="shared" si="2"/>
        <v>https://timw.info/ash1</v>
      </c>
      <c r="F53" s="12" t="str">
        <f t="shared" si="3"/>
        <v>Configure Azure Service Health alerts</v>
      </c>
      <c r="G53" s="26" t="str" cm="1">
        <f t="array" aca="1" ref="G53" ca="1">IFERROR(HYPERLINK("#" &amp; CELL("address",INDEX(Sources!A51:A203,MATCH($E53,Sources!A51:A203,0))),"View"),"")</f>
        <v>View</v>
      </c>
    </row>
    <row r="54" spans="1:7" x14ac:dyDescent="0.25">
      <c r="A54">
        <f>--SUBTOTAL(3,C$3:C54)</f>
        <v>52</v>
      </c>
      <c r="B54">
        <v>24</v>
      </c>
      <c r="C54" s="13" t="s">
        <v>202</v>
      </c>
      <c r="D54" s="13" t="s">
        <v>201</v>
      </c>
      <c r="E54" s="23" t="str">
        <f t="shared" si="2"/>
        <v>https://timw.info/ash2</v>
      </c>
      <c r="F54" s="12" t="str">
        <f t="shared" si="3"/>
        <v>Include Resource Health alerts in ARM templates</v>
      </c>
      <c r="G54" s="26" t="str" cm="1">
        <f t="array" aca="1" ref="G54" ca="1">IFERROR(HYPERLINK("#" &amp; CELL("address",INDEX(Sources!A52:A204,MATCH($E54,Sources!A52:A204,0))),"View"),"")</f>
        <v>View</v>
      </c>
    </row>
    <row r="55" spans="1:7" x14ac:dyDescent="0.25">
      <c r="A55">
        <f>--SUBTOTAL(3,C$3:C55)</f>
        <v>53</v>
      </c>
      <c r="B55">
        <v>25</v>
      </c>
      <c r="C55" s="13" t="s">
        <v>203</v>
      </c>
      <c r="D55" t="s">
        <v>204</v>
      </c>
      <c r="E55" s="23" t="str">
        <f t="shared" si="2"/>
        <v>https://timw.info/asc1</v>
      </c>
      <c r="F55" s="12" t="str">
        <f t="shared" si="3"/>
        <v>ASC docs</v>
      </c>
      <c r="G55" s="26" t="str" cm="1">
        <f t="array" aca="1" ref="G55" ca="1">IFERROR(HYPERLINK("#" &amp; CELL("address",INDEX(Sources!A53:A205,MATCH($E55,Sources!A53:A205,0))),"View"),"")</f>
        <v>View</v>
      </c>
    </row>
    <row r="56" spans="1:7" x14ac:dyDescent="0.25">
      <c r="A56">
        <f>--SUBTOTAL(3,C$3:C56)</f>
        <v>54</v>
      </c>
      <c r="B56">
        <v>25</v>
      </c>
      <c r="C56" s="13" t="s">
        <v>205</v>
      </c>
      <c r="D56" t="s">
        <v>206</v>
      </c>
      <c r="E56" s="23" t="str">
        <f t="shared" si="2"/>
        <v>https://timw.info/asc2</v>
      </c>
      <c r="F56" s="12" t="str">
        <f t="shared" si="3"/>
        <v>Microsoft Press book</v>
      </c>
      <c r="G56" s="26" t="str" cm="1">
        <f t="array" aca="1" ref="G56" ca="1">IFERROR(HYPERLINK("#" &amp; CELL("address",INDEX(Sources!A54:A206,MATCH($E56,Sources!A54:A206,0))),"View"),"")</f>
        <v>View</v>
      </c>
    </row>
    <row r="57" spans="1:7" x14ac:dyDescent="0.25">
      <c r="A57">
        <f>--SUBTOTAL(3,C$3:C57)</f>
        <v>55</v>
      </c>
      <c r="B57">
        <v>26</v>
      </c>
      <c r="C57" s="13" t="s">
        <v>207</v>
      </c>
      <c r="D57" t="s">
        <v>208</v>
      </c>
      <c r="E57" s="23" t="str">
        <f t="shared" si="2"/>
        <v>https://timw.info/akv1</v>
      </c>
      <c r="F57" s="12" t="str">
        <f t="shared" si="3"/>
        <v>Azure Key Vault docs</v>
      </c>
      <c r="G57" s="26" t="str" cm="1">
        <f t="array" aca="1" ref="G57" ca="1">IFERROR(HYPERLINK("#" &amp; CELL("address",INDEX(Sources!A55:A207,MATCH($E57,Sources!A55:A207,0))),"View"),"")</f>
        <v>View</v>
      </c>
    </row>
    <row r="58" spans="1:7" x14ac:dyDescent="0.25">
      <c r="A58">
        <f>--SUBTOTAL(3,C$3:C58)</f>
        <v>56</v>
      </c>
      <c r="B58">
        <v>26</v>
      </c>
      <c r="C58" s="13" t="s">
        <v>209</v>
      </c>
      <c r="D58" t="s">
        <v>210</v>
      </c>
      <c r="E58" s="23" t="str">
        <f t="shared" si="2"/>
        <v>https://timw.info/akv2</v>
      </c>
      <c r="F58" s="12" t="str">
        <f t="shared" si="3"/>
        <v>Integrate Azure Key Cault in ARM template deployment</v>
      </c>
      <c r="G58" s="26" t="str" cm="1">
        <f t="array" aca="1" ref="G58" ca="1">IFERROR(HYPERLINK("#" &amp; CELL("address",INDEX(Sources!A56:A208,MATCH($E58,Sources!A56:A208,0))),"View"),"")</f>
        <v>View</v>
      </c>
    </row>
    <row r="59" spans="1:7" x14ac:dyDescent="0.25">
      <c r="A59">
        <f>--SUBTOTAL(3,C$3:C59)</f>
        <v>57</v>
      </c>
      <c r="B59">
        <v>27</v>
      </c>
      <c r="C59" s="13" t="s">
        <v>211</v>
      </c>
      <c r="D59" t="s">
        <v>212</v>
      </c>
      <c r="E59" s="23" t="str">
        <f t="shared" si="2"/>
        <v>https://timw.info/azs1</v>
      </c>
      <c r="F59" s="12" t="str">
        <f t="shared" si="3"/>
        <v>Azure Sentinel docs</v>
      </c>
      <c r="G59" s="26" t="str" cm="1">
        <f t="array" aca="1" ref="G59" ca="1">IFERROR(HYPERLINK("#" &amp; CELL("address",INDEX(Sources!A57:A209,MATCH($E59,Sources!A57:A209,0))),"View"),"")</f>
        <v>View</v>
      </c>
    </row>
    <row r="60" spans="1:7" x14ac:dyDescent="0.25">
      <c r="A60">
        <f>--SUBTOTAL(3,C$3:C60)</f>
        <v>58</v>
      </c>
      <c r="B60">
        <v>27</v>
      </c>
      <c r="C60" s="13" t="s">
        <v>216</v>
      </c>
      <c r="D60" s="13" t="s">
        <v>213</v>
      </c>
      <c r="E60" s="23" t="str">
        <f t="shared" si="2"/>
        <v>https://timw.info/azs2</v>
      </c>
      <c r="F60" s="12" t="str">
        <f t="shared" si="3"/>
        <v>Understanding Azure Sentinel</v>
      </c>
      <c r="G60" s="26" t="str" cm="1">
        <f t="array" aca="1" ref="G60" ca="1">IFERROR(HYPERLINK("#" &amp; CELL("address",INDEX(Sources!A58:A210,MATCH($E60,Sources!A58:A210,0))),"View"),"")</f>
        <v>View</v>
      </c>
    </row>
    <row r="61" spans="1:7" x14ac:dyDescent="0.25">
      <c r="A61">
        <f>--SUBTOTAL(3,C$3:C61)</f>
        <v>59</v>
      </c>
      <c r="B61">
        <v>27</v>
      </c>
      <c r="C61" s="13" t="s">
        <v>214</v>
      </c>
      <c r="D61" t="s">
        <v>215</v>
      </c>
      <c r="E61" s="23" t="str">
        <f t="shared" si="2"/>
        <v>https://timw.info/azs3</v>
      </c>
      <c r="F61" s="12" t="str">
        <f t="shared" si="3"/>
        <v>KQL Jump Start</v>
      </c>
      <c r="G61" s="26" t="str" cm="1">
        <f t="array" aca="1" ref="G61" ca="1">IFERROR(HYPERLINK("#" &amp; CELL("address",INDEX(Sources!A59:A211,MATCH($E61,Sources!A59:A211,0))),"View"),"")</f>
        <v>View</v>
      </c>
    </row>
    <row r="62" spans="1:7" x14ac:dyDescent="0.25">
      <c r="A62">
        <f>--SUBTOTAL(3,C$3:C62)</f>
        <v>60</v>
      </c>
      <c r="B62">
        <v>28</v>
      </c>
      <c r="C62" s="13" t="s">
        <v>217</v>
      </c>
      <c r="D62" t="s">
        <v>218</v>
      </c>
      <c r="E62" s="23" t="str">
        <f t="shared" si="2"/>
        <v>https://timw.info/did1</v>
      </c>
      <c r="F62" s="12" t="str">
        <f t="shared" si="3"/>
        <v>MS Learn Design for Security course</v>
      </c>
      <c r="G62" s="26" t="str" cm="1">
        <f t="array" aca="1" ref="G62" ca="1">IFERROR(HYPERLINK("#" &amp; CELL("address",INDEX(Sources!A60:A212,MATCH($E62,Sources!A60:A212,0))),"View"),"")</f>
        <v>View</v>
      </c>
    </row>
    <row r="63" spans="1:7" x14ac:dyDescent="0.25">
      <c r="A63">
        <f>--SUBTOTAL(3,C$3:C63)</f>
        <v>61</v>
      </c>
      <c r="B63">
        <v>28</v>
      </c>
      <c r="C63" s="13" t="s">
        <v>219</v>
      </c>
      <c r="D63" t="s">
        <v>220</v>
      </c>
      <c r="E63" s="23" t="str">
        <f t="shared" si="2"/>
        <v>https://timw.info/did2</v>
      </c>
      <c r="F63" s="12" t="str">
        <f t="shared" si="3"/>
        <v>DiD free whitepaper</v>
      </c>
      <c r="G63" s="26" t="str" cm="1">
        <f t="array" aca="1" ref="G63" ca="1">IFERROR(HYPERLINK("#" &amp; CELL("address",INDEX(Sources!A61:A213,MATCH($E63,Sources!A61:A213,0))),"View"),"")</f>
        <v>View</v>
      </c>
    </row>
    <row r="64" spans="1:7" x14ac:dyDescent="0.25">
      <c r="A64">
        <f>--SUBTOTAL(3,C$3:C64)</f>
        <v>62</v>
      </c>
      <c r="B64">
        <v>28</v>
      </c>
      <c r="C64" s="13" t="s">
        <v>221</v>
      </c>
      <c r="D64" t="s">
        <v>222</v>
      </c>
      <c r="E64" s="23" t="str">
        <f t="shared" si="2"/>
        <v>https://timw.info/did3</v>
      </c>
      <c r="F64" s="12" t="str">
        <f t="shared" si="3"/>
        <v>Did video</v>
      </c>
      <c r="G64" s="26" t="str" cm="1">
        <f t="array" aca="1" ref="G64" ca="1">IFERROR(HYPERLINK("#" &amp; CELL("address",INDEX(Sources!A62:A214,MATCH($E64,Sources!A62:A214,0))),"View"),"")</f>
        <v>View</v>
      </c>
    </row>
    <row r="65" spans="1:7" x14ac:dyDescent="0.25">
      <c r="A65">
        <f>--SUBTOTAL(3,C$3:C65)</f>
        <v>63</v>
      </c>
      <c r="B65">
        <v>29</v>
      </c>
      <c r="C65" s="13" t="s">
        <v>223</v>
      </c>
      <c r="D65" t="s">
        <v>224</v>
      </c>
      <c r="E65" s="23" t="str">
        <f t="shared" si="2"/>
        <v>https://timw.info/nsg1</v>
      </c>
      <c r="F65" s="12" t="str">
        <f t="shared" si="3"/>
        <v>NSG docs</v>
      </c>
      <c r="G65" s="26" t="str" cm="1">
        <f t="array" aca="1" ref="G65" ca="1">IFERROR(HYPERLINK("#" &amp; CELL("address",INDEX(Sources!A63:A215,MATCH($E65,Sources!A63:A215,0))),"View"),"")</f>
        <v>View</v>
      </c>
    </row>
    <row r="66" spans="1:7" x14ac:dyDescent="0.25">
      <c r="A66">
        <f>--SUBTOTAL(3,C$3:C66)</f>
        <v>64</v>
      </c>
      <c r="B66">
        <v>29</v>
      </c>
      <c r="C66" s="13" t="s">
        <v>225</v>
      </c>
      <c r="D66" t="s">
        <v>226</v>
      </c>
      <c r="E66" s="23" t="str">
        <f t="shared" si="2"/>
        <v>https://timw.info/nsg2</v>
      </c>
      <c r="F66" s="12" t="str">
        <f t="shared" si="3"/>
        <v>Azure network security practices</v>
      </c>
      <c r="G66" s="26" t="str" cm="1">
        <f t="array" aca="1" ref="G66" ca="1">IFERROR(HYPERLINK("#" &amp; CELL("address",INDEX(Sources!A64:A216,MATCH($E66,Sources!A64:A216,0))),"View"),"")</f>
        <v>View</v>
      </c>
    </row>
    <row r="67" spans="1:7" x14ac:dyDescent="0.25">
      <c r="A67">
        <f>--SUBTOTAL(3,C$3:C67)</f>
        <v>65</v>
      </c>
      <c r="B67">
        <v>29</v>
      </c>
      <c r="C67" s="13" t="s">
        <v>227</v>
      </c>
      <c r="D67" t="s">
        <v>228</v>
      </c>
      <c r="E67" s="23" t="str">
        <f t="shared" ref="E67:E98" si="4">$E$1 &amp; "/" &amp;  $C67</f>
        <v>https://timw.info/nsg3</v>
      </c>
      <c r="F67" s="12" t="str">
        <f t="shared" ref="F67:F98" si="5">HYPERLINK(E67,D67)</f>
        <v>Application Security Groups (ASGs)</v>
      </c>
      <c r="G67" s="26" t="str" cm="1">
        <f t="array" aca="1" ref="G67" ca="1">IFERROR(HYPERLINK("#" &amp; CELL("address",INDEX(Sources!A65:A217,MATCH($E67,Sources!A65:A217,0))),"View"),"")</f>
        <v>View</v>
      </c>
    </row>
    <row r="68" spans="1:7" x14ac:dyDescent="0.25">
      <c r="A68">
        <f>--SUBTOTAL(3,C$3:C68)</f>
        <v>66</v>
      </c>
      <c r="B68">
        <v>30</v>
      </c>
      <c r="C68" s="13" t="s">
        <v>229</v>
      </c>
      <c r="D68" t="s">
        <v>230</v>
      </c>
      <c r="E68" s="23" t="str">
        <f t="shared" si="4"/>
        <v>https://timw.info/nf1</v>
      </c>
      <c r="F68" s="12" t="str">
        <f t="shared" si="5"/>
        <v>Azure Firewall docs</v>
      </c>
      <c r="G68" s="26" t="str" cm="1">
        <f t="array" aca="1" ref="G68" ca="1">IFERROR(HYPERLINK("#" &amp; CELL("address",INDEX(Sources!A66:A218,MATCH($E68,Sources!A66:A218,0))),"View"),"")</f>
        <v>View</v>
      </c>
    </row>
    <row r="69" spans="1:7" x14ac:dyDescent="0.25">
      <c r="A69">
        <f>--SUBTOTAL(3,C$3:C69)</f>
        <v>67</v>
      </c>
      <c r="B69">
        <v>30</v>
      </c>
      <c r="C69" s="13" t="s">
        <v>231</v>
      </c>
      <c r="D69" t="s">
        <v>232</v>
      </c>
      <c r="E69" s="23" t="str">
        <f t="shared" si="4"/>
        <v>https://timw.info/nf2</v>
      </c>
      <c r="F69" s="12" t="str">
        <f t="shared" si="5"/>
        <v>Rule processing logic</v>
      </c>
      <c r="G69" s="26" t="str" cm="1">
        <f t="array" aca="1" ref="G69" ca="1">IFERROR(HYPERLINK("#" &amp; CELL("address",INDEX(Sources!A67:A219,MATCH($E69,Sources!A67:A219,0))),"View"),"")</f>
        <v>View</v>
      </c>
    </row>
    <row r="70" spans="1:7" x14ac:dyDescent="0.25">
      <c r="A70">
        <f>--SUBTOTAL(3,C$3:C70)</f>
        <v>68</v>
      </c>
      <c r="B70">
        <v>30</v>
      </c>
      <c r="C70" s="13" t="s">
        <v>233</v>
      </c>
      <c r="D70" t="s">
        <v>234</v>
      </c>
      <c r="E70" s="23" t="str">
        <f t="shared" si="4"/>
        <v>https://timw.info/nf3</v>
      </c>
      <c r="F70" s="12" t="str">
        <f t="shared" si="5"/>
        <v>DNAT filtering</v>
      </c>
      <c r="G70" s="26" t="str" cm="1">
        <f t="array" aca="1" ref="G70" ca="1">IFERROR(HYPERLINK("#" &amp; CELL("address",INDEX(Sources!A68:A220,MATCH($E70,Sources!A68:A220,0))),"View"),"")</f>
        <v>View</v>
      </c>
    </row>
    <row r="71" spans="1:7" x14ac:dyDescent="0.25">
      <c r="A71">
        <f>--SUBTOTAL(3,C$3:C71)</f>
        <v>69</v>
      </c>
      <c r="B71">
        <v>31</v>
      </c>
      <c r="C71" s="13" t="s">
        <v>235</v>
      </c>
      <c r="D71" t="s">
        <v>236</v>
      </c>
      <c r="E71" s="23" t="str">
        <f t="shared" si="4"/>
        <v>https://timw.info/ddos1</v>
      </c>
      <c r="F71" s="12" t="str">
        <f t="shared" si="5"/>
        <v>DDoS general info</v>
      </c>
      <c r="G71" s="26" t="str" cm="1">
        <f t="array" aca="1" ref="G71" ca="1">IFERROR(HYPERLINK("#" &amp; CELL("address",INDEX(Sources!A69:A221,MATCH($E71,Sources!A69:A221,0))),"View"),"")</f>
        <v>View</v>
      </c>
    </row>
    <row r="72" spans="1:7" x14ac:dyDescent="0.25">
      <c r="A72">
        <f>--SUBTOTAL(3,C$3:C72)</f>
        <v>70</v>
      </c>
      <c r="B72">
        <v>31</v>
      </c>
      <c r="C72" s="13" t="s">
        <v>237</v>
      </c>
      <c r="D72" t="s">
        <v>238</v>
      </c>
      <c r="E72" s="23" t="str">
        <f t="shared" si="4"/>
        <v>https://timw.info/ddos2</v>
      </c>
      <c r="F72" s="12" t="str">
        <f t="shared" si="5"/>
        <v>DDoS Protection docs</v>
      </c>
      <c r="G72" s="26" t="str" cm="1">
        <f t="array" aca="1" ref="G72" ca="1">IFERROR(HYPERLINK("#" &amp; CELL("address",INDEX(Sources!A70:A222,MATCH($E72,Sources!A70:A222,0))),"View"),"")</f>
        <v>View</v>
      </c>
    </row>
    <row r="73" spans="1:7" x14ac:dyDescent="0.25">
      <c r="A73">
        <f>--SUBTOTAL(3,C$3:C73)</f>
        <v>71</v>
      </c>
      <c r="B73">
        <v>31</v>
      </c>
      <c r="C73" s="13" t="s">
        <v>239</v>
      </c>
      <c r="D73" t="s">
        <v>240</v>
      </c>
      <c r="E73" s="23" t="str">
        <f t="shared" si="4"/>
        <v>https://timw.info/ddos3</v>
      </c>
      <c r="F73" s="12" t="str">
        <f t="shared" si="5"/>
        <v>Cloudflare docs</v>
      </c>
      <c r="G73" s="26" t="str" cm="1">
        <f t="array" aca="1" ref="G73" ca="1">IFERROR(HYPERLINK("#" &amp; CELL("address",INDEX(Sources!A71:A223,MATCH($E73,Sources!A71:A223,0))),"View"),"")</f>
        <v>View</v>
      </c>
    </row>
    <row r="74" spans="1:7" x14ac:dyDescent="0.25">
      <c r="A74">
        <f>--SUBTOTAL(3,C$3:C74)</f>
        <v>72</v>
      </c>
      <c r="B74">
        <v>32</v>
      </c>
      <c r="C74" s="13" t="s">
        <v>241</v>
      </c>
      <c r="D74" t="s">
        <v>242</v>
      </c>
      <c r="E74" s="23" t="str">
        <f t="shared" si="4"/>
        <v>https://timw.info/aut1</v>
      </c>
      <c r="F74" s="12" t="str">
        <f t="shared" si="5"/>
        <v>MS Learn - Identity and Access</v>
      </c>
      <c r="G74" s="26" t="str" cm="1">
        <f t="array" aca="1" ref="G74" ca="1">IFERROR(HYPERLINK("#" &amp; CELL("address",INDEX(Sources!A72:A224,MATCH($E74,Sources!A72:A224,0))),"View"),"")</f>
        <v>View</v>
      </c>
    </row>
    <row r="75" spans="1:7" x14ac:dyDescent="0.25">
      <c r="A75">
        <f>--SUBTOTAL(3,C$3:C75)</f>
        <v>73</v>
      </c>
      <c r="B75">
        <v>32</v>
      </c>
      <c r="C75" s="13" t="s">
        <v>243</v>
      </c>
      <c r="D75" t="s">
        <v>244</v>
      </c>
      <c r="E75" s="23" t="str">
        <f t="shared" si="4"/>
        <v>https://timw.info/aut2</v>
      </c>
      <c r="F75" s="12" t="str">
        <f t="shared" si="5"/>
        <v>Azure AuthN/AuthZ docs</v>
      </c>
      <c r="G75" s="26" t="str" cm="1">
        <f t="array" aca="1" ref="G75" ca="1">IFERROR(HYPERLINK("#" &amp; CELL("address",INDEX(Sources!A73:A225,MATCH($E75,Sources!A73:A225,0))),"View"),"")</f>
        <v>View</v>
      </c>
    </row>
    <row r="76" spans="1:7" x14ac:dyDescent="0.25">
      <c r="A76">
        <f>--SUBTOTAL(3,C$3:C76)</f>
        <v>74</v>
      </c>
      <c r="B76">
        <v>32</v>
      </c>
      <c r="C76" s="13" t="s">
        <v>245</v>
      </c>
      <c r="D76" t="s">
        <v>246</v>
      </c>
      <c r="E76" s="23" t="str">
        <f t="shared" si="4"/>
        <v>https://timw.info/aut3</v>
      </c>
      <c r="F76" s="12" t="str">
        <f t="shared" si="5"/>
        <v>Azure AD SSO</v>
      </c>
      <c r="G76" s="26" t="str" cm="1">
        <f t="array" aca="1" ref="G76" ca="1">IFERROR(HYPERLINK("#" &amp; CELL("address",INDEX(Sources!A74:A226,MATCH($E76,Sources!A74:A226,0))),"View"),"")</f>
        <v>View</v>
      </c>
    </row>
    <row r="77" spans="1:7" x14ac:dyDescent="0.25">
      <c r="A77">
        <f>--SUBTOTAL(3,C$3:C77)</f>
        <v>75</v>
      </c>
      <c r="B77">
        <v>33</v>
      </c>
      <c r="C77" s="13" t="s">
        <v>247</v>
      </c>
      <c r="D77" t="s">
        <v>248</v>
      </c>
      <c r="E77" s="23" t="str">
        <f t="shared" si="4"/>
        <v>https://timw.info/aad1</v>
      </c>
      <c r="F77" s="12" t="str">
        <f t="shared" si="5"/>
        <v>Azure AD docs</v>
      </c>
      <c r="G77" s="26" t="str" cm="1">
        <f t="array" aca="1" ref="G77" ca="1">IFERROR(HYPERLINK("#" &amp; CELL("address",INDEX(Sources!A75:A227,MATCH($E77,Sources!A75:A227,0))),"View"),"")</f>
        <v>View</v>
      </c>
    </row>
    <row r="78" spans="1:7" x14ac:dyDescent="0.25">
      <c r="A78">
        <f>--SUBTOTAL(3,C$3:C78)</f>
        <v>76</v>
      </c>
      <c r="B78">
        <v>33</v>
      </c>
      <c r="C78" s="13" t="s">
        <v>249</v>
      </c>
      <c r="D78" t="s">
        <v>250</v>
      </c>
      <c r="E78" s="23" t="str">
        <f t="shared" si="4"/>
        <v>https://timw.info/aad2</v>
      </c>
      <c r="F78" s="12" t="str">
        <f t="shared" si="5"/>
        <v>MS Learn: Create Azure AD Users and Groups</v>
      </c>
      <c r="G78" s="26" t="str" cm="1">
        <f t="array" aca="1" ref="G78" ca="1">IFERROR(HYPERLINK("#" &amp; CELL("address",INDEX(Sources!A76:A228,MATCH($E78,Sources!A76:A228,0))),"View"),"")</f>
        <v>View</v>
      </c>
    </row>
    <row r="79" spans="1:7" x14ac:dyDescent="0.25">
      <c r="A79">
        <f>--SUBTOTAL(3,C$3:C79)</f>
        <v>77</v>
      </c>
      <c r="B79">
        <v>33</v>
      </c>
      <c r="C79" s="13" t="s">
        <v>251</v>
      </c>
      <c r="D79" t="s">
        <v>252</v>
      </c>
      <c r="E79" s="23" t="str">
        <f t="shared" si="4"/>
        <v>https://timw.info/aad3</v>
      </c>
      <c r="F79" s="12" t="str">
        <f t="shared" si="5"/>
        <v>Azure AD (Graph) Powershell</v>
      </c>
      <c r="G79" s="26" t="str" cm="1">
        <f t="array" aca="1" ref="G79" ca="1">IFERROR(HYPERLINK("#" &amp; CELL("address",INDEX(Sources!A77:A229,MATCH($E79,Sources!A77:A229,0))),"View"),"")</f>
        <v>View</v>
      </c>
    </row>
    <row r="80" spans="1:7" x14ac:dyDescent="0.25">
      <c r="A80">
        <f>--SUBTOTAL(3,C$3:C80)</f>
        <v>78</v>
      </c>
      <c r="B80">
        <v>34</v>
      </c>
      <c r="C80" s="13" t="s">
        <v>254</v>
      </c>
      <c r="D80" t="s">
        <v>253</v>
      </c>
      <c r="E80" s="23" t="str">
        <f t="shared" si="4"/>
        <v>https://timw.info/cap1</v>
      </c>
      <c r="F80" s="12" t="str">
        <f t="shared" si="5"/>
        <v>How Azure MFA Works</v>
      </c>
      <c r="G80" s="26" t="str" cm="1">
        <f t="array" aca="1" ref="G80" ca="1">IFERROR(HYPERLINK("#" &amp; CELL("address",INDEX(Sources!A78:A230,MATCH($E80,Sources!A78:A230,0))),"View"),"")</f>
        <v>View</v>
      </c>
    </row>
    <row r="81" spans="1:7" x14ac:dyDescent="0.25">
      <c r="A81">
        <f>--SUBTOTAL(3,C$3:C81)</f>
        <v>79</v>
      </c>
      <c r="B81">
        <v>34</v>
      </c>
      <c r="C81" s="13" t="s">
        <v>255</v>
      </c>
      <c r="D81" t="s">
        <v>256</v>
      </c>
      <c r="E81" s="23" t="str">
        <f t="shared" si="4"/>
        <v>https://timw.info/cap2</v>
      </c>
      <c r="F81" s="12" t="str">
        <f t="shared" si="5"/>
        <v>What is Conditional Access</v>
      </c>
      <c r="G81" s="26" t="str" cm="1">
        <f t="array" aca="1" ref="G81" ca="1">IFERROR(HYPERLINK("#" &amp; CELL("address",INDEX(Sources!A79:A231,MATCH($E81,Sources!A79:A231,0))),"View"),"")</f>
        <v>View</v>
      </c>
    </row>
    <row r="82" spans="1:7" x14ac:dyDescent="0.25">
      <c r="A82">
        <f>--SUBTOTAL(3,C$3:C82)</f>
        <v>80</v>
      </c>
      <c r="B82">
        <v>34</v>
      </c>
      <c r="C82" s="13" t="s">
        <v>257</v>
      </c>
      <c r="D82" t="s">
        <v>258</v>
      </c>
      <c r="E82" s="23" t="str">
        <f t="shared" si="4"/>
        <v>https://timw.info/cap3</v>
      </c>
      <c r="F82" s="12" t="str">
        <f t="shared" si="5"/>
        <v>Passwordless AuthN</v>
      </c>
      <c r="G82" s="26" t="str" cm="1">
        <f t="array" aca="1" ref="G82" ca="1">IFERROR(HYPERLINK("#" &amp; CELL("address",INDEX(Sources!A80:A232,MATCH($E82,Sources!A80:A232,0))),"View"),"")</f>
        <v>View</v>
      </c>
    </row>
    <row r="83" spans="1:7" x14ac:dyDescent="0.25">
      <c r="A83">
        <f>--SUBTOTAL(3,C$3:C83)</f>
        <v>81</v>
      </c>
      <c r="B83">
        <v>35</v>
      </c>
      <c r="C83" s="13" t="s">
        <v>93</v>
      </c>
      <c r="D83" t="s">
        <v>94</v>
      </c>
      <c r="E83" s="23" t="str">
        <f t="shared" si="4"/>
        <v>https://timw.info/rba1</v>
      </c>
      <c r="F83" s="12" t="str">
        <f t="shared" si="5"/>
        <v>Azure RBAC basics</v>
      </c>
      <c r="G83" s="26" t="str" cm="1">
        <f t="array" aca="1" ref="G83" ca="1">IFERROR(HYPERLINK("#" &amp; CELL("address",INDEX(Sources!A81:A233,MATCH($E83,Sources!A81:A233,0))),"View"),"")</f>
        <v>View</v>
      </c>
    </row>
    <row r="84" spans="1:7" x14ac:dyDescent="0.25">
      <c r="A84">
        <f>--SUBTOTAL(3,C$3:C84)</f>
        <v>82</v>
      </c>
      <c r="B84">
        <v>35</v>
      </c>
      <c r="C84" s="13" t="s">
        <v>95</v>
      </c>
      <c r="D84" t="s">
        <v>102</v>
      </c>
      <c r="E84" s="23" t="str">
        <f t="shared" si="4"/>
        <v>https://timw.info/rba2</v>
      </c>
      <c r="F84" s="12" t="str">
        <f t="shared" si="5"/>
        <v>Custom RBAC Roles</v>
      </c>
      <c r="G84" s="26" t="str" cm="1">
        <f t="array" aca="1" ref="G84" ca="1">IFERROR(HYPERLINK("#" &amp; CELL("address",INDEX(Sources!A82:A234,MATCH($E84,Sources!A82:A234,0))),"View"),"")</f>
        <v>View</v>
      </c>
    </row>
    <row r="85" spans="1:7" x14ac:dyDescent="0.25">
      <c r="A85">
        <f>--SUBTOTAL(3,C$3:C85)</f>
        <v>83</v>
      </c>
      <c r="B85">
        <v>35</v>
      </c>
      <c r="C85" s="13" t="s">
        <v>96</v>
      </c>
      <c r="D85" t="s">
        <v>97</v>
      </c>
      <c r="E85" s="23" t="str">
        <f t="shared" si="4"/>
        <v>https://timw.info/rba3</v>
      </c>
      <c r="F85" s="12" t="str">
        <f t="shared" si="5"/>
        <v>Understand Deny Assignments</v>
      </c>
      <c r="G85" s="26" t="str" cm="1">
        <f t="array" aca="1" ref="G85" ca="1">IFERROR(HYPERLINK("#" &amp; CELL("address",INDEX(Sources!A83:A235,MATCH($E85,Sources!A83:A235,0))),"View"),"")</f>
        <v>View</v>
      </c>
    </row>
    <row r="86" spans="1:7" x14ac:dyDescent="0.25">
      <c r="A86">
        <f>--SUBTOTAL(3,C$3:C86)</f>
        <v>84</v>
      </c>
      <c r="B86">
        <v>36</v>
      </c>
      <c r="C86" s="13" t="s">
        <v>91</v>
      </c>
      <c r="D86" t="s">
        <v>100</v>
      </c>
      <c r="E86" s="23" t="str">
        <f t="shared" si="4"/>
        <v>https://timw.info/apo1</v>
      </c>
      <c r="F86" s="12" t="str">
        <f t="shared" si="5"/>
        <v>Azure Policy Basics</v>
      </c>
      <c r="G86" s="26" t="str" cm="1">
        <f t="array" aca="1" ref="G86" ca="1">IFERROR(HYPERLINK("#" &amp; CELL("address",INDEX(Sources!A84:A236,MATCH($E86,Sources!A84:A236,0))),"View"),"")</f>
        <v>View</v>
      </c>
    </row>
    <row r="87" spans="1:7" x14ac:dyDescent="0.25">
      <c r="A87">
        <f>--SUBTOTAL(3,C$3:C87)</f>
        <v>85</v>
      </c>
      <c r="B87">
        <v>36</v>
      </c>
      <c r="C87" s="13" t="s">
        <v>92</v>
      </c>
      <c r="D87" t="s">
        <v>101</v>
      </c>
      <c r="E87" s="23" t="str">
        <f t="shared" si="4"/>
        <v>https://timw.info/apo2</v>
      </c>
      <c r="F87" s="12" t="str">
        <f t="shared" si="5"/>
        <v>Azure Policy Effects</v>
      </c>
      <c r="G87" s="26" t="str" cm="1">
        <f t="array" aca="1" ref="G87" ca="1">IFERROR(HYPERLINK("#" &amp; CELL("address",INDEX(Sources!A85:A237,MATCH($E87,Sources!A85:A237,0))),"View"),"")</f>
        <v>View</v>
      </c>
    </row>
    <row r="88" spans="1:7" x14ac:dyDescent="0.25">
      <c r="A88">
        <f>--SUBTOTAL(3,C$3:C88)</f>
        <v>86</v>
      </c>
      <c r="B88">
        <v>37</v>
      </c>
      <c r="C88" s="13" t="s">
        <v>88</v>
      </c>
      <c r="D88" t="s">
        <v>99</v>
      </c>
      <c r="E88" s="23" t="str">
        <f t="shared" si="4"/>
        <v>https://timw.info/rlo1</v>
      </c>
      <c r="F88" s="12" t="str">
        <f t="shared" si="5"/>
        <v>Resource Lock Basics</v>
      </c>
      <c r="G88" s="26" t="str" cm="1">
        <f t="array" aca="1" ref="G88" ca="1">IFERROR(HYPERLINK("#" &amp; CELL("address",INDEX(Sources!A86:A238,MATCH($E88,Sources!A86:A238,0))),"View"),"")</f>
        <v>View</v>
      </c>
    </row>
    <row r="89" spans="1:7" x14ac:dyDescent="0.25">
      <c r="A89">
        <f>--SUBTOTAL(3,C$3:C89)</f>
        <v>87</v>
      </c>
      <c r="B89">
        <v>37</v>
      </c>
      <c r="C89" s="13" t="s">
        <v>89</v>
      </c>
      <c r="D89" t="s">
        <v>90</v>
      </c>
      <c r="E89" s="23" t="str">
        <f t="shared" si="4"/>
        <v>https://timw.info/rlo2</v>
      </c>
      <c r="F89" s="12" t="str">
        <f t="shared" si="5"/>
        <v>Locks in the ARM REST API</v>
      </c>
      <c r="G89" s="26" t="str" cm="1">
        <f t="array" aca="1" ref="G89" ca="1">IFERROR(HYPERLINK("#" &amp; CELL("address",INDEX(Sources!A87:A239,MATCH($E89,Sources!A87:A239,0))),"View"),"")</f>
        <v>View</v>
      </c>
    </row>
    <row r="90" spans="1:7" x14ac:dyDescent="0.25">
      <c r="A90">
        <f>--SUBTOTAL(3,C$3:C90)</f>
        <v>88</v>
      </c>
      <c r="B90">
        <v>38</v>
      </c>
      <c r="C90" s="13" t="s">
        <v>82</v>
      </c>
      <c r="D90" t="s">
        <v>83</v>
      </c>
      <c r="E90" s="23" t="str">
        <f t="shared" si="4"/>
        <v>https://timw.info/tta1</v>
      </c>
      <c r="F90" s="12" t="str">
        <f t="shared" si="5"/>
        <v>Tagging Decision Guide</v>
      </c>
      <c r="G90" s="26" t="str" cm="1">
        <f t="array" aca="1" ref="G90" ca="1">IFERROR(HYPERLINK("#" &amp; CELL("address",INDEX(Sources!A88:A240,MATCH($E90,Sources!A88:A240,0))),"View"),"")</f>
        <v>View</v>
      </c>
    </row>
    <row r="91" spans="1:7" x14ac:dyDescent="0.25">
      <c r="A91">
        <f>--SUBTOTAL(3,C$3:C91)</f>
        <v>89</v>
      </c>
      <c r="B91">
        <v>38</v>
      </c>
      <c r="C91" s="13" t="s">
        <v>84</v>
      </c>
      <c r="D91" t="s">
        <v>85</v>
      </c>
      <c r="E91" s="23" t="str">
        <f t="shared" si="4"/>
        <v>https://timw.info/tta2</v>
      </c>
      <c r="F91" s="12" t="str">
        <f t="shared" si="5"/>
        <v>Tags via Azure Policy</v>
      </c>
      <c r="G91" s="26" t="str" cm="1">
        <f t="array" aca="1" ref="G91" ca="1">IFERROR(HYPERLINK("#" &amp; CELL("address",INDEX(Sources!A89:A241,MATCH($E91,Sources!A89:A241,0))),"View"),"")</f>
        <v>View</v>
      </c>
    </row>
    <row r="92" spans="1:7" x14ac:dyDescent="0.25">
      <c r="A92">
        <f>--SUBTOTAL(3,C$3:C92)</f>
        <v>90</v>
      </c>
      <c r="B92">
        <v>38</v>
      </c>
      <c r="C92" s="13" t="s">
        <v>86</v>
      </c>
      <c r="D92" t="s">
        <v>87</v>
      </c>
      <c r="E92" s="23" t="str">
        <f t="shared" si="4"/>
        <v>https://timw.info/tta3</v>
      </c>
      <c r="F92" s="12" t="str">
        <f t="shared" si="5"/>
        <v>Apply Tags Programmatically</v>
      </c>
      <c r="G92" s="26" t="str" cm="1">
        <f t="array" aca="1" ref="G92" ca="1">IFERROR(HYPERLINK("#" &amp; CELL("address",INDEX(Sources!A90:A242,MATCH($E92,Sources!A90:A242,0))),"View"),"")</f>
        <v>View</v>
      </c>
    </row>
    <row r="93" spans="1:7" x14ac:dyDescent="0.25">
      <c r="A93">
        <f>--SUBTOTAL(3,C$3:C93)</f>
        <v>91</v>
      </c>
      <c r="B93">
        <v>39</v>
      </c>
      <c r="C93" s="13" t="s">
        <v>75</v>
      </c>
      <c r="D93" t="s">
        <v>98</v>
      </c>
      <c r="E93" s="23" t="str">
        <f t="shared" si="4"/>
        <v>https://timw.info/blp1</v>
      </c>
      <c r="F93" s="12" t="str">
        <f t="shared" si="5"/>
        <v>Azure Blueprints Basics</v>
      </c>
      <c r="G93" s="26" t="str" cm="1">
        <f t="array" aca="1" ref="G93" ca="1">IFERROR(HYPERLINK("#" &amp; CELL("address",INDEX(Sources!A91:A243,MATCH($E93,Sources!A91:A243,0))),"View"),"")</f>
        <v>View</v>
      </c>
    </row>
    <row r="94" spans="1:7" x14ac:dyDescent="0.25">
      <c r="A94">
        <f>--SUBTOTAL(3,C$3:C94)</f>
        <v>92</v>
      </c>
      <c r="B94">
        <v>39</v>
      </c>
      <c r="C94" s="13" t="s">
        <v>76</v>
      </c>
      <c r="D94" t="s">
        <v>77</v>
      </c>
      <c r="E94" s="23" t="str">
        <f t="shared" si="4"/>
        <v>https://timw.info/blp2</v>
      </c>
      <c r="F94" s="12" t="str">
        <f t="shared" si="5"/>
        <v>Blueprints as Code</v>
      </c>
      <c r="G94" s="26" t="str" cm="1">
        <f t="array" aca="1" ref="G94" ca="1">IFERROR(HYPERLINK("#" &amp; CELL("address",INDEX(Sources!A92:A244,MATCH($E94,Sources!A92:A244,0))),"View"),"")</f>
        <v>View</v>
      </c>
    </row>
    <row r="95" spans="1:7" x14ac:dyDescent="0.25">
      <c r="A95">
        <f>--SUBTOTAL(3,C$3:C95)</f>
        <v>93</v>
      </c>
      <c r="B95">
        <v>39</v>
      </c>
      <c r="C95" s="13" t="s">
        <v>78</v>
      </c>
      <c r="D95" t="s">
        <v>79</v>
      </c>
      <c r="E95" s="23" t="str">
        <f t="shared" si="4"/>
        <v>https://timw.info/blp3</v>
      </c>
      <c r="F95" s="12" t="str">
        <f t="shared" si="5"/>
        <v>Blueprints with Azure DevOps</v>
      </c>
      <c r="G95" s="26" t="str" cm="1">
        <f t="array" aca="1" ref="G95" ca="1">IFERROR(HYPERLINK("#" &amp; CELL("address",INDEX(Sources!A93:A245,MATCH($E95,Sources!A93:A245,0))),"View"),"")</f>
        <v>View</v>
      </c>
    </row>
    <row r="96" spans="1:7" x14ac:dyDescent="0.25">
      <c r="A96">
        <f>--SUBTOTAL(3,C$3:C96)</f>
        <v>94</v>
      </c>
      <c r="B96">
        <v>40</v>
      </c>
      <c r="C96" s="13" t="s">
        <v>259</v>
      </c>
      <c r="D96" t="s">
        <v>260</v>
      </c>
      <c r="E96" s="23" t="str">
        <f t="shared" si="4"/>
        <v>https://timw.info/mps1</v>
      </c>
      <c r="F96" s="12" t="str">
        <f t="shared" si="5"/>
        <v>Microsoft Privacy Statement</v>
      </c>
      <c r="G96" s="26" t="str" cm="1">
        <f t="array" aca="1" ref="G96" ca="1">IFERROR(HYPERLINK("#" &amp; CELL("address",INDEX(Sources!A94:A246,MATCH($E96,Sources!A94:A246,0))),"View"),"")</f>
        <v>View</v>
      </c>
    </row>
    <row r="97" spans="1:7" x14ac:dyDescent="0.25">
      <c r="A97">
        <f>--SUBTOTAL(3,C$3:C97)</f>
        <v>95</v>
      </c>
      <c r="B97">
        <v>40</v>
      </c>
      <c r="C97" s="13" t="s">
        <v>261</v>
      </c>
      <c r="D97" t="s">
        <v>262</v>
      </c>
      <c r="E97" s="23" t="str">
        <f t="shared" si="4"/>
        <v>https://timw.info/mps2</v>
      </c>
      <c r="F97" s="12" t="str">
        <f t="shared" si="5"/>
        <v>Change History</v>
      </c>
      <c r="G97" s="26" t="str" cm="1">
        <f t="array" aca="1" ref="G97" ca="1">IFERROR(HYPERLINK("#" &amp; CELL("address",INDEX(Sources!A95:A247,MATCH($E97,Sources!A95:A247,0))),"View"),"")</f>
        <v>View</v>
      </c>
    </row>
    <row r="98" spans="1:7" x14ac:dyDescent="0.25">
      <c r="A98">
        <f>--SUBTOTAL(3,C$3:C98)</f>
        <v>96</v>
      </c>
      <c r="B98">
        <v>40</v>
      </c>
      <c r="C98" s="13" t="s">
        <v>263</v>
      </c>
      <c r="D98" t="s">
        <v>264</v>
      </c>
      <c r="E98" s="23" t="str">
        <f t="shared" si="4"/>
        <v>https://timw.info/mps3</v>
      </c>
      <c r="F98" s="12" t="str">
        <f t="shared" si="5"/>
        <v>Privacy at Microsoft</v>
      </c>
      <c r="G98" s="26" t="str" cm="1">
        <f t="array" aca="1" ref="G98" ca="1">IFERROR(HYPERLINK("#" &amp; CELL("address",INDEX(Sources!A96:A248,MATCH($E98,Sources!A96:A248,0))),"View"),"")</f>
        <v>View</v>
      </c>
    </row>
    <row r="99" spans="1:7" x14ac:dyDescent="0.25">
      <c r="A99">
        <f>--SUBTOTAL(3,C$3:C99)</f>
        <v>97</v>
      </c>
      <c r="B99">
        <v>40</v>
      </c>
      <c r="C99" s="13" t="s">
        <v>265</v>
      </c>
      <c r="D99" t="s">
        <v>266</v>
      </c>
      <c r="E99" s="23" t="str">
        <f t="shared" ref="E99:E120" si="6">$E$1 &amp; "/" &amp;  $C99</f>
        <v>https://timw.info/mps4</v>
      </c>
      <c r="F99" s="12" t="str">
        <f t="shared" ref="F99:F120" si="7">HYPERLINK(E99,D99)</f>
        <v>Cloud Adoption Framework</v>
      </c>
      <c r="G99" s="26" t="str" cm="1">
        <f t="array" aca="1" ref="G99" ca="1">IFERROR(HYPERLINK("#" &amp; CELL("address",INDEX(Sources!A97:A249,MATCH($E99,Sources!A97:A249,0))),"View"),"")</f>
        <v>View</v>
      </c>
    </row>
    <row r="100" spans="1:7" x14ac:dyDescent="0.25">
      <c r="A100">
        <f>--SUBTOTAL(3,C$3:C100)</f>
        <v>98</v>
      </c>
      <c r="B100">
        <v>42</v>
      </c>
      <c r="C100" s="13" t="s">
        <v>267</v>
      </c>
      <c r="D100" t="s">
        <v>268</v>
      </c>
      <c r="E100" s="23" t="str">
        <f t="shared" si="6"/>
        <v>https://timw.info/aai1</v>
      </c>
      <c r="F100" s="12" t="str">
        <f t="shared" si="7"/>
        <v>AML basics</v>
      </c>
      <c r="G100" s="26" t="str" cm="1">
        <f t="array" aca="1" ref="G100" ca="1">IFERROR(HYPERLINK("#" &amp; CELL("address",INDEX(Sources!A98:A250,MATCH($E100,Sources!A98:A250,0))),"View"),"")</f>
        <v>View</v>
      </c>
    </row>
    <row r="101" spans="1:7" x14ac:dyDescent="0.25">
      <c r="A101">
        <f>--SUBTOTAL(3,C$3:C101)</f>
        <v>99</v>
      </c>
      <c r="B101">
        <v>42</v>
      </c>
      <c r="C101" s="13" t="s">
        <v>269</v>
      </c>
      <c r="D101" t="s">
        <v>270</v>
      </c>
      <c r="E101" s="23" t="str">
        <f t="shared" si="6"/>
        <v>https://timw.info/aai2</v>
      </c>
      <c r="F101" s="12" t="str">
        <f t="shared" si="7"/>
        <v>Choose an ML technology</v>
      </c>
      <c r="G101" s="26" t="str" cm="1">
        <f t="array" aca="1" ref="G101" ca="1">IFERROR(HYPERLINK("#" &amp; CELL("address",INDEX(Sources!A99:A251,MATCH($E101,Sources!A99:A251,0))),"View"),"")</f>
        <v>View</v>
      </c>
    </row>
    <row r="102" spans="1:7" x14ac:dyDescent="0.25">
      <c r="A102">
        <f>--SUBTOTAL(3,C$3:C102)</f>
        <v>100</v>
      </c>
      <c r="B102">
        <v>42</v>
      </c>
      <c r="C102" s="13" t="s">
        <v>271</v>
      </c>
      <c r="D102" t="s">
        <v>272</v>
      </c>
      <c r="E102" s="23" t="str">
        <f t="shared" si="6"/>
        <v>https://timw.info/aai3</v>
      </c>
      <c r="F102" s="12" t="str">
        <f t="shared" si="7"/>
        <v>AutoML</v>
      </c>
      <c r="G102" s="26" t="str" cm="1">
        <f t="array" aca="1" ref="G102" ca="1">IFERROR(HYPERLINK("#" &amp; CELL("address",INDEX(Sources!A100:A252,MATCH($E102,Sources!A100:A252,0))),"View"),"")</f>
        <v>View</v>
      </c>
    </row>
    <row r="103" spans="1:7" x14ac:dyDescent="0.25">
      <c r="A103">
        <f>--SUBTOTAL(3,C$3:C103)</f>
        <v>101</v>
      </c>
      <c r="B103">
        <v>43</v>
      </c>
      <c r="C103" s="13" t="s">
        <v>273</v>
      </c>
      <c r="D103" t="s">
        <v>274</v>
      </c>
      <c r="E103" s="23" t="str">
        <f t="shared" si="6"/>
        <v>https://timw.info/dtl1</v>
      </c>
      <c r="F103" s="12" t="str">
        <f t="shared" si="7"/>
        <v>About DevTest Labs</v>
      </c>
      <c r="G103" s="26" t="str" cm="1">
        <f t="array" aca="1" ref="G103" ca="1">IFERROR(HYPERLINK("#" &amp; CELL("address",INDEX(Sources!A101:A253,MATCH($E103,Sources!A101:A253,0))),"View"),"")</f>
        <v>View</v>
      </c>
    </row>
    <row r="104" spans="1:7" x14ac:dyDescent="0.25">
      <c r="A104">
        <f>--SUBTOTAL(3,C$3:C104)</f>
        <v>102</v>
      </c>
      <c r="B104">
        <v>43</v>
      </c>
      <c r="C104" s="13" t="s">
        <v>275</v>
      </c>
      <c r="D104" t="s">
        <v>276</v>
      </c>
      <c r="E104" s="23" t="str">
        <f t="shared" si="6"/>
        <v>https://timw.info/dtl2</v>
      </c>
      <c r="F104" s="12" t="str">
        <f t="shared" si="7"/>
        <v>Tutorial - Classroom lab</v>
      </c>
      <c r="G104" s="26" t="str" cm="1">
        <f t="array" aca="1" ref="G104" ca="1">IFERROR(HYPERLINK("#" &amp; CELL("address",INDEX(Sources!A102:A254,MATCH($E104,Sources!A102:A254,0))),"View"),"")</f>
        <v>View</v>
      </c>
    </row>
    <row r="105" spans="1:7" x14ac:dyDescent="0.25">
      <c r="A105">
        <f>--SUBTOTAL(3,C$3:C105)</f>
        <v>103</v>
      </c>
      <c r="B105">
        <v>43</v>
      </c>
      <c r="C105" s="13" t="s">
        <v>277</v>
      </c>
      <c r="D105" t="s">
        <v>278</v>
      </c>
      <c r="E105" s="23" t="str">
        <f t="shared" si="6"/>
        <v>https://timw.info/dtl3</v>
      </c>
      <c r="F105" s="12" t="str">
        <f t="shared" si="7"/>
        <v>DevTest Labs ARM templates</v>
      </c>
      <c r="G105" s="26" t="str" cm="1">
        <f t="array" aca="1" ref="G105" ca="1">IFERROR(HYPERLINK("#" &amp; CELL("address",INDEX(Sources!A103:A255,MATCH($E105,Sources!A103:A255,0))),"View"),"")</f>
        <v>View</v>
      </c>
    </row>
    <row r="106" spans="1:7" x14ac:dyDescent="0.25">
      <c r="A106">
        <f>--SUBTOTAL(3,C$3:C106)</f>
        <v>104</v>
      </c>
      <c r="B106">
        <v>44</v>
      </c>
      <c r="C106" s="13" t="s">
        <v>279</v>
      </c>
      <c r="D106" t="s">
        <v>280</v>
      </c>
      <c r="E106" s="23" t="str">
        <f t="shared" si="6"/>
        <v>https://timw.info/mgs1</v>
      </c>
      <c r="F106" s="12" t="str">
        <f t="shared" si="7"/>
        <v>About Management Groups</v>
      </c>
      <c r="G106" s="26" t="str" cm="1">
        <f t="array" aca="1" ref="G106" ca="1">IFERROR(HYPERLINK("#" &amp; CELL("address",INDEX(Sources!A104:A256,MATCH($E106,Sources!A104:A256,0))),"View"),"")</f>
        <v>View</v>
      </c>
    </row>
    <row r="107" spans="1:7" x14ac:dyDescent="0.25">
      <c r="A107">
        <f>--SUBTOTAL(3,C$3:C107)</f>
        <v>105</v>
      </c>
      <c r="B107">
        <v>44</v>
      </c>
      <c r="C107" s="13" t="s">
        <v>281</v>
      </c>
      <c r="D107" t="s">
        <v>282</v>
      </c>
      <c r="E107" s="23" t="str">
        <f t="shared" si="6"/>
        <v>https://timw.info/mgs2</v>
      </c>
      <c r="F107" s="12" t="str">
        <f t="shared" si="7"/>
        <v>Azure Strategy and Implementation Guide (PDF)</v>
      </c>
      <c r="G107" s="26" t="str" cm="1">
        <f t="array" aca="1" ref="G107" ca="1">IFERROR(HYPERLINK("#" &amp; CELL("address",INDEX(Sources!A105:A257,MATCH($E107,Sources!A105:A257,0))),"View"),"")</f>
        <v>View</v>
      </c>
    </row>
    <row r="108" spans="1:7" x14ac:dyDescent="0.25">
      <c r="A108">
        <f>--SUBTOTAL(3,C$3:C152)</f>
        <v>150</v>
      </c>
      <c r="B108">
        <v>44</v>
      </c>
      <c r="C108" s="13" t="s">
        <v>283</v>
      </c>
      <c r="D108" t="s">
        <v>284</v>
      </c>
      <c r="E108" s="23" t="str">
        <f t="shared" si="6"/>
        <v>https://timw.info/mgs3</v>
      </c>
      <c r="F108" s="12" t="str">
        <f t="shared" si="7"/>
        <v>Azure AD elevated access</v>
      </c>
      <c r="G108" s="26" t="str" cm="1">
        <f t="array" aca="1" ref="G108" ca="1">IFERROR(HYPERLINK("#" &amp; CELL("address",INDEX(Sources!A106:A258,MATCH($E108,Sources!A106:A258,0))),"View"),"")</f>
        <v>View</v>
      </c>
    </row>
    <row r="109" spans="1:7" x14ac:dyDescent="0.25">
      <c r="A109">
        <f>--SUBTOTAL(3,C$3:C152)</f>
        <v>150</v>
      </c>
      <c r="B109">
        <v>45</v>
      </c>
      <c r="C109" s="13" t="s">
        <v>288</v>
      </c>
      <c r="D109" t="s">
        <v>290</v>
      </c>
      <c r="E109" s="23" t="str">
        <f t="shared" si="6"/>
        <v>https://timw.info/aap1</v>
      </c>
      <c r="F109" s="21" t="str">
        <f t="shared" si="7"/>
        <v>Azure Information Protection basics</v>
      </c>
      <c r="G109" s="26" t="str" cm="1">
        <f t="array" aca="1" ref="G109" ca="1">IFERROR(HYPERLINK("#" &amp; CELL("address",INDEX(Sources!A107:A259,MATCH($E109,Sources!A107:A259,0))),"View"),"")</f>
        <v>View</v>
      </c>
    </row>
    <row r="110" spans="1:7" x14ac:dyDescent="0.25">
      <c r="A110">
        <f>--SUBTOTAL(3,C$3:C152)</f>
        <v>150</v>
      </c>
      <c r="B110">
        <v>45</v>
      </c>
      <c r="C110" s="13" t="s">
        <v>289</v>
      </c>
      <c r="D110" t="s">
        <v>291</v>
      </c>
      <c r="E110" s="23" t="str">
        <f t="shared" si="6"/>
        <v>https://timw.info/aap2</v>
      </c>
      <c r="F110" s="21" t="str">
        <f t="shared" si="7"/>
        <v>Azure Information Protection tutorial</v>
      </c>
      <c r="G110" s="26" t="str" cm="1">
        <f t="array" aca="1" ref="G110" ca="1">IFERROR(HYPERLINK("#" &amp; CELL("address",INDEX(Sources!A108:A260,MATCH($E110,Sources!A108:A260,0))),"View"),"")</f>
        <v>View</v>
      </c>
    </row>
    <row r="111" spans="1:7" x14ac:dyDescent="0.25">
      <c r="A111">
        <f>--SUBTOTAL(3,C$3:C152)</f>
        <v>150</v>
      </c>
      <c r="B111">
        <v>45</v>
      </c>
      <c r="C111" s="13" t="s">
        <v>292</v>
      </c>
      <c r="D111" t="s">
        <v>293</v>
      </c>
      <c r="E111" s="23" t="str">
        <f t="shared" si="6"/>
        <v>https://timw.info/aap3</v>
      </c>
      <c r="F111" s="21" t="str">
        <f t="shared" si="7"/>
        <v>Azure Information Protection requirements</v>
      </c>
      <c r="G111" s="26" t="str" cm="1">
        <f t="array" aca="1" ref="G111" ca="1">IFERROR(HYPERLINK("#" &amp; CELL("address",INDEX(Sources!A109:A261,MATCH($E111,Sources!A109:A261,0))),"View"),"")</f>
        <v>View</v>
      </c>
    </row>
    <row r="112" spans="1:7" x14ac:dyDescent="0.25">
      <c r="A112">
        <f>--SUBTOTAL(3,C$3:C152)</f>
        <v>150</v>
      </c>
      <c r="B112">
        <v>46</v>
      </c>
      <c r="C112" s="13" t="s">
        <v>294</v>
      </c>
      <c r="D112" t="s">
        <v>295</v>
      </c>
      <c r="E112" s="23" t="str">
        <f t="shared" si="6"/>
        <v>https://timw.info/atp1</v>
      </c>
      <c r="F112" s="21" t="str">
        <f t="shared" si="7"/>
        <v>Azure Advanced Threat Protection basics</v>
      </c>
      <c r="G112" s="26" t="str" cm="1">
        <f t="array" aca="1" ref="G112" ca="1">IFERROR(HYPERLINK("#" &amp; CELL("address",INDEX(Sources!A110:A262,MATCH($E112,Sources!A110:A262,0))),"View"),"")</f>
        <v>View</v>
      </c>
    </row>
    <row r="113" spans="1:7" x14ac:dyDescent="0.25">
      <c r="A113">
        <f>--SUBTOTAL(3,C$3:C152)</f>
        <v>150</v>
      </c>
      <c r="B113">
        <v>46</v>
      </c>
      <c r="C113" s="13" t="s">
        <v>296</v>
      </c>
      <c r="D113" t="s">
        <v>297</v>
      </c>
      <c r="E113" s="23" t="str">
        <f t="shared" si="6"/>
        <v>https://timw.info/atp2</v>
      </c>
      <c r="F113" s="21" t="str">
        <f t="shared" si="7"/>
        <v>Integration with Defender ATP</v>
      </c>
      <c r="G113" s="26" t="str" cm="1">
        <f t="array" aca="1" ref="G113" ca="1">IFERROR(HYPERLINK("#" &amp; CELL("address",INDEX(Sources!A111:A263,MATCH($E113,Sources!A111:A263,0))),"View"),"")</f>
        <v>View</v>
      </c>
    </row>
    <row r="114" spans="1:7" x14ac:dyDescent="0.25">
      <c r="A114">
        <f>--SUBTOTAL(3,C$3:C152)</f>
        <v>150</v>
      </c>
      <c r="B114">
        <v>46</v>
      </c>
      <c r="C114" s="13" t="s">
        <v>298</v>
      </c>
      <c r="D114" t="s">
        <v>299</v>
      </c>
      <c r="E114" s="23" t="str">
        <f t="shared" si="6"/>
        <v>https://timw.info/atp3</v>
      </c>
      <c r="F114" s="21" t="str">
        <f t="shared" si="7"/>
        <v>Integration with Microsoft Cloud App Security (MCAS)</v>
      </c>
      <c r="G114" s="26" t="str" cm="1">
        <f t="array" aca="1" ref="G114" ca="1">IFERROR(HYPERLINK("#" &amp; CELL("address",INDEX(Sources!A112:A264,MATCH($E114,Sources!A112:A264,0))),"View"),"")</f>
        <v>View</v>
      </c>
    </row>
    <row r="115" spans="1:7" x14ac:dyDescent="0.25">
      <c r="A115">
        <f>--SUBTOTAL(3,C$3:C152)</f>
        <v>150</v>
      </c>
      <c r="B115">
        <v>47</v>
      </c>
      <c r="C115" s="13" t="s">
        <v>300</v>
      </c>
      <c r="D115" t="s">
        <v>49</v>
      </c>
      <c r="E115" s="23" t="str">
        <f t="shared" si="6"/>
        <v>https://timw.info/mtc1</v>
      </c>
      <c r="F115" s="21" t="str">
        <f t="shared" si="7"/>
        <v>Microsoft Trust Center</v>
      </c>
      <c r="G115" s="26" t="str" cm="1">
        <f t="array" aca="1" ref="G115" ca="1">IFERROR(HYPERLINK("#" &amp; CELL("address",INDEX(Sources!A113:A265,MATCH($E115,Sources!A113:A265,0))),"View"),"")</f>
        <v>View</v>
      </c>
    </row>
    <row r="116" spans="1:7" x14ac:dyDescent="0.25">
      <c r="A116">
        <f>--SUBTOTAL(3,C$3:C152)</f>
        <v>150</v>
      </c>
      <c r="B116">
        <v>47</v>
      </c>
      <c r="C116" s="13" t="s">
        <v>301</v>
      </c>
      <c r="D116" t="s">
        <v>302</v>
      </c>
      <c r="E116" s="23" t="str">
        <f t="shared" si="6"/>
        <v>https://timw.info/mtc2</v>
      </c>
      <c r="F116" s="21" t="str">
        <f t="shared" si="7"/>
        <v>The Windows Club review</v>
      </c>
      <c r="G116" s="26" t="str" cm="1">
        <f t="array" aca="1" ref="G116" ca="1">IFERROR(HYPERLINK("#" &amp; CELL("address",INDEX(Sources!A114:A266,MATCH($E116,Sources!A114:A266,0))),"View"),"")</f>
        <v>View</v>
      </c>
    </row>
    <row r="117" spans="1:7" x14ac:dyDescent="0.25">
      <c r="A117">
        <f>--SUBTOTAL(3,C$3:C152)</f>
        <v>150</v>
      </c>
      <c r="B117">
        <v>48</v>
      </c>
      <c r="C117" s="13" t="s">
        <v>303</v>
      </c>
      <c r="D117" t="s">
        <v>304</v>
      </c>
      <c r="E117" s="23" t="str">
        <f t="shared" si="6"/>
        <v>https://timw.info/stp1</v>
      </c>
      <c r="F117" s="21" t="str">
        <f t="shared" si="7"/>
        <v>Microsoft Service Trust Portal (STP) home page</v>
      </c>
      <c r="G117" s="26" t="str" cm="1">
        <f t="array" aca="1" ref="G117" ca="1">IFERROR(HYPERLINK("#" &amp; CELL("address",INDEX(Sources!A115:A267,MATCH($E117,Sources!A115:A267,0))),"View"),"")</f>
        <v>View</v>
      </c>
    </row>
    <row r="118" spans="1:7" x14ac:dyDescent="0.25">
      <c r="A118">
        <f>--SUBTOTAL(3,C$3:C152)</f>
        <v>150</v>
      </c>
      <c r="B118">
        <v>48</v>
      </c>
      <c r="C118" s="13" t="s">
        <v>305</v>
      </c>
      <c r="D118" t="s">
        <v>306</v>
      </c>
      <c r="E118" s="23" t="str">
        <f t="shared" si="6"/>
        <v>https://timw.info/stp2</v>
      </c>
      <c r="F118" s="21" t="str">
        <f t="shared" si="7"/>
        <v>Get started with STP</v>
      </c>
      <c r="G118" s="26" t="str" cm="1">
        <f t="array" aca="1" ref="G118" ca="1">IFERROR(HYPERLINK("#" &amp; CELL("address",INDEX(Sources!A116:A268,MATCH($E118,Sources!A116:A268,0))),"View"),"")</f>
        <v>View</v>
      </c>
    </row>
    <row r="119" spans="1:7" x14ac:dyDescent="0.25">
      <c r="A119">
        <f>--SUBTOTAL(3,C$3:C152)</f>
        <v>150</v>
      </c>
      <c r="B119">
        <v>49</v>
      </c>
      <c r="C119" s="13" t="s">
        <v>307</v>
      </c>
      <c r="D119" t="s">
        <v>308</v>
      </c>
      <c r="E119" s="23" t="str">
        <f t="shared" si="6"/>
        <v>https://timw.info/cpm1</v>
      </c>
      <c r="F119" s="21" t="str">
        <f t="shared" si="7"/>
        <v>Compliance Manager (classic)</v>
      </c>
      <c r="G119" s="26" t="str" cm="1">
        <f t="array" aca="1" ref="G119" ca="1">IFERROR(HYPERLINK("#" &amp; CELL("address",INDEX(Sources!A117:A269,MATCH($E119,Sources!A117:A269,0))),"View"),"")</f>
        <v>View</v>
      </c>
    </row>
    <row r="120" spans="1:7" x14ac:dyDescent="0.25">
      <c r="A120">
        <f>--SUBTOTAL(3,C$3:C152)</f>
        <v>150</v>
      </c>
      <c r="B120">
        <v>49</v>
      </c>
      <c r="C120" s="13" t="s">
        <v>309</v>
      </c>
      <c r="D120" t="s">
        <v>310</v>
      </c>
      <c r="E120" s="23" t="str">
        <f t="shared" si="6"/>
        <v>https://timw.info/cpm2</v>
      </c>
      <c r="F120" s="21" t="str">
        <f t="shared" si="7"/>
        <v>Compliance Manager (preview)</v>
      </c>
      <c r="G120" s="26" t="str" cm="1">
        <f t="array" aca="1" ref="G120" ca="1">IFERROR(HYPERLINK("#" &amp; CELL("address",INDEX(Sources!A118:A270,MATCH($E120,Sources!A118:A270,0))),"View"),"")</f>
        <v>View</v>
      </c>
    </row>
    <row r="121" spans="1:7" x14ac:dyDescent="0.25">
      <c r="A121">
        <f>--SUBTOTAL(3,C$3:C152)</f>
        <v>150</v>
      </c>
      <c r="B121">
        <v>50</v>
      </c>
      <c r="C121" s="13" t="s">
        <v>311</v>
      </c>
      <c r="D121" t="s">
        <v>312</v>
      </c>
      <c r="E121" s="23" t="str">
        <f t="shared" ref="E121:E152" si="8">$E$1 &amp; "/" &amp;  $C121</f>
        <v>https://timw.info/gov1</v>
      </c>
      <c r="F121" s="21" t="str">
        <f t="shared" ref="F121:F152" si="9">HYPERLINK(E121,D121)</f>
        <v>Azure Government docs</v>
      </c>
      <c r="G121" s="26" t="str" cm="1">
        <f t="array" aca="1" ref="G121" ca="1">IFERROR(HYPERLINK("#" &amp; CELL("address",INDEX(Sources!A119:A271,MATCH($E121,Sources!A119:A271,0))),"View"),"")</f>
        <v>View</v>
      </c>
    </row>
    <row r="122" spans="1:7" x14ac:dyDescent="0.25">
      <c r="A122">
        <f>--SUBTOTAL(3,C$3:C152)</f>
        <v>150</v>
      </c>
      <c r="B122">
        <v>50</v>
      </c>
      <c r="C122" s="13" t="s">
        <v>313</v>
      </c>
      <c r="D122" t="s">
        <v>314</v>
      </c>
      <c r="E122" s="23" t="str">
        <f t="shared" si="8"/>
        <v>https://timw.info/gov2</v>
      </c>
      <c r="F122" s="21" t="str">
        <f t="shared" si="9"/>
        <v>Service comparison</v>
      </c>
      <c r="G122" s="26" t="str" cm="1">
        <f t="array" aca="1" ref="G122" ca="1">IFERROR(HYPERLINK("#" &amp; CELL("address",INDEX(Sources!A120:A272,MATCH($E122,Sources!A120:A272,0))),"View"),"")</f>
        <v>View</v>
      </c>
    </row>
    <row r="123" spans="1:7" x14ac:dyDescent="0.25">
      <c r="A123">
        <f>--SUBTOTAL(3,C$3:C152)</f>
        <v>150</v>
      </c>
      <c r="B123">
        <v>50</v>
      </c>
      <c r="C123" s="13" t="s">
        <v>315</v>
      </c>
      <c r="D123" t="s">
        <v>316</v>
      </c>
      <c r="E123" s="23" t="str">
        <f t="shared" si="8"/>
        <v>https://timw.info/gov3</v>
      </c>
      <c r="F123" s="21" t="str">
        <f t="shared" si="9"/>
        <v>How to Buy</v>
      </c>
      <c r="G123" s="26" t="str" cm="1">
        <f t="array" aca="1" ref="G123" ca="1">IFERROR(HYPERLINK("#" &amp; CELL("address",INDEX(Sources!A121:A273,MATCH($E123,Sources!A121:A273,0))),"View"),"")</f>
        <v>View</v>
      </c>
    </row>
    <row r="124" spans="1:7" x14ac:dyDescent="0.25">
      <c r="A124">
        <f>--SUBTOTAL(3,C$3:C152)</f>
        <v>150</v>
      </c>
      <c r="B124">
        <v>51</v>
      </c>
      <c r="C124" s="13" t="s">
        <v>317</v>
      </c>
      <c r="D124" t="s">
        <v>318</v>
      </c>
      <c r="E124" s="23" t="str">
        <f t="shared" si="8"/>
        <v>https://timw.info/chi1</v>
      </c>
      <c r="F124" s="21" t="str">
        <f t="shared" si="9"/>
        <v>Azure China docs</v>
      </c>
      <c r="G124" s="26" t="str" cm="1">
        <f t="array" aca="1" ref="G124" ca="1">IFERROR(HYPERLINK("#" &amp; CELL("address",INDEX(Sources!A122:A274,MATCH($E124,Sources!A122:A274,0))),"View"),"")</f>
        <v>View</v>
      </c>
    </row>
    <row r="125" spans="1:7" x14ac:dyDescent="0.25">
      <c r="A125">
        <f>--SUBTOTAL(3,C$3:C152)</f>
        <v>150</v>
      </c>
      <c r="B125">
        <v>51</v>
      </c>
      <c r="C125" s="13" t="s">
        <v>319</v>
      </c>
      <c r="D125" t="s">
        <v>320</v>
      </c>
      <c r="E125" s="23" t="str">
        <f t="shared" si="8"/>
        <v>https://timw.info/chi2</v>
      </c>
      <c r="F125" s="21" t="str">
        <f t="shared" si="9"/>
        <v>Azure region scope hearmap (AzureCharts)</v>
      </c>
      <c r="G125" s="26" t="str" cm="1">
        <f t="array" aca="1" ref="G125" ca="1">IFERROR(HYPERLINK("#" &amp; CELL("address",INDEX(Sources!A123:A275,MATCH($E125,Sources!A123:A275,0))),"View"),"")</f>
        <v>View</v>
      </c>
    </row>
    <row r="126" spans="1:7" x14ac:dyDescent="0.25">
      <c r="A126">
        <f>--SUBTOTAL(3,C$3:C152)</f>
        <v>150</v>
      </c>
      <c r="B126">
        <v>52</v>
      </c>
      <c r="C126" s="13" t="s">
        <v>321</v>
      </c>
      <c r="D126" t="s">
        <v>322</v>
      </c>
      <c r="E126" s="23" t="str">
        <f t="shared" si="8"/>
        <v>https://timw.info/cmr1</v>
      </c>
      <c r="F126" s="21" t="str">
        <f t="shared" si="9"/>
        <v>Azure and GDPR</v>
      </c>
      <c r="G126" s="26" t="str" cm="1">
        <f t="array" aca="1" ref="G126" ca="1">IFERROR(HYPERLINK("#" &amp; CELL("address",INDEX(Sources!A124:A276,MATCH($E126,Sources!A124:A276,0))),"View"),"")</f>
        <v>View</v>
      </c>
    </row>
    <row r="127" spans="1:7" x14ac:dyDescent="0.25">
      <c r="A127">
        <f>--SUBTOTAL(3,C$3:C152)</f>
        <v>150</v>
      </c>
      <c r="B127">
        <v>52</v>
      </c>
      <c r="C127" s="13" t="s">
        <v>323</v>
      </c>
      <c r="D127" t="s">
        <v>324</v>
      </c>
      <c r="E127" s="23" t="str">
        <f t="shared" si="8"/>
        <v>https://timw.info/cmr2</v>
      </c>
      <c r="F127" s="21" t="str">
        <f t="shared" si="9"/>
        <v>M365 and NIST CSF</v>
      </c>
      <c r="G127" s="26" t="str" cm="1">
        <f t="array" aca="1" ref="G127" ca="1">IFERROR(HYPERLINK("#" &amp; CELL("address",INDEX(Sources!A125:A277,MATCH($E127,Sources!A125:A277,0))),"View"),"")</f>
        <v>View</v>
      </c>
    </row>
    <row r="128" spans="1:7" x14ac:dyDescent="0.25">
      <c r="A128">
        <f>--SUBTOTAL(3,C$3:C152)</f>
        <v>150</v>
      </c>
      <c r="B128">
        <v>52</v>
      </c>
      <c r="C128" s="13" t="s">
        <v>325</v>
      </c>
      <c r="D128" t="s">
        <v>326</v>
      </c>
      <c r="E128" s="23" t="str">
        <f t="shared" si="8"/>
        <v>https://timw.info/cmr3</v>
      </c>
      <c r="F128" s="21" t="str">
        <f t="shared" si="9"/>
        <v>M365 and ISO 27001</v>
      </c>
      <c r="G128" s="26" t="str" cm="1">
        <f t="array" aca="1" ref="G128" ca="1">IFERROR(HYPERLINK("#" &amp; CELL("address",INDEX(Sources!A126:A278,MATCH($E128,Sources!A126:A278,0))),"View"),"")</f>
        <v>View</v>
      </c>
    </row>
    <row r="129" spans="1:7" x14ac:dyDescent="0.25">
      <c r="A129">
        <f>--SUBTOTAL(3,C$3:C152)</f>
        <v>150</v>
      </c>
      <c r="B129">
        <v>53</v>
      </c>
      <c r="C129" s="13" t="s">
        <v>327</v>
      </c>
      <c r="D129" t="s">
        <v>328</v>
      </c>
      <c r="E129" s="23" t="str">
        <f t="shared" si="8"/>
        <v>https://timw.info/off1</v>
      </c>
      <c r="F129" s="21" t="str">
        <f t="shared" si="9"/>
        <v>Azure offers list</v>
      </c>
      <c r="G129" s="26" t="str" cm="1">
        <f t="array" aca="1" ref="G129" ca="1">IFERROR(HYPERLINK("#" &amp; CELL("address",INDEX(Sources!A127:A279,MATCH($E129,Sources!A127:A279,0))),"View"),"")</f>
        <v>View</v>
      </c>
    </row>
    <row r="130" spans="1:7" x14ac:dyDescent="0.25">
      <c r="A130">
        <f>--SUBTOTAL(3,C$3:C152)</f>
        <v>150</v>
      </c>
      <c r="B130">
        <v>53</v>
      </c>
      <c r="C130" s="13" t="s">
        <v>329</v>
      </c>
      <c r="D130" t="s">
        <v>330</v>
      </c>
      <c r="E130" s="23" t="str">
        <f t="shared" si="8"/>
        <v>https://timw.info/off2</v>
      </c>
      <c r="F130" s="21" t="str">
        <f t="shared" si="9"/>
        <v>Offers by region</v>
      </c>
      <c r="G130" s="26" t="str" cm="1">
        <f t="array" aca="1" ref="G130" ca="1">IFERROR(HYPERLINK("#" &amp; CELL("address",INDEX(Sources!A128:A280,MATCH($E130,Sources!A128:A280,0))),"View"),"")</f>
        <v>View</v>
      </c>
    </row>
    <row r="131" spans="1:7" x14ac:dyDescent="0.25">
      <c r="A131">
        <f>--SUBTOTAL(3,C$3:C152)</f>
        <v>150</v>
      </c>
      <c r="B131">
        <v>53</v>
      </c>
      <c r="C131" s="13" t="s">
        <v>331</v>
      </c>
      <c r="D131" t="s">
        <v>332</v>
      </c>
      <c r="E131" s="23" t="str">
        <f t="shared" si="8"/>
        <v>https://timw.info/off3</v>
      </c>
      <c r="F131" s="21" t="str">
        <f t="shared" si="9"/>
        <v>Changing your offer</v>
      </c>
      <c r="G131" s="26" t="str" cm="1">
        <f t="array" aca="1" ref="G131" ca="1">IFERROR(HYPERLINK("#" &amp; CELL("address",INDEX(Sources!A129:A281,MATCH($E131,Sources!A129:A281,0))),"View"),"")</f>
        <v>View</v>
      </c>
    </row>
    <row r="132" spans="1:7" x14ac:dyDescent="0.25">
      <c r="A132">
        <f>--SUBTOTAL(3,C$3:C152)</f>
        <v>150</v>
      </c>
      <c r="B132">
        <v>54</v>
      </c>
      <c r="C132" s="13" t="s">
        <v>333</v>
      </c>
      <c r="D132" t="s">
        <v>334</v>
      </c>
      <c r="E132" s="23" t="str">
        <f t="shared" si="8"/>
        <v>https://timw.info/fre1</v>
      </c>
      <c r="F132" s="21" t="str">
        <f t="shared" si="9"/>
        <v>Create your free account</v>
      </c>
      <c r="G132" s="26" t="str" cm="1">
        <f t="array" aca="1" ref="G132" ca="1">IFERROR(HYPERLINK("#" &amp; CELL("address",INDEX(Sources!A130:A282,MATCH($E132,Sources!A130:A282,0))),"View"),"")</f>
        <v>View</v>
      </c>
    </row>
    <row r="133" spans="1:7" x14ac:dyDescent="0.25">
      <c r="A133">
        <f>--SUBTOTAL(3,C$3:C152)</f>
        <v>150</v>
      </c>
      <c r="B133">
        <v>54</v>
      </c>
      <c r="C133" s="13" t="s">
        <v>335</v>
      </c>
      <c r="D133" t="s">
        <v>336</v>
      </c>
      <c r="E133" s="23" t="str">
        <f t="shared" si="8"/>
        <v>https://timw.info/fre2</v>
      </c>
      <c r="F133" s="21" t="str">
        <f t="shared" si="9"/>
        <v>Azure free account FAQ</v>
      </c>
      <c r="G133" s="26" t="str" cm="1">
        <f t="array" aca="1" ref="G133" ca="1">IFERROR(HYPERLINK("#" &amp; CELL("address",INDEX(Sources!A131:A283,MATCH($E133,Sources!A131:A283,0))),"View"),"")</f>
        <v>View</v>
      </c>
    </row>
    <row r="134" spans="1:7" x14ac:dyDescent="0.25">
      <c r="A134">
        <f>--SUBTOTAL(3,C$3:C152)</f>
        <v>150</v>
      </c>
      <c r="B134">
        <v>54</v>
      </c>
      <c r="C134" s="13" t="s">
        <v>337</v>
      </c>
      <c r="D134" t="s">
        <v>338</v>
      </c>
      <c r="E134" s="23" t="str">
        <f t="shared" si="8"/>
        <v>https://timw.info/fre3</v>
      </c>
      <c r="F134" s="21" t="str">
        <f t="shared" si="9"/>
        <v>MS Learn Module</v>
      </c>
      <c r="G134" s="26" t="str" cm="1">
        <f t="array" aca="1" ref="G134" ca="1">IFERROR(HYPERLINK("#" &amp; CELL("address",INDEX(Sources!A132:A284,MATCH($E134,Sources!A132:A284,0))),"View"),"")</f>
        <v>View</v>
      </c>
    </row>
    <row r="135" spans="1:7" x14ac:dyDescent="0.25">
      <c r="A135">
        <f>--SUBTOTAL(3,C$3:C152)</f>
        <v>150</v>
      </c>
      <c r="B135">
        <v>55</v>
      </c>
      <c r="C135" s="13" t="s">
        <v>339</v>
      </c>
      <c r="D135" t="s">
        <v>340</v>
      </c>
      <c r="E135" s="23" t="str">
        <f t="shared" si="8"/>
        <v>https://timw.info/zrs1</v>
      </c>
      <c r="F135" s="21" t="str">
        <f t="shared" si="9"/>
        <v>Bandwidth pricing details</v>
      </c>
      <c r="G135" s="26" t="str" cm="1">
        <f t="array" aca="1" ref="G135" ca="1">IFERROR(HYPERLINK("#" &amp; CELL("address",INDEX(Sources!A133:A285,MATCH($E135,Sources!A133:A285,0))),"View"),"")</f>
        <v>View</v>
      </c>
    </row>
    <row r="136" spans="1:7" x14ac:dyDescent="0.25">
      <c r="A136">
        <f>--SUBTOTAL(3,C$3:C152)</f>
        <v>150</v>
      </c>
      <c r="B136">
        <v>55</v>
      </c>
      <c r="C136" s="13" t="s">
        <v>341</v>
      </c>
      <c r="D136" t="s">
        <v>342</v>
      </c>
      <c r="E136" s="23" t="str">
        <f t="shared" si="8"/>
        <v>https://timw.info/zrs2</v>
      </c>
      <c r="F136" s="21" t="str">
        <f t="shared" si="9"/>
        <v>Azure Reservations</v>
      </c>
      <c r="G136" s="26" t="str" cm="1">
        <f t="array" aca="1" ref="G136" ca="1">IFERROR(HYPERLINK("#" &amp; CELL("address",INDEX(Sources!A134:A286,MATCH($E136,Sources!A134:A286,0))),"View"),"")</f>
        <v>View</v>
      </c>
    </row>
    <row r="137" spans="1:7" x14ac:dyDescent="0.25">
      <c r="A137">
        <f>--SUBTOTAL(3,C$3:C152)</f>
        <v>150</v>
      </c>
      <c r="B137">
        <v>55</v>
      </c>
      <c r="C137" s="13" t="s">
        <v>343</v>
      </c>
      <c r="D137" t="s">
        <v>344</v>
      </c>
      <c r="E137" s="23" t="str">
        <f t="shared" si="8"/>
        <v>https://timw.info/zrs3</v>
      </c>
      <c r="F137" s="21" t="str">
        <f t="shared" si="9"/>
        <v>Spot VMs</v>
      </c>
      <c r="G137" s="26" t="str" cm="1">
        <f t="array" aca="1" ref="G137" ca="1">IFERROR(HYPERLINK("#" &amp; CELL("address",INDEX(Sources!A135:A287,MATCH($E137,Sources!A135:A287,0))),"View"),"")</f>
        <v>View</v>
      </c>
    </row>
    <row r="138" spans="1:7" x14ac:dyDescent="0.25">
      <c r="A138">
        <f>--SUBTOTAL(3,C$3:C152)</f>
        <v>150</v>
      </c>
      <c r="B138">
        <v>56</v>
      </c>
      <c r="C138" s="13" t="s">
        <v>345</v>
      </c>
      <c r="D138" t="s">
        <v>346</v>
      </c>
      <c r="E138" s="23" t="str">
        <f t="shared" si="8"/>
        <v>https://timw.info/ptc1</v>
      </c>
      <c r="F138" s="21" t="str">
        <f t="shared" si="9"/>
        <v>MS Learn on Cost Management</v>
      </c>
      <c r="G138" s="26" t="str" cm="1">
        <f t="array" aca="1" ref="G138" ca="1">IFERROR(HYPERLINK("#" &amp; CELL("address",INDEX(Sources!A136:A288,MATCH($E138,Sources!A136:A288,0))),"View"),"")</f>
        <v>View</v>
      </c>
    </row>
    <row r="139" spans="1:7" x14ac:dyDescent="0.25">
      <c r="A139">
        <f>--SUBTOTAL(3,C$3:C152)</f>
        <v>150</v>
      </c>
      <c r="B139">
        <v>56</v>
      </c>
      <c r="C139" s="13" t="s">
        <v>347</v>
      </c>
      <c r="D139" t="s">
        <v>348</v>
      </c>
      <c r="E139" s="23" t="str">
        <f t="shared" si="8"/>
        <v>https://timw.info/ptc2</v>
      </c>
      <c r="F139" s="21" t="str">
        <f t="shared" si="9"/>
        <v>Azure pricing home page</v>
      </c>
      <c r="G139" s="26" t="str" cm="1">
        <f t="array" aca="1" ref="G139" ca="1">IFERROR(HYPERLINK("#" &amp; CELL("address",INDEX(Sources!A137:A289,MATCH($E139,Sources!A137:A289,0))),"View"),"")</f>
        <v>View</v>
      </c>
    </row>
    <row r="140" spans="1:7" x14ac:dyDescent="0.25">
      <c r="A140">
        <f>--SUBTOTAL(3,C$3:C152)</f>
        <v>150</v>
      </c>
      <c r="B140">
        <v>56</v>
      </c>
      <c r="C140" s="13" t="s">
        <v>349</v>
      </c>
      <c r="D140" t="s">
        <v>350</v>
      </c>
      <c r="E140" s="23" t="str">
        <f t="shared" si="8"/>
        <v>https://timw.info/ptc3</v>
      </c>
      <c r="F140" s="21" t="str">
        <f t="shared" si="9"/>
        <v>Azure cost estimation</v>
      </c>
      <c r="G140" s="26" t="str" cm="1">
        <f t="array" aca="1" ref="G140" ca="1">IFERROR(HYPERLINK("#" &amp; CELL("address",INDEX(Sources!A138:A290,MATCH($E140,Sources!A138:A290,0))),"View"),"")</f>
        <v>View</v>
      </c>
    </row>
    <row r="141" spans="1:7" x14ac:dyDescent="0.25">
      <c r="A141">
        <f>--SUBTOTAL(3,C$3:C152)</f>
        <v>150</v>
      </c>
      <c r="B141">
        <v>57</v>
      </c>
      <c r="C141" s="13" t="s">
        <v>351</v>
      </c>
      <c r="D141" t="s">
        <v>352</v>
      </c>
      <c r="E141" s="23" t="str">
        <f t="shared" si="8"/>
        <v>https://timw.info/cmb1</v>
      </c>
      <c r="F141" s="21" t="str">
        <f t="shared" si="9"/>
        <v>Cost management basics</v>
      </c>
      <c r="G141" s="26" t="str" cm="1">
        <f t="array" aca="1" ref="G141" ca="1">IFERROR(HYPERLINK("#" &amp; CELL("address",INDEX(Sources!A139:A291,MATCH($E141,Sources!A139:A291,0))),"View"),"")</f>
        <v>View</v>
      </c>
    </row>
    <row r="142" spans="1:7" x14ac:dyDescent="0.25">
      <c r="A142">
        <f>--SUBTOTAL(3,C$3:C152)</f>
        <v>150</v>
      </c>
      <c r="B142">
        <v>57</v>
      </c>
      <c r="C142" s="13" t="s">
        <v>353</v>
      </c>
      <c r="D142" t="s">
        <v>354</v>
      </c>
      <c r="E142" s="23" t="str">
        <f t="shared" si="8"/>
        <v>https://timw.info/cmb2</v>
      </c>
      <c r="F142" s="21" t="str">
        <f t="shared" si="9"/>
        <v>Cost management pricing</v>
      </c>
      <c r="G142" s="26" t="str" cm="1">
        <f t="array" aca="1" ref="G142" ca="1">IFERROR(HYPERLINK("#" &amp; CELL("address",INDEX(Sources!A140:A292,MATCH($E142,Sources!A140:A292,0))),"View"),"")</f>
        <v>View</v>
      </c>
    </row>
    <row r="143" spans="1:7" x14ac:dyDescent="0.25">
      <c r="A143">
        <f>--SUBTOTAL(3,C$3:C152)</f>
        <v>150</v>
      </c>
      <c r="B143">
        <v>57</v>
      </c>
      <c r="C143" s="13" t="s">
        <v>355</v>
      </c>
      <c r="D143" t="s">
        <v>356</v>
      </c>
      <c r="E143" s="23" t="str">
        <f t="shared" si="8"/>
        <v>https://timw.info/cmb3</v>
      </c>
      <c r="F143" s="21" t="str">
        <f t="shared" si="9"/>
        <v>Cost management API</v>
      </c>
      <c r="G143" s="26" t="str" cm="1">
        <f t="array" aca="1" ref="G143" ca="1">IFERROR(HYPERLINK("#" &amp; CELL("address",INDEX(Sources!A141:A293,MATCH($E143,Sources!A141:A293,0))),"View"),"")</f>
        <v>View</v>
      </c>
    </row>
    <row r="144" spans="1:7" x14ac:dyDescent="0.25">
      <c r="A144">
        <f>--SUBTOTAL(3,C$3:C152)</f>
        <v>150</v>
      </c>
      <c r="B144">
        <v>58</v>
      </c>
      <c r="C144" s="13" t="s">
        <v>357</v>
      </c>
      <c r="D144" t="s">
        <v>358</v>
      </c>
      <c r="E144" s="23" t="str">
        <f t="shared" si="8"/>
        <v>https://timw.info/sla1</v>
      </c>
      <c r="F144" s="21" t="str">
        <f t="shared" si="9"/>
        <v>Azure SLA home page</v>
      </c>
      <c r="G144" s="26" t="str" cm="1">
        <f t="array" aca="1" ref="G144" ca="1">IFERROR(HYPERLINK("#" &amp; CELL("address",INDEX(Sources!A142:A294,MATCH($E144,Sources!A142:A294,0))),"View"),"")</f>
        <v>View</v>
      </c>
    </row>
    <row r="145" spans="1:7" x14ac:dyDescent="0.25">
      <c r="A145">
        <f>--SUBTOTAL(3,C$3:C152)</f>
        <v>150</v>
      </c>
      <c r="B145">
        <v>58</v>
      </c>
      <c r="C145" s="13" t="s">
        <v>359</v>
      </c>
      <c r="D145" t="s">
        <v>360</v>
      </c>
      <c r="E145" s="23" t="str">
        <f t="shared" si="8"/>
        <v>https://timw.info/sla2</v>
      </c>
      <c r="F145" s="21" t="str">
        <f t="shared" si="9"/>
        <v>Composite SLAs</v>
      </c>
      <c r="G145" s="26" t="str" cm="1">
        <f t="array" aca="1" ref="G145" ca="1">IFERROR(HYPERLINK("#" &amp; CELL("address",INDEX(Sources!A143:A295,MATCH($E145,Sources!A143:A295,0))),"View"),"")</f>
        <v>View</v>
      </c>
    </row>
    <row r="146" spans="1:7" x14ac:dyDescent="0.25">
      <c r="A146">
        <f>--SUBTOTAL(3,C$3:C152)</f>
        <v>150</v>
      </c>
      <c r="B146">
        <v>58</v>
      </c>
      <c r="C146" s="13" t="s">
        <v>361</v>
      </c>
      <c r="D146" t="s">
        <v>362</v>
      </c>
      <c r="E146" s="23" t="str">
        <f t="shared" si="8"/>
        <v>https://timw.info/sla3</v>
      </c>
      <c r="F146" s="21" t="str">
        <f t="shared" si="9"/>
        <v>Microsoft Learn Lesson</v>
      </c>
      <c r="G146" s="26" t="str" cm="1">
        <f t="array" aca="1" ref="G146" ca="1">IFERROR(HYPERLINK("#" &amp; CELL("address",INDEX(Sources!A144:A296,MATCH($E146,Sources!A144:A296,0))),"View"),"")</f>
        <v>View</v>
      </c>
    </row>
    <row r="147" spans="1:7" x14ac:dyDescent="0.25">
      <c r="A147">
        <f>--SUBTOTAL(3,C$3:C152)</f>
        <v>150</v>
      </c>
      <c r="B147">
        <v>59</v>
      </c>
      <c r="C147" s="13" t="s">
        <v>363</v>
      </c>
      <c r="D147" t="s">
        <v>364</v>
      </c>
      <c r="E147" s="23" t="str">
        <f t="shared" si="8"/>
        <v>https://timw.info/ppp1</v>
      </c>
      <c r="F147" s="21" t="str">
        <f t="shared" si="9"/>
        <v>Preview Terms of Use</v>
      </c>
      <c r="G147" s="26" t="str" cm="1">
        <f t="array" aca="1" ref="G147" ca="1">IFERROR(HYPERLINK("#" &amp; CELL("address",INDEX(Sources!A145:A297,MATCH($E147,Sources!A145:A297,0))),"View"),"")</f>
        <v>View</v>
      </c>
    </row>
    <row r="148" spans="1:7" x14ac:dyDescent="0.25">
      <c r="A148">
        <f>--SUBTOTAL(3,C$3:C152)</f>
        <v>150</v>
      </c>
      <c r="B148">
        <v>59</v>
      </c>
      <c r="C148" s="13" t="s">
        <v>365</v>
      </c>
      <c r="D148" t="s">
        <v>366</v>
      </c>
      <c r="E148" s="23" t="str">
        <f t="shared" si="8"/>
        <v>https://timw.info/ppp2</v>
      </c>
      <c r="F148" s="21" t="str">
        <f t="shared" si="9"/>
        <v>Azure Updates</v>
      </c>
      <c r="G148" s="26" t="str" cm="1">
        <f t="array" aca="1" ref="G148" ca="1">IFERROR(HYPERLINK("#" &amp; CELL("address",INDEX(Sources!A146:A298,MATCH($E148,Sources!A146:A298,0))),"View"),"")</f>
        <v>View</v>
      </c>
    </row>
    <row r="149" spans="1:7" x14ac:dyDescent="0.25">
      <c r="A149">
        <f>--SUBTOTAL(3,C$3:C152)</f>
        <v>150</v>
      </c>
      <c r="B149">
        <v>59</v>
      </c>
      <c r="C149" s="13" t="s">
        <v>367</v>
      </c>
      <c r="D149" t="s">
        <v>368</v>
      </c>
      <c r="E149" s="23" t="str">
        <f t="shared" si="8"/>
        <v>https://timw.info/ppp3</v>
      </c>
      <c r="F149" s="21" t="str">
        <f t="shared" si="9"/>
        <v>MS Learn Lesson</v>
      </c>
      <c r="G149" s="26" t="str" cm="1">
        <f t="array" aca="1" ref="G149" ca="1">IFERROR(HYPERLINK("#" &amp; CELL("address",INDEX(Sources!A147:A299,MATCH($E149,Sources!A147:A299,0))),"View"),"")</f>
        <v>View</v>
      </c>
    </row>
    <row r="150" spans="1:7" x14ac:dyDescent="0.25">
      <c r="A150">
        <f>--SUBTOTAL(3,C$3:C152)</f>
        <v>150</v>
      </c>
      <c r="B150">
        <v>60</v>
      </c>
      <c r="C150" s="13" t="s">
        <v>369</v>
      </c>
      <c r="D150" t="s">
        <v>366</v>
      </c>
      <c r="E150" s="23" t="str">
        <f t="shared" si="8"/>
        <v>https://timw.info/apc1</v>
      </c>
      <c r="F150" s="21" t="str">
        <f t="shared" si="9"/>
        <v>Azure Updates</v>
      </c>
      <c r="G150" s="26" t="str" cm="1">
        <f t="array" aca="1" ref="G150" ca="1">IFERROR(HYPERLINK("#" &amp; CELL("address",INDEX(Sources!A148:A300,MATCH($E150,Sources!A148:A300,0))),"View"),"")</f>
        <v>View</v>
      </c>
    </row>
    <row r="151" spans="1:7" x14ac:dyDescent="0.25">
      <c r="A151">
        <f>--SUBTOTAL(3,C$3:C152)</f>
        <v>150</v>
      </c>
      <c r="B151">
        <v>60</v>
      </c>
      <c r="C151" s="13" t="s">
        <v>370</v>
      </c>
      <c r="D151" t="s">
        <v>371</v>
      </c>
      <c r="E151" s="23" t="str">
        <f t="shared" si="8"/>
        <v>https://timw.info/apc2</v>
      </c>
      <c r="F151" s="21" t="str">
        <f t="shared" si="9"/>
        <v>Azure Charts</v>
      </c>
      <c r="G151" s="26" t="str" cm="1">
        <f t="array" aca="1" ref="G151" ca="1">IFERROR(HYPERLINK("#" &amp; CELL("address",INDEX(Sources!A149:A301,MATCH($E151,Sources!A149:A301,0))),"View"),"")</f>
        <v>View</v>
      </c>
    </row>
    <row r="152" spans="1:7" x14ac:dyDescent="0.25">
      <c r="A152">
        <f>--SUBTOTAL(3,C$3:C152)</f>
        <v>150</v>
      </c>
      <c r="B152">
        <v>60</v>
      </c>
      <c r="C152" s="13" t="s">
        <v>372</v>
      </c>
      <c r="D152" t="s">
        <v>373</v>
      </c>
      <c r="E152" s="23" t="str">
        <f t="shared" si="8"/>
        <v>https://timw.info/apc3</v>
      </c>
      <c r="F152" s="21" t="str">
        <f t="shared" si="9"/>
        <v>Azure Friday</v>
      </c>
      <c r="G152" s="26" t="str" cm="1">
        <f t="array" aca="1" ref="G152" ca="1">IFERROR(HYPERLINK("#" &amp; CELL("address",INDEX(Sources!A150:A302,MATCH($E152,Sources!A150:A302,0))),"View"),"")</f>
        <v>View</v>
      </c>
    </row>
  </sheetData>
  <hyperlinks>
    <hyperlink ref="E1" r:id="rId1" xr:uid="{6D0EE201-9EC3-4EF0-B73E-B1CAB3A76643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023C-C574-415F-B462-A7D69FE2A219}">
  <dimension ref="A1:D152"/>
  <sheetViews>
    <sheetView zoomScale="80" zoomScaleNormal="80" workbookViewId="0">
      <selection activeCell="A151" sqref="A151"/>
    </sheetView>
  </sheetViews>
  <sheetFormatPr defaultRowHeight="15" x14ac:dyDescent="0.25"/>
  <cols>
    <col min="1" max="1" width="26.42578125" bestFit="1" customWidth="1"/>
    <col min="2" max="2" width="126.5703125" customWidth="1"/>
    <col min="3" max="3" width="170.28515625" hidden="1" customWidth="1"/>
    <col min="4" max="4" width="137.140625" bestFit="1" customWidth="1"/>
  </cols>
  <sheetData>
    <row r="1" spans="1:4" x14ac:dyDescent="0.25">
      <c r="A1" t="s">
        <v>671</v>
      </c>
      <c r="B1" t="s">
        <v>672</v>
      </c>
      <c r="C1" t="s">
        <v>819</v>
      </c>
      <c r="D1" t="s">
        <v>673</v>
      </c>
    </row>
    <row r="2" spans="1:4" x14ac:dyDescent="0.25">
      <c r="A2" s="24" t="s">
        <v>80</v>
      </c>
      <c r="B2" s="21" t="str">
        <f t="shared" ref="B2:B33" si="0">HYPERLINK(C2,C2)</f>
        <v>https://techtrainertim.com/</v>
      </c>
      <c r="C2" s="24" t="s">
        <v>375</v>
      </c>
      <c r="D2" s="24" t="s">
        <v>674</v>
      </c>
    </row>
    <row r="3" spans="1:4" x14ac:dyDescent="0.25">
      <c r="A3" s="24" t="s">
        <v>376</v>
      </c>
      <c r="B3" s="21" t="str">
        <f t="shared" si="0"/>
        <v>https://docs.microsoft.com/en-us/learn/certifications/exams/az-900</v>
      </c>
      <c r="C3" s="24" t="s">
        <v>377</v>
      </c>
      <c r="D3" s="24" t="s">
        <v>675</v>
      </c>
    </row>
    <row r="4" spans="1:4" x14ac:dyDescent="0.25">
      <c r="A4" s="24" t="s">
        <v>378</v>
      </c>
      <c r="B4" s="21" t="str">
        <f t="shared" si="0"/>
        <v>https://docs.microsoft.com/en-us/learn/paths/azure-fundamentals/</v>
      </c>
      <c r="C4" s="24" t="s">
        <v>379</v>
      </c>
      <c r="D4" s="24" t="s">
        <v>676</v>
      </c>
    </row>
    <row r="5" spans="1:4" x14ac:dyDescent="0.25">
      <c r="A5" s="24" t="s">
        <v>380</v>
      </c>
      <c r="B5" s="21" t="str">
        <f t="shared" si="0"/>
        <v>https://nvlpubs.nist.gov/nistpubs/Legacy/SP/nistspecialpublication800-145.pdf</v>
      </c>
      <c r="C5" s="24" t="s">
        <v>381</v>
      </c>
      <c r="D5" s="24" t="s">
        <v>677</v>
      </c>
    </row>
    <row r="6" spans="1:4" x14ac:dyDescent="0.25">
      <c r="A6" s="24" t="s">
        <v>382</v>
      </c>
      <c r="B6" s="21" t="str">
        <f t="shared" si="0"/>
        <v>https://docs.microsoft.com/en-us/learn/modules/principles-cloud-computing/1-introduction</v>
      </c>
      <c r="C6" s="24" t="s">
        <v>383</v>
      </c>
      <c r="D6" s="24" t="s">
        <v>678</v>
      </c>
    </row>
    <row r="7" spans="1:4" x14ac:dyDescent="0.25">
      <c r="A7" s="24" t="s">
        <v>384</v>
      </c>
      <c r="B7" s="21" t="str">
        <f t="shared" si="0"/>
        <v>https://docs.microsoft.com/en-us/learn/modules/principles-cloud-computing/3b-economies-of-scale</v>
      </c>
      <c r="C7" s="24" t="s">
        <v>385</v>
      </c>
      <c r="D7" s="24" t="s">
        <v>679</v>
      </c>
    </row>
    <row r="8" spans="1:4" x14ac:dyDescent="0.25">
      <c r="A8" s="24" t="s">
        <v>386</v>
      </c>
      <c r="B8" s="21" t="str">
        <f t="shared" si="0"/>
        <v>https://azure.microsoft.com/en-us/free/</v>
      </c>
      <c r="C8" s="24" t="s">
        <v>387</v>
      </c>
      <c r="D8" s="24" t="s">
        <v>680</v>
      </c>
    </row>
    <row r="9" spans="1:4" x14ac:dyDescent="0.25">
      <c r="A9" s="24" t="s">
        <v>388</v>
      </c>
      <c r="B9" s="21" t="str">
        <f t="shared" si="0"/>
        <v>https://docs.microsoft.com/en-us/learn/modules/principles-cloud-computing/3c-capex-vs-opex</v>
      </c>
      <c r="C9" s="24" t="s">
        <v>389</v>
      </c>
      <c r="D9" s="24" t="s">
        <v>681</v>
      </c>
    </row>
    <row r="10" spans="1:4" x14ac:dyDescent="0.25">
      <c r="A10" s="24" t="s">
        <v>390</v>
      </c>
      <c r="B10" s="21" t="str">
        <f t="shared" si="0"/>
        <v>https://docs.microsoft.com/en-us/azure/cost-management-billing/costs/tutorial-acm-create-budgets</v>
      </c>
      <c r="C10" s="24" t="s">
        <v>391</v>
      </c>
      <c r="D10" s="24" t="s">
        <v>682</v>
      </c>
    </row>
    <row r="11" spans="1:4" x14ac:dyDescent="0.25">
      <c r="A11" s="24" t="s">
        <v>392</v>
      </c>
      <c r="B11" s="21" t="str">
        <f t="shared" si="0"/>
        <v>https://azure.microsoft.com/en-us/pricing/</v>
      </c>
      <c r="C11" s="24" t="s">
        <v>393</v>
      </c>
      <c r="D11" s="24" t="s">
        <v>683</v>
      </c>
    </row>
    <row r="12" spans="1:4" x14ac:dyDescent="0.25">
      <c r="A12" s="24" t="s">
        <v>394</v>
      </c>
      <c r="B12" s="21" t="str">
        <f t="shared" si="0"/>
        <v>https://docs.microsoft.com/en-us/azure/cost-management-billing/understand/understand-usage</v>
      </c>
      <c r="C12" s="24" t="s">
        <v>395</v>
      </c>
      <c r="D12" s="24" t="s">
        <v>684</v>
      </c>
    </row>
    <row r="13" spans="1:4" x14ac:dyDescent="0.25">
      <c r="A13" s="24" t="s">
        <v>396</v>
      </c>
      <c r="B13" s="21" t="str">
        <f t="shared" si="0"/>
        <v>https://docs.microsoft.com/en-us/learn/modules/principles-cloud-computing/5-types-of-cloud-services</v>
      </c>
      <c r="C13" s="24" t="s">
        <v>397</v>
      </c>
      <c r="D13" s="24" t="s">
        <v>685</v>
      </c>
    </row>
    <row r="14" spans="1:4" x14ac:dyDescent="0.25">
      <c r="A14" s="24" t="s">
        <v>398</v>
      </c>
      <c r="B14" s="21" t="str">
        <f t="shared" si="0"/>
        <v>https://medium.com/@pkerrison/pizza-as-a-service-2-0-5085cd4c365e</v>
      </c>
      <c r="C14" s="24" t="s">
        <v>399</v>
      </c>
      <c r="D14" s="24" t="s">
        <v>686</v>
      </c>
    </row>
    <row r="15" spans="1:4" x14ac:dyDescent="0.25">
      <c r="A15" s="24" t="s">
        <v>400</v>
      </c>
      <c r="B15" s="21" t="str">
        <f t="shared" si="0"/>
        <v>https://docs.microsoft.com/en-us/learn/modules/principles-cloud-computing/4-cloud-deployment-models</v>
      </c>
      <c r="C15" s="24" t="s">
        <v>401</v>
      </c>
      <c r="D15" s="24" t="s">
        <v>687</v>
      </c>
    </row>
    <row r="16" spans="1:4" x14ac:dyDescent="0.25">
      <c r="A16" s="24" t="s">
        <v>402</v>
      </c>
      <c r="B16" s="21" t="str">
        <f t="shared" si="0"/>
        <v>https://azure.microsoft.com/en-us/overview/azure-stack/</v>
      </c>
      <c r="C16" s="24" t="s">
        <v>403</v>
      </c>
      <c r="D16" s="24" t="s">
        <v>688</v>
      </c>
    </row>
    <row r="17" spans="1:4" x14ac:dyDescent="0.25">
      <c r="A17" s="24" t="s">
        <v>404</v>
      </c>
      <c r="B17" s="21" t="str">
        <f t="shared" si="0"/>
        <v>https://azure.microsoft.com/en-us/global-infrastructure/geographies/</v>
      </c>
      <c r="C17" s="24" t="s">
        <v>405</v>
      </c>
      <c r="D17" s="24" t="s">
        <v>689</v>
      </c>
    </row>
    <row r="18" spans="1:4" x14ac:dyDescent="0.25">
      <c r="A18" s="24" t="s">
        <v>406</v>
      </c>
      <c r="B18" s="21" t="str">
        <f t="shared" si="0"/>
        <v>https://docs.microsoft.com/en-us/azure/availability-zones/az-overview</v>
      </c>
      <c r="C18" s="24" t="s">
        <v>407</v>
      </c>
      <c r="D18" s="24" t="s">
        <v>690</v>
      </c>
    </row>
    <row r="19" spans="1:4" x14ac:dyDescent="0.25">
      <c r="A19" s="24" t="s">
        <v>408</v>
      </c>
      <c r="B19" s="21" t="str">
        <f t="shared" si="0"/>
        <v>https://docs.microsoft.com/en-us/learn/modules/control-and-organize-with-azure-resource-manager/</v>
      </c>
      <c r="C19" s="24" t="s">
        <v>409</v>
      </c>
      <c r="D19" s="24" t="s">
        <v>691</v>
      </c>
    </row>
    <row r="20" spans="1:4" x14ac:dyDescent="0.25">
      <c r="A20" s="24" t="s">
        <v>410</v>
      </c>
      <c r="B20" s="21" t="str">
        <f t="shared" si="0"/>
        <v>https://docs.microsoft.com/en-us/azure/azure-resource-manager/management/overview</v>
      </c>
      <c r="C20" s="24" t="s">
        <v>411</v>
      </c>
      <c r="D20" s="24" t="s">
        <v>692</v>
      </c>
    </row>
    <row r="21" spans="1:4" x14ac:dyDescent="0.25">
      <c r="A21" s="24" t="s">
        <v>412</v>
      </c>
      <c r="B21" s="21" t="str">
        <f t="shared" si="0"/>
        <v>https://docs.microsoft.com/en-us/azure/architecture/</v>
      </c>
      <c r="C21" s="24" t="s">
        <v>413</v>
      </c>
      <c r="D21" s="24" t="s">
        <v>693</v>
      </c>
    </row>
    <row r="22" spans="1:4" x14ac:dyDescent="0.25">
      <c r="A22" s="24" t="s">
        <v>414</v>
      </c>
      <c r="B22" s="21" t="str">
        <f t="shared" si="0"/>
        <v>https://docs.microsoft.com/en-us/dotnet/architecture/serverless/</v>
      </c>
      <c r="C22" s="24" t="s">
        <v>415</v>
      </c>
      <c r="D22" s="24" t="s">
        <v>694</v>
      </c>
    </row>
    <row r="23" spans="1:4" x14ac:dyDescent="0.25">
      <c r="A23" s="24" t="s">
        <v>416</v>
      </c>
      <c r="B23" s="21" t="str">
        <f t="shared" si="0"/>
        <v>https://docs.microsoft.com/en-us/azure/azure-sql/azure-sql-iaas-vs-paas-what-is-overview</v>
      </c>
      <c r="C23" s="24" t="s">
        <v>417</v>
      </c>
      <c r="D23" s="24" t="s">
        <v>695</v>
      </c>
    </row>
    <row r="24" spans="1:4" x14ac:dyDescent="0.25">
      <c r="A24" s="24" t="s">
        <v>418</v>
      </c>
      <c r="B24" s="21" t="str">
        <f t="shared" si="0"/>
        <v>https://docs.microsoft.com/en-us/azure/dms/tutorial-sql-server-azure-sql-online</v>
      </c>
      <c r="C24" s="24" t="s">
        <v>419</v>
      </c>
      <c r="D24" s="24" t="s">
        <v>696</v>
      </c>
    </row>
    <row r="25" spans="1:4" x14ac:dyDescent="0.25">
      <c r="A25" s="24" t="s">
        <v>420</v>
      </c>
      <c r="B25" s="21" t="str">
        <f t="shared" si="0"/>
        <v>https://docs.microsoft.com/en-us/azure/architecture/data-guide/big-data/non-relational-data</v>
      </c>
      <c r="C25" s="24" t="s">
        <v>421</v>
      </c>
      <c r="D25" s="24" t="s">
        <v>697</v>
      </c>
    </row>
    <row r="26" spans="1:4" x14ac:dyDescent="0.25">
      <c r="A26" s="24" t="s">
        <v>422</v>
      </c>
      <c r="B26" s="21" t="str">
        <f t="shared" si="0"/>
        <v>https://azuremarketplace.microsoft.com/en-us</v>
      </c>
      <c r="C26" s="24" t="s">
        <v>423</v>
      </c>
      <c r="D26" s="24" t="s">
        <v>698</v>
      </c>
    </row>
    <row r="27" spans="1:4" x14ac:dyDescent="0.25">
      <c r="A27" s="24" t="s">
        <v>424</v>
      </c>
      <c r="B27" s="21" t="str">
        <f t="shared" si="0"/>
        <v>https://docs.microsoft.com/en-us/azure/marketplace/</v>
      </c>
      <c r="C27" s="24" t="s">
        <v>425</v>
      </c>
      <c r="D27" s="24" t="s">
        <v>699</v>
      </c>
    </row>
    <row r="28" spans="1:4" x14ac:dyDescent="0.25">
      <c r="A28" s="24" t="s">
        <v>426</v>
      </c>
      <c r="B28" s="21" t="str">
        <f t="shared" si="0"/>
        <v>https://docs.microsoft.com/en-us/azure/virtual-desktop/overview</v>
      </c>
      <c r="C28" s="24" t="s">
        <v>427</v>
      </c>
      <c r="D28" s="24" t="s">
        <v>700</v>
      </c>
    </row>
    <row r="29" spans="1:4" x14ac:dyDescent="0.25">
      <c r="A29" s="24" t="s">
        <v>428</v>
      </c>
      <c r="B29" s="21" t="str">
        <f t="shared" si="0"/>
        <v>https://docs.microsoft.com/en-us/azure/docker/</v>
      </c>
      <c r="C29" s="24" t="s">
        <v>429</v>
      </c>
      <c r="D29" s="24" t="s">
        <v>701</v>
      </c>
    </row>
    <row r="30" spans="1:4" x14ac:dyDescent="0.25">
      <c r="A30" s="24" t="s">
        <v>430</v>
      </c>
      <c r="B30" s="21" t="str">
        <f t="shared" si="0"/>
        <v>https://docs.microsoft.com/en-us/azure/iot-fundamentals/iot-introduction</v>
      </c>
      <c r="C30" s="24" t="s">
        <v>431</v>
      </c>
      <c r="D30" s="24" t="s">
        <v>702</v>
      </c>
    </row>
    <row r="31" spans="1:4" x14ac:dyDescent="0.25">
      <c r="A31" s="24" t="s">
        <v>432</v>
      </c>
      <c r="B31" s="21" t="str">
        <f t="shared" si="0"/>
        <v>https://docs.microsoft.com/en-us/azure/iot-fundamentals/iot-services-and-technologies</v>
      </c>
      <c r="C31" s="24" t="s">
        <v>433</v>
      </c>
      <c r="D31" s="24" t="s">
        <v>703</v>
      </c>
    </row>
    <row r="32" spans="1:4" x14ac:dyDescent="0.25">
      <c r="A32" s="24" t="s">
        <v>434</v>
      </c>
      <c r="B32" s="21" t="str">
        <f t="shared" si="0"/>
        <v>https://www.raspberrypi.org/forums/viewtopic.php?t=231481</v>
      </c>
      <c r="C32" s="24" t="s">
        <v>435</v>
      </c>
      <c r="D32" s="24" t="s">
        <v>704</v>
      </c>
    </row>
    <row r="33" spans="1:4" x14ac:dyDescent="0.25">
      <c r="A33" s="24" t="s">
        <v>436</v>
      </c>
      <c r="B33" s="21" t="str">
        <f t="shared" si="0"/>
        <v>https://docs.microsoft.com/en-us/azure/synapse-analytics/sql-data-warehouse/sql-data-warehouse-overview-what-is</v>
      </c>
      <c r="C33" s="24" t="s">
        <v>437</v>
      </c>
      <c r="D33" s="24" t="s">
        <v>705</v>
      </c>
    </row>
    <row r="34" spans="1:4" x14ac:dyDescent="0.25">
      <c r="A34" s="24" t="s">
        <v>438</v>
      </c>
      <c r="B34" s="21" t="str">
        <f t="shared" ref="B34:B65" si="1">HYPERLINK(C34,C34)</f>
        <v>https://docs.microsoft.com/en-us/azure/hdinsight/hadoop/apache-hadoop-introduction</v>
      </c>
      <c r="C34" s="24" t="s">
        <v>439</v>
      </c>
      <c r="D34" s="24" t="s">
        <v>706</v>
      </c>
    </row>
    <row r="35" spans="1:4" x14ac:dyDescent="0.25">
      <c r="A35" s="24" t="s">
        <v>440</v>
      </c>
      <c r="B35" s="21" t="str">
        <f t="shared" si="1"/>
        <v>https://docs.microsoft.com/en-us/azure/databricks/scenarios/what-is-azure-databricks</v>
      </c>
      <c r="C35" s="24" t="s">
        <v>441</v>
      </c>
      <c r="D35" s="24" t="s">
        <v>707</v>
      </c>
    </row>
    <row r="36" spans="1:4" x14ac:dyDescent="0.25">
      <c r="A36" s="24" t="s">
        <v>442</v>
      </c>
      <c r="B36" s="21" t="str">
        <f t="shared" si="1"/>
        <v>https://docs.microsoft.com/en-us/azure/machine-learning/overview-what-is-azure-ml</v>
      </c>
      <c r="C36" s="24" t="s">
        <v>443</v>
      </c>
      <c r="D36" s="24" t="s">
        <v>708</v>
      </c>
    </row>
    <row r="37" spans="1:4" x14ac:dyDescent="0.25">
      <c r="A37" s="24" t="s">
        <v>444</v>
      </c>
      <c r="B37" s="21" t="str">
        <f t="shared" si="1"/>
        <v>https://docs.microsoft.com/en-us/azure/cognitive-services/what-are-cognitive-services</v>
      </c>
      <c r="C37" s="24" t="s">
        <v>445</v>
      </c>
      <c r="D37" s="24" t="s">
        <v>709</v>
      </c>
    </row>
    <row r="38" spans="1:4" x14ac:dyDescent="0.25">
      <c r="A38" s="24" t="s">
        <v>446</v>
      </c>
      <c r="B38" s="21" t="str">
        <f t="shared" si="1"/>
        <v>https://docs.microsoft.com/en-us/azure/bot-service/bot-service-overview-introduction?view=azure-bot-service-4.0</v>
      </c>
      <c r="C38" s="24" t="s">
        <v>447</v>
      </c>
      <c r="D38" s="24" t="s">
        <v>710</v>
      </c>
    </row>
    <row r="39" spans="1:4" x14ac:dyDescent="0.25">
      <c r="A39" s="24" t="s">
        <v>448</v>
      </c>
      <c r="B39" s="21" t="str">
        <f t="shared" si="1"/>
        <v>https://docs.microsoft.com/en-us/azure/azure-functions/functions-overview</v>
      </c>
      <c r="C39" s="24" t="s">
        <v>449</v>
      </c>
      <c r="D39" s="24" t="s">
        <v>711</v>
      </c>
    </row>
    <row r="40" spans="1:4" x14ac:dyDescent="0.25">
      <c r="A40" s="24" t="s">
        <v>450</v>
      </c>
      <c r="B40" s="21" t="str">
        <f t="shared" si="1"/>
        <v>https://docs.microsoft.com/en-us/azure/logic-apps/logic-apps-overview</v>
      </c>
      <c r="C40" s="24" t="s">
        <v>451</v>
      </c>
      <c r="D40" s="24" t="s">
        <v>712</v>
      </c>
    </row>
    <row r="41" spans="1:4" x14ac:dyDescent="0.25">
      <c r="A41" s="24" t="s">
        <v>452</v>
      </c>
      <c r="B41" s="21" t="str">
        <f t="shared" si="1"/>
        <v>https://docs.microsoft.com/en-us/azure/event-grid/overview</v>
      </c>
      <c r="C41" s="24" t="s">
        <v>453</v>
      </c>
      <c r="D41" s="24" t="s">
        <v>713</v>
      </c>
    </row>
    <row r="42" spans="1:4" x14ac:dyDescent="0.25">
      <c r="A42" s="24" t="s">
        <v>454</v>
      </c>
      <c r="B42" s="21" t="str">
        <f t="shared" si="1"/>
        <v>https://docs.microsoft.com/en-us/azure/devops/user-guide/what-is-azure-devops?view=azure-devops</v>
      </c>
      <c r="C42" s="24" t="s">
        <v>455</v>
      </c>
      <c r="D42" s="24" t="s">
        <v>714</v>
      </c>
    </row>
    <row r="43" spans="1:4" x14ac:dyDescent="0.25">
      <c r="A43" s="24" t="s">
        <v>456</v>
      </c>
      <c r="B43" s="21" t="str">
        <f t="shared" si="1"/>
        <v>https://docs.microsoft.com/en-us/rest/api/dtl/</v>
      </c>
      <c r="C43" s="24" t="s">
        <v>457</v>
      </c>
      <c r="D43" s="24" t="s">
        <v>715</v>
      </c>
    </row>
    <row r="44" spans="1:4" x14ac:dyDescent="0.25">
      <c r="A44" s="24" t="s">
        <v>458</v>
      </c>
      <c r="B44" s="21" t="str">
        <f t="shared" si="1"/>
        <v>https://docs.microsoft.com/en-us/azure/devtest-labs/devtest-lab-integrate-ci-cd</v>
      </c>
      <c r="C44" s="24" t="s">
        <v>459</v>
      </c>
      <c r="D44" s="24" t="s">
        <v>716</v>
      </c>
    </row>
    <row r="45" spans="1:4" x14ac:dyDescent="0.25">
      <c r="A45" s="24" t="s">
        <v>460</v>
      </c>
      <c r="B45" s="21" t="str">
        <f t="shared" si="1"/>
        <v>https://docs.microsoft.com/en-us/rest/api/azure/</v>
      </c>
      <c r="C45" s="24" t="s">
        <v>461</v>
      </c>
      <c r="D45" s="24" t="s">
        <v>717</v>
      </c>
    </row>
    <row r="46" spans="1:4" x14ac:dyDescent="0.25">
      <c r="A46" s="24" t="s">
        <v>462</v>
      </c>
      <c r="B46" s="21" t="str">
        <f t="shared" si="1"/>
        <v>https://docs.microsoft.com/en-us/powershell/azure/?view=azps-4.7.0&amp;viewFallbackFrom=azps-3.7.0</v>
      </c>
      <c r="C46" s="24" t="s">
        <v>463</v>
      </c>
      <c r="D46" s="24" t="s">
        <v>718</v>
      </c>
    </row>
    <row r="47" spans="1:4" x14ac:dyDescent="0.25">
      <c r="A47" s="24" t="s">
        <v>464</v>
      </c>
      <c r="B47" s="21" t="str">
        <f t="shared" si="1"/>
        <v>https://docs.microsoft.com/en-us/cli/azure/?view=azure-cli-latest</v>
      </c>
      <c r="C47" s="24" t="s">
        <v>465</v>
      </c>
      <c r="D47" s="24" t="s">
        <v>719</v>
      </c>
    </row>
    <row r="48" spans="1:4" x14ac:dyDescent="0.25">
      <c r="A48" s="24" t="s">
        <v>466</v>
      </c>
      <c r="B48" s="21" t="str">
        <f t="shared" si="1"/>
        <v>https://docs.microsoft.com/en-us/azure/advisor/advisor-overview</v>
      </c>
      <c r="C48" s="24" t="s">
        <v>467</v>
      </c>
      <c r="D48" s="24" t="s">
        <v>720</v>
      </c>
    </row>
    <row r="49" spans="1:4" x14ac:dyDescent="0.25">
      <c r="A49" s="24" t="s">
        <v>468</v>
      </c>
      <c r="B49" s="21" t="str">
        <f t="shared" si="1"/>
        <v>https://docs.microsoft.com/en-us/azure/advisor/advisor-get-started</v>
      </c>
      <c r="C49" s="24" t="s">
        <v>469</v>
      </c>
      <c r="D49" s="24" t="s">
        <v>721</v>
      </c>
    </row>
    <row r="50" spans="1:4" x14ac:dyDescent="0.25">
      <c r="A50" s="24" t="s">
        <v>470</v>
      </c>
      <c r="B50" s="21" t="str">
        <f t="shared" si="1"/>
        <v>https://docs.microsoft.com/en-us/azure/azure-monitor/learn/tutorial-metrics-explorer</v>
      </c>
      <c r="C50" s="24" t="s">
        <v>471</v>
      </c>
      <c r="D50" s="24" t="s">
        <v>722</v>
      </c>
    </row>
    <row r="51" spans="1:4" x14ac:dyDescent="0.25">
      <c r="A51" s="24" t="s">
        <v>472</v>
      </c>
      <c r="B51" s="21" t="str">
        <f t="shared" si="1"/>
        <v>https://docs.microsoft.com/en-us/azure/azure-monitor/log-query/get-started-queries</v>
      </c>
      <c r="C51" s="24" t="s">
        <v>473</v>
      </c>
      <c r="D51" s="24" t="s">
        <v>723</v>
      </c>
    </row>
    <row r="52" spans="1:4" x14ac:dyDescent="0.25">
      <c r="A52" s="24" t="s">
        <v>474</v>
      </c>
      <c r="B52" s="21" t="str">
        <f t="shared" si="1"/>
        <v>https://docs.microsoft.com/en-us/azure/azure-monitor/insights/vminsights-workbooks</v>
      </c>
      <c r="C52" s="24" t="s">
        <v>475</v>
      </c>
      <c r="D52" s="24" t="s">
        <v>724</v>
      </c>
    </row>
    <row r="53" spans="1:4" x14ac:dyDescent="0.25">
      <c r="A53" s="24" t="s">
        <v>476</v>
      </c>
      <c r="B53" s="21" t="str">
        <f t="shared" si="1"/>
        <v>https://docs.microsoft.com/en-us/azure/service-health/alerts-activity-log-service-notifications-portal</v>
      </c>
      <c r="C53" s="24" t="s">
        <v>477</v>
      </c>
      <c r="D53" s="24" t="s">
        <v>725</v>
      </c>
    </row>
    <row r="54" spans="1:4" x14ac:dyDescent="0.25">
      <c r="A54" s="24" t="s">
        <v>478</v>
      </c>
      <c r="B54" s="21" t="str">
        <f t="shared" si="1"/>
        <v>https://docs.microsoft.com/en-us/azure/service-health/resource-health-alert-arm-template-guide</v>
      </c>
      <c r="C54" s="24" t="s">
        <v>479</v>
      </c>
      <c r="D54" s="24" t="s">
        <v>726</v>
      </c>
    </row>
    <row r="55" spans="1:4" x14ac:dyDescent="0.25">
      <c r="A55" s="24" t="s">
        <v>480</v>
      </c>
      <c r="B55" s="21" t="str">
        <f t="shared" si="1"/>
        <v>https://docs.microsoft.com/en-us/azure/security-center/</v>
      </c>
      <c r="C55" s="24" t="s">
        <v>481</v>
      </c>
      <c r="D55" s="24" t="s">
        <v>727</v>
      </c>
    </row>
    <row r="56" spans="1:4" x14ac:dyDescent="0.25">
      <c r="A56" s="24" t="s">
        <v>482</v>
      </c>
      <c r="B56" s="21" t="str">
        <f t="shared" si="1"/>
        <v>https://www.microsoftpressstore.com/store/microsoft-azure-security-center-9780135752036</v>
      </c>
      <c r="C56" s="24" t="s">
        <v>483</v>
      </c>
      <c r="D56" s="24" t="s">
        <v>728</v>
      </c>
    </row>
    <row r="57" spans="1:4" x14ac:dyDescent="0.25">
      <c r="A57" s="24" t="s">
        <v>484</v>
      </c>
      <c r="B57" s="21" t="str">
        <f t="shared" si="1"/>
        <v>https://docs.microsoft.com/en-us/azure/key-vault/general/</v>
      </c>
      <c r="C57" s="24" t="s">
        <v>485</v>
      </c>
      <c r="D57" s="24" t="s">
        <v>729</v>
      </c>
    </row>
    <row r="58" spans="1:4" x14ac:dyDescent="0.25">
      <c r="A58" s="24" t="s">
        <v>486</v>
      </c>
      <c r="B58" s="21" t="str">
        <f t="shared" si="1"/>
        <v>https://docs.microsoft.com/en-us/azure/azure-resource-manager/templates/template-tutorial-use-key-vault</v>
      </c>
      <c r="C58" s="24" t="s">
        <v>487</v>
      </c>
      <c r="D58" s="24" t="s">
        <v>730</v>
      </c>
    </row>
    <row r="59" spans="1:4" x14ac:dyDescent="0.25">
      <c r="A59" s="24" t="s">
        <v>488</v>
      </c>
      <c r="B59" s="21" t="str">
        <f t="shared" si="1"/>
        <v>https://docs.microsoft.com/en-us/azure/sentinel/</v>
      </c>
      <c r="C59" s="24" t="s">
        <v>489</v>
      </c>
      <c r="D59" s="24" t="s">
        <v>731</v>
      </c>
    </row>
    <row r="60" spans="1:4" x14ac:dyDescent="0.25">
      <c r="A60" s="24" t="s">
        <v>490</v>
      </c>
      <c r="B60" s="21" t="str">
        <f t="shared" si="1"/>
        <v>https://jussiroine.com/2019/09/understanding-and-getting-started-with-azure-sentinel/</v>
      </c>
      <c r="C60" s="24" t="s">
        <v>491</v>
      </c>
      <c r="D60" s="24" t="s">
        <v>732</v>
      </c>
    </row>
    <row r="61" spans="1:4" x14ac:dyDescent="0.25">
      <c r="A61" s="24" t="s">
        <v>492</v>
      </c>
      <c r="B61" s="21" t="str">
        <f t="shared" si="1"/>
        <v>https://squaredup.com/blog/kusto-101-a-jumpstart-guide-to-kql/</v>
      </c>
      <c r="C61" s="24" t="s">
        <v>493</v>
      </c>
      <c r="D61" s="24" t="s">
        <v>733</v>
      </c>
    </row>
    <row r="62" spans="1:4" x14ac:dyDescent="0.25">
      <c r="A62" s="24" t="s">
        <v>494</v>
      </c>
      <c r="B62" s="21" t="str">
        <f t="shared" si="1"/>
        <v>https://docs.microsoft.com/en-us/learn/paths/azure-well-architected-framework/</v>
      </c>
      <c r="C62" s="24" t="s">
        <v>495</v>
      </c>
      <c r="D62" s="24" t="s">
        <v>734</v>
      </c>
    </row>
    <row r="63" spans="1:4" x14ac:dyDescent="0.25">
      <c r="A63" s="24" t="s">
        <v>496</v>
      </c>
      <c r="B63" s="21" t="str">
        <f t="shared" si="1"/>
        <v>https://info.microsoft.com/defense-in-depth-ebook.html</v>
      </c>
      <c r="C63" s="24" t="s">
        <v>497</v>
      </c>
      <c r="D63" s="24" t="s">
        <v>735</v>
      </c>
    </row>
    <row r="64" spans="1:4" x14ac:dyDescent="0.25">
      <c r="A64" s="24" t="s">
        <v>498</v>
      </c>
      <c r="B64" s="21" t="str">
        <f t="shared" si="1"/>
        <v>https://azure.microsoft.com/en-us/resources/videos/defense-in-depth-security-in-azure/</v>
      </c>
      <c r="C64" s="24" t="s">
        <v>499</v>
      </c>
      <c r="D64" s="24" t="s">
        <v>736</v>
      </c>
    </row>
    <row r="65" spans="1:4" x14ac:dyDescent="0.25">
      <c r="A65" s="24" t="s">
        <v>500</v>
      </c>
      <c r="B65" s="21" t="str">
        <f t="shared" si="1"/>
        <v>https://docs.microsoft.com/en-us/azure/virtual-network/network-security-groups-overview</v>
      </c>
      <c r="C65" s="24" t="s">
        <v>501</v>
      </c>
      <c r="D65" s="24" t="s">
        <v>737</v>
      </c>
    </row>
    <row r="66" spans="1:4" x14ac:dyDescent="0.25">
      <c r="A66" s="24" t="s">
        <v>502</v>
      </c>
      <c r="B66" s="21" t="str">
        <f t="shared" ref="B66:B97" si="2">HYPERLINK(C66,C66)</f>
        <v>https://docs.microsoft.com/en-us/azure/security/fundamentals/network-best-practices</v>
      </c>
      <c r="C66" s="24" t="s">
        <v>503</v>
      </c>
      <c r="D66" s="24" t="s">
        <v>738</v>
      </c>
    </row>
    <row r="67" spans="1:4" x14ac:dyDescent="0.25">
      <c r="A67" s="24" t="s">
        <v>504</v>
      </c>
      <c r="B67" s="21" t="str">
        <f t="shared" si="2"/>
        <v>https://docs.microsoft.com/en-us/azure/virtual-network/application-security-groups</v>
      </c>
      <c r="C67" s="24" t="s">
        <v>505</v>
      </c>
      <c r="D67" s="24" t="s">
        <v>739</v>
      </c>
    </row>
    <row r="68" spans="1:4" x14ac:dyDescent="0.25">
      <c r="A68" s="24" t="s">
        <v>506</v>
      </c>
      <c r="B68" s="21" t="str">
        <f t="shared" si="2"/>
        <v>https://docs.microsoft.com/en-us/azure/firewall/</v>
      </c>
      <c r="C68" s="24" t="s">
        <v>507</v>
      </c>
      <c r="D68" s="24" t="s">
        <v>740</v>
      </c>
    </row>
    <row r="69" spans="1:4" x14ac:dyDescent="0.25">
      <c r="A69" s="24" t="s">
        <v>508</v>
      </c>
      <c r="B69" s="21" t="str">
        <f t="shared" si="2"/>
        <v>https://docs.microsoft.com/en-us/azure/firewall/rule-processing</v>
      </c>
      <c r="C69" s="24" t="s">
        <v>509</v>
      </c>
      <c r="D69" s="24" t="s">
        <v>741</v>
      </c>
    </row>
    <row r="70" spans="1:4" x14ac:dyDescent="0.25">
      <c r="A70" s="24" t="s">
        <v>510</v>
      </c>
      <c r="B70" s="21" t="str">
        <f t="shared" si="2"/>
        <v>https://docs.microsoft.com/en-us/azure/firewall/tutorial-firewall-dnat</v>
      </c>
      <c r="C70" s="24" t="s">
        <v>511</v>
      </c>
      <c r="D70" s="24" t="s">
        <v>742</v>
      </c>
    </row>
    <row r="71" spans="1:4" x14ac:dyDescent="0.25">
      <c r="A71" s="24" t="s">
        <v>512</v>
      </c>
      <c r="B71" s="21" t="str">
        <f t="shared" si="2"/>
        <v>https://docs.microsoft.com/en-us/azure/security/fundamentals/ddos-best-practices</v>
      </c>
      <c r="C71" s="24" t="s">
        <v>513</v>
      </c>
      <c r="D71" s="24" t="s">
        <v>743</v>
      </c>
    </row>
    <row r="72" spans="1:4" x14ac:dyDescent="0.25">
      <c r="A72" s="24" t="s">
        <v>514</v>
      </c>
      <c r="B72" s="21" t="str">
        <f t="shared" si="2"/>
        <v>https://docs.microsoft.com/en-us/azure/virtual-network/ddos-protection-overview</v>
      </c>
      <c r="C72" s="24" t="s">
        <v>515</v>
      </c>
      <c r="D72" s="24" t="s">
        <v>744</v>
      </c>
    </row>
    <row r="73" spans="1:4" x14ac:dyDescent="0.25">
      <c r="A73" s="24" t="s">
        <v>516</v>
      </c>
      <c r="B73" s="21" t="str">
        <f t="shared" si="2"/>
        <v>https://www.cloudflare.com/learning/ddos/what-is-a-ddos-attack/</v>
      </c>
      <c r="C73" s="24" t="s">
        <v>517</v>
      </c>
      <c r="D73" s="24" t="s">
        <v>745</v>
      </c>
    </row>
    <row r="74" spans="1:4" x14ac:dyDescent="0.25">
      <c r="A74" s="24" t="s">
        <v>518</v>
      </c>
      <c r="B74" s="21" t="str">
        <f t="shared" si="2"/>
        <v>https://docs.microsoft.com/en-us/learn/modules/intro-to-security-in-azure/3-identity-and-access</v>
      </c>
      <c r="C74" s="24" t="s">
        <v>519</v>
      </c>
      <c r="D74" s="24" t="s">
        <v>746</v>
      </c>
    </row>
    <row r="75" spans="1:4" x14ac:dyDescent="0.25">
      <c r="A75" s="24" t="s">
        <v>520</v>
      </c>
      <c r="B75" s="21" t="str">
        <f t="shared" si="2"/>
        <v>https://docs.microsoft.com/en-us/azure/active-directory/develop/authentication-vs-authorization</v>
      </c>
      <c r="C75" s="24" t="s">
        <v>521</v>
      </c>
      <c r="D75" s="24" t="s">
        <v>747</v>
      </c>
    </row>
    <row r="76" spans="1:4" x14ac:dyDescent="0.25">
      <c r="A76" s="24" t="s">
        <v>522</v>
      </c>
      <c r="B76" s="21" t="str">
        <f t="shared" si="2"/>
        <v>https://docs.microsoft.com/en-us/azure/active-directory/manage-apps/what-is-single-sign-on</v>
      </c>
      <c r="C76" s="24" t="s">
        <v>523</v>
      </c>
      <c r="D76" s="24" t="s">
        <v>748</v>
      </c>
    </row>
    <row r="77" spans="1:4" x14ac:dyDescent="0.25">
      <c r="A77" s="24" t="s">
        <v>524</v>
      </c>
      <c r="B77" s="21" t="str">
        <f t="shared" si="2"/>
        <v>https://docs.microsoft.com/en-us/azure/active-directory/</v>
      </c>
      <c r="C77" s="24" t="s">
        <v>525</v>
      </c>
      <c r="D77" s="24" t="s">
        <v>749</v>
      </c>
    </row>
    <row r="78" spans="1:4" x14ac:dyDescent="0.25">
      <c r="A78" s="24" t="s">
        <v>526</v>
      </c>
      <c r="B78" s="21" t="str">
        <f t="shared" si="2"/>
        <v>https://docs.microsoft.com/en-us/learn/modules/create-users-and-groups-in-azure-active-directory/</v>
      </c>
      <c r="C78" s="24" t="s">
        <v>527</v>
      </c>
      <c r="D78" s="24" t="s">
        <v>750</v>
      </c>
    </row>
    <row r="79" spans="1:4" x14ac:dyDescent="0.25">
      <c r="A79" s="24" t="s">
        <v>528</v>
      </c>
      <c r="B79" s="21" t="str">
        <f t="shared" si="2"/>
        <v>https://docs.microsoft.com/en-us/powershell/module/azuread/?view=azureadps-2.0</v>
      </c>
      <c r="C79" s="24" t="s">
        <v>529</v>
      </c>
      <c r="D79" s="24" t="s">
        <v>751</v>
      </c>
    </row>
    <row r="80" spans="1:4" x14ac:dyDescent="0.25">
      <c r="A80" s="24" t="s">
        <v>530</v>
      </c>
      <c r="B80" s="21" t="str">
        <f t="shared" si="2"/>
        <v>https://docs.microsoft.com/en-us/azure/active-directory/authentication/concept-mfa-howitworks</v>
      </c>
      <c r="C80" s="24" t="s">
        <v>531</v>
      </c>
      <c r="D80" s="24" t="s">
        <v>752</v>
      </c>
    </row>
    <row r="81" spans="1:4" x14ac:dyDescent="0.25">
      <c r="A81" s="24" t="s">
        <v>532</v>
      </c>
      <c r="B81" s="21" t="str">
        <f t="shared" si="2"/>
        <v>https://docs.microsoft.com/en-us/azure/active-directory/conditional-access/overview</v>
      </c>
      <c r="C81" s="24" t="s">
        <v>533</v>
      </c>
      <c r="D81" s="24" t="s">
        <v>753</v>
      </c>
    </row>
    <row r="82" spans="1:4" x14ac:dyDescent="0.25">
      <c r="A82" s="24" t="s">
        <v>534</v>
      </c>
      <c r="B82" s="21" t="str">
        <f t="shared" si="2"/>
        <v>https://techtrainertim.com/</v>
      </c>
      <c r="C82" s="24" t="s">
        <v>375</v>
      </c>
      <c r="D82" s="24" t="s">
        <v>674</v>
      </c>
    </row>
    <row r="83" spans="1:4" x14ac:dyDescent="0.25">
      <c r="A83" s="24" t="s">
        <v>535</v>
      </c>
      <c r="B83" s="21" t="str">
        <f t="shared" si="2"/>
        <v>https://docs.microsoft.com/en-us/azure/role-based-access-control/overview</v>
      </c>
      <c r="C83" s="24" t="s">
        <v>536</v>
      </c>
      <c r="D83" s="24" t="s">
        <v>754</v>
      </c>
    </row>
    <row r="84" spans="1:4" x14ac:dyDescent="0.25">
      <c r="A84" s="24" t="s">
        <v>537</v>
      </c>
      <c r="B84" s="21" t="str">
        <f t="shared" si="2"/>
        <v>https://docs.microsoft.com/en-us/azure/role-based-access-control/role-definitions</v>
      </c>
      <c r="C84" s="24" t="s">
        <v>538</v>
      </c>
      <c r="D84" s="24" t="s">
        <v>755</v>
      </c>
    </row>
    <row r="85" spans="1:4" x14ac:dyDescent="0.25">
      <c r="A85" s="24" t="s">
        <v>539</v>
      </c>
      <c r="B85" s="21" t="str">
        <f t="shared" si="2"/>
        <v>https://docs.microsoft.com/en-us/azure/role-based-access-control/deny-assignments</v>
      </c>
      <c r="C85" s="24" t="s">
        <v>540</v>
      </c>
      <c r="D85" s="24" t="s">
        <v>756</v>
      </c>
    </row>
    <row r="86" spans="1:4" x14ac:dyDescent="0.25">
      <c r="A86" s="24" t="s">
        <v>541</v>
      </c>
      <c r="B86" s="21" t="str">
        <f t="shared" si="2"/>
        <v>https://docs.microsoft.com/en-us/azure/governance/policy/overview</v>
      </c>
      <c r="C86" s="24" t="s">
        <v>542</v>
      </c>
      <c r="D86" s="24" t="s">
        <v>757</v>
      </c>
    </row>
    <row r="87" spans="1:4" x14ac:dyDescent="0.25">
      <c r="A87" s="24" t="s">
        <v>543</v>
      </c>
      <c r="B87" s="21" t="str">
        <f t="shared" si="2"/>
        <v>https://docs.microsoft.com/en-us/azure/governance/policy/concepts/effects</v>
      </c>
      <c r="C87" s="24" t="s">
        <v>544</v>
      </c>
      <c r="D87" s="24" t="s">
        <v>758</v>
      </c>
    </row>
    <row r="88" spans="1:4" x14ac:dyDescent="0.25">
      <c r="A88" s="24" t="s">
        <v>545</v>
      </c>
      <c r="B88" s="21" t="str">
        <f t="shared" si="2"/>
        <v>https://docs.microsoft.com/en-us/azure/azure-resource-manager/management/lock-resources</v>
      </c>
      <c r="C88" s="24" t="s">
        <v>546</v>
      </c>
      <c r="D88" s="24" t="s">
        <v>759</v>
      </c>
    </row>
    <row r="89" spans="1:4" x14ac:dyDescent="0.25">
      <c r="A89" s="24" t="s">
        <v>547</v>
      </c>
      <c r="B89" s="21" t="str">
        <f t="shared" si="2"/>
        <v>https://docs.microsoft.com/en-us/rest/api/resources/managementlocks</v>
      </c>
      <c r="C89" s="24" t="s">
        <v>548</v>
      </c>
      <c r="D89" s="24" t="s">
        <v>760</v>
      </c>
    </row>
    <row r="90" spans="1:4" x14ac:dyDescent="0.25">
      <c r="A90" s="24" t="s">
        <v>549</v>
      </c>
      <c r="B90" s="21" t="str">
        <f t="shared" si="2"/>
        <v>https://docs.microsoft.com/en-us/azure/cloud-adoption-framework/decision-guides/resource-tagging/</v>
      </c>
      <c r="C90" s="24" t="s">
        <v>550</v>
      </c>
      <c r="D90" s="24" t="s">
        <v>761</v>
      </c>
    </row>
    <row r="91" spans="1:4" x14ac:dyDescent="0.25">
      <c r="A91" s="24" t="s">
        <v>551</v>
      </c>
      <c r="B91" s="21" t="str">
        <f t="shared" si="2"/>
        <v>https://docs.microsoft.com/en-us/azure/governance/policy/tutorials/govern-tags</v>
      </c>
      <c r="C91" s="24" t="s">
        <v>552</v>
      </c>
      <c r="D91" s="24" t="s">
        <v>762</v>
      </c>
    </row>
    <row r="92" spans="1:4" x14ac:dyDescent="0.25">
      <c r="A92" s="24" t="s">
        <v>553</v>
      </c>
      <c r="B92" s="21" t="str">
        <f t="shared" si="2"/>
        <v>https://docs.microsoft.com/en-us/azure/azure-resource-manager/management/tag-resources#:~:text=You%20apply%20tags%20to%20your,all%20the%20resources%20in%20production.</v>
      </c>
      <c r="C92" s="24" t="s">
        <v>554</v>
      </c>
      <c r="D92" s="24" t="s">
        <v>763</v>
      </c>
    </row>
    <row r="93" spans="1:4" x14ac:dyDescent="0.25">
      <c r="A93" s="24" t="s">
        <v>555</v>
      </c>
      <c r="B93" s="21" t="str">
        <f t="shared" si="2"/>
        <v>https://docs.microsoft.com/en-us/azure/governance/blueprints/overview</v>
      </c>
      <c r="C93" s="24" t="s">
        <v>556</v>
      </c>
      <c r="D93" s="24" t="s">
        <v>764</v>
      </c>
    </row>
    <row r="94" spans="1:4" x14ac:dyDescent="0.25">
      <c r="A94" s="24" t="s">
        <v>557</v>
      </c>
      <c r="B94" s="21" t="str">
        <f t="shared" si="2"/>
        <v>https://www.wesleyhaakman.org/deploying-and-managing-your-azure-blueprints-as-code/</v>
      </c>
      <c r="C94" s="24" t="s">
        <v>558</v>
      </c>
      <c r="D94" s="24" t="s">
        <v>765</v>
      </c>
    </row>
    <row r="95" spans="1:4" x14ac:dyDescent="0.25">
      <c r="A95" s="24" t="s">
        <v>559</v>
      </c>
      <c r="B95" s="21" t="str">
        <f t="shared" si="2"/>
        <v>https://www.linkedin.com/pulse/azure-blueprints-via-devops-pipeline-paul-towler/</v>
      </c>
      <c r="C95" s="24" t="s">
        <v>560</v>
      </c>
      <c r="D95" s="24" t="s">
        <v>766</v>
      </c>
    </row>
    <row r="96" spans="1:4" x14ac:dyDescent="0.25">
      <c r="A96" s="24" t="s">
        <v>561</v>
      </c>
      <c r="B96" s="21" t="str">
        <f t="shared" si="2"/>
        <v>https://privacy.microsoft.com/en-us/privacystatement</v>
      </c>
      <c r="C96" s="24" t="s">
        <v>562</v>
      </c>
      <c r="D96" s="24" t="s">
        <v>767</v>
      </c>
    </row>
    <row r="97" spans="1:4" x14ac:dyDescent="0.25">
      <c r="A97" s="24" t="s">
        <v>563</v>
      </c>
      <c r="B97" s="21" t="str">
        <f t="shared" si="2"/>
        <v>https://privacy.microsoft.com/en-us/updates</v>
      </c>
      <c r="C97" s="24" t="s">
        <v>564</v>
      </c>
      <c r="D97" s="24" t="s">
        <v>768</v>
      </c>
    </row>
    <row r="98" spans="1:4" x14ac:dyDescent="0.25">
      <c r="A98" s="24" t="s">
        <v>565</v>
      </c>
      <c r="B98" s="21" t="str">
        <f t="shared" ref="B98:B129" si="3">HYPERLINK(C98,C98)</f>
        <v>https://privacy.microsoft.com/en-US/</v>
      </c>
      <c r="C98" s="24" t="s">
        <v>566</v>
      </c>
      <c r="D98" s="24" t="s">
        <v>769</v>
      </c>
    </row>
    <row r="99" spans="1:4" x14ac:dyDescent="0.25">
      <c r="A99" s="24" t="s">
        <v>567</v>
      </c>
      <c r="B99" s="21" t="str">
        <f t="shared" si="3"/>
        <v>https://docs.microsoft.com/en-us/azure/cloud-adoption-framework/</v>
      </c>
      <c r="C99" s="24" t="s">
        <v>568</v>
      </c>
      <c r="D99" s="24" t="s">
        <v>770</v>
      </c>
    </row>
    <row r="100" spans="1:4" x14ac:dyDescent="0.25">
      <c r="A100" s="24" t="s">
        <v>569</v>
      </c>
      <c r="B100" s="21" t="str">
        <f t="shared" si="3"/>
        <v>https://docs.microsoft.com/en-us/azure/machine-learning/overview-what-is-azure-ml</v>
      </c>
      <c r="C100" s="24" t="s">
        <v>443</v>
      </c>
      <c r="D100" s="24" t="s">
        <v>708</v>
      </c>
    </row>
    <row r="101" spans="1:4" x14ac:dyDescent="0.25">
      <c r="A101" s="24" t="s">
        <v>570</v>
      </c>
      <c r="B101" s="21" t="str">
        <f t="shared" si="3"/>
        <v>https://docs.microsoft.com/en-us/azure/architecture/data-guide/technology-choices/data-science-and-machine-learning</v>
      </c>
      <c r="C101" s="24" t="s">
        <v>571</v>
      </c>
      <c r="D101" s="24" t="s">
        <v>771</v>
      </c>
    </row>
    <row r="102" spans="1:4" x14ac:dyDescent="0.25">
      <c r="A102" s="24" t="s">
        <v>572</v>
      </c>
      <c r="B102" s="21" t="str">
        <f t="shared" si="3"/>
        <v>https://docs.microsoft.com/en-us/azure/machine-learning/concept-automated-ml</v>
      </c>
      <c r="C102" s="24" t="s">
        <v>573</v>
      </c>
      <c r="D102" s="24" t="s">
        <v>772</v>
      </c>
    </row>
    <row r="103" spans="1:4" x14ac:dyDescent="0.25">
      <c r="A103" s="24" t="s">
        <v>574</v>
      </c>
      <c r="B103" s="21" t="str">
        <f t="shared" si="3"/>
        <v>https://docs.microsoft.com/en-us/azure/devtest-labs/devtest-lab-overview</v>
      </c>
      <c r="C103" s="24" t="s">
        <v>575</v>
      </c>
      <c r="D103" s="24" t="s">
        <v>773</v>
      </c>
    </row>
    <row r="104" spans="1:4" x14ac:dyDescent="0.25">
      <c r="A104" s="24" t="s">
        <v>576</v>
      </c>
      <c r="B104" s="21" t="str">
        <f t="shared" si="3"/>
        <v>https://docs.microsoft.com/en-us/azure/lab-services/tutorial-setup-classroom-lab</v>
      </c>
      <c r="C104" s="24" t="s">
        <v>577</v>
      </c>
      <c r="D104" s="24" t="s">
        <v>774</v>
      </c>
    </row>
    <row r="105" spans="1:4" x14ac:dyDescent="0.25">
      <c r="A105" s="24" t="s">
        <v>578</v>
      </c>
      <c r="B105" s="21" t="str">
        <f t="shared" si="3"/>
        <v>https://github.com/Azure/azure-devtestlab</v>
      </c>
      <c r="C105" s="24" t="s">
        <v>579</v>
      </c>
      <c r="D105" s="24" t="s">
        <v>775</v>
      </c>
    </row>
    <row r="106" spans="1:4" x14ac:dyDescent="0.25">
      <c r="A106" s="24" t="s">
        <v>580</v>
      </c>
      <c r="B106" s="21" t="str">
        <f t="shared" si="3"/>
        <v>https://docs.microsoft.com/en-us/azure/governance/management-groups/overview</v>
      </c>
      <c r="C106" s="24" t="s">
        <v>581</v>
      </c>
      <c r="D106" s="24" t="s">
        <v>776</v>
      </c>
    </row>
    <row r="107" spans="1:4" x14ac:dyDescent="0.25">
      <c r="A107" s="24" t="s">
        <v>582</v>
      </c>
      <c r="B107" s="21" t="str">
        <f t="shared" si="3"/>
        <v>https://www.arbelatech.com/insights/white-papers/microsoft-azure-strategy-and-implementation-guide</v>
      </c>
      <c r="C107" s="24" t="s">
        <v>583</v>
      </c>
      <c r="D107" s="24" t="s">
        <v>777</v>
      </c>
    </row>
    <row r="108" spans="1:4" x14ac:dyDescent="0.25">
      <c r="A108" s="24" t="s">
        <v>584</v>
      </c>
      <c r="B108" s="21" t="str">
        <f t="shared" si="3"/>
        <v>https://docs.microsoft.com/en-us/azure/role-based-access-control/elevate-access-global-admin</v>
      </c>
      <c r="C108" s="24" t="s">
        <v>585</v>
      </c>
      <c r="D108" s="24" t="s">
        <v>778</v>
      </c>
    </row>
    <row r="109" spans="1:4" x14ac:dyDescent="0.25">
      <c r="A109" s="24" t="s">
        <v>586</v>
      </c>
      <c r="B109" s="21" t="str">
        <f t="shared" si="3"/>
        <v>https://docs.microsoft.com/en-us/azure/information-protection/what-is-information-protection</v>
      </c>
      <c r="C109" s="24" t="s">
        <v>587</v>
      </c>
      <c r="D109" s="24" t="s">
        <v>779</v>
      </c>
    </row>
    <row r="110" spans="1:4" x14ac:dyDescent="0.25">
      <c r="A110" s="24" t="s">
        <v>588</v>
      </c>
      <c r="B110" s="21" t="str">
        <f t="shared" si="3"/>
        <v>https://docs.microsoft.com/en-us/azure/information-protection/quickstart-viewpolicy</v>
      </c>
      <c r="C110" s="24" t="s">
        <v>589</v>
      </c>
      <c r="D110" s="24" t="s">
        <v>780</v>
      </c>
    </row>
    <row r="111" spans="1:4" x14ac:dyDescent="0.25">
      <c r="A111" s="24" t="s">
        <v>590</v>
      </c>
      <c r="B111" s="21" t="str">
        <f t="shared" si="3"/>
        <v>https://docs.microsoft.com/en-us/azure/information-protection/requirements</v>
      </c>
      <c r="C111" s="24" t="s">
        <v>591</v>
      </c>
      <c r="D111" s="24" t="s">
        <v>781</v>
      </c>
    </row>
    <row r="112" spans="1:4" x14ac:dyDescent="0.25">
      <c r="A112" s="24" t="s">
        <v>592</v>
      </c>
      <c r="B112" s="21" t="str">
        <f t="shared" si="3"/>
        <v>https://docs.microsoft.com/en-us/azure-advanced-threat-protection/what-is</v>
      </c>
      <c r="C112" s="24" t="s">
        <v>593</v>
      </c>
      <c r="D112" s="24" t="s">
        <v>782</v>
      </c>
    </row>
    <row r="113" spans="1:4" x14ac:dyDescent="0.25">
      <c r="A113" s="24" t="s">
        <v>594</v>
      </c>
      <c r="B113" s="21" t="str">
        <f t="shared" si="3"/>
        <v>https://docs.microsoft.com/en-us/azure-advanced-threat-protection/integrate-msde</v>
      </c>
      <c r="C113" s="24" t="s">
        <v>595</v>
      </c>
      <c r="D113" s="24" t="s">
        <v>783</v>
      </c>
    </row>
    <row r="114" spans="1:4" x14ac:dyDescent="0.25">
      <c r="A114" s="24" t="s">
        <v>596</v>
      </c>
      <c r="B114" s="21" t="str">
        <f t="shared" si="3"/>
        <v>https://docs.microsoft.com/en-us/azure-advanced-threat-protection/mcas-integration</v>
      </c>
      <c r="C114" s="24" t="s">
        <v>597</v>
      </c>
      <c r="D114" s="24" t="s">
        <v>784</v>
      </c>
    </row>
    <row r="115" spans="1:4" x14ac:dyDescent="0.25">
      <c r="A115" s="24" t="s">
        <v>598</v>
      </c>
      <c r="B115" s="21" t="str">
        <f t="shared" si="3"/>
        <v>https://www.microsoft.com/en-us/trust-center</v>
      </c>
      <c r="C115" s="24" t="s">
        <v>599</v>
      </c>
      <c r="D115" s="24" t="s">
        <v>785</v>
      </c>
    </row>
    <row r="116" spans="1:4" x14ac:dyDescent="0.25">
      <c r="A116" s="24" t="s">
        <v>600</v>
      </c>
      <c r="B116" s="21" t="str">
        <f t="shared" si="3"/>
        <v>https://www.thewindowsclub.com/microsoft-trust-center-features</v>
      </c>
      <c r="C116" s="24" t="s">
        <v>601</v>
      </c>
      <c r="D116" s="24" t="s">
        <v>786</v>
      </c>
    </row>
    <row r="117" spans="1:4" x14ac:dyDescent="0.25">
      <c r="A117" s="24" t="s">
        <v>602</v>
      </c>
      <c r="B117" s="21" t="str">
        <f t="shared" si="3"/>
        <v>https://servicetrust.microsoft.com/</v>
      </c>
      <c r="C117" s="24" t="s">
        <v>603</v>
      </c>
      <c r="D117" s="24" t="s">
        <v>50</v>
      </c>
    </row>
    <row r="118" spans="1:4" x14ac:dyDescent="0.25">
      <c r="A118" s="24" t="s">
        <v>604</v>
      </c>
      <c r="B118" s="21" t="str">
        <f t="shared" si="3"/>
        <v>https://docs.microsoft.com/en-us/microsoft-365/compliance/get-started-with-service-trust-portal?view=o365-worldwide</v>
      </c>
      <c r="C118" s="24" t="s">
        <v>605</v>
      </c>
      <c r="D118" s="24" t="s">
        <v>787</v>
      </c>
    </row>
    <row r="119" spans="1:4" x14ac:dyDescent="0.25">
      <c r="A119" s="24" t="s">
        <v>606</v>
      </c>
      <c r="B119" s="21" t="str">
        <f t="shared" si="3"/>
        <v>https://docs.microsoft.com/en-us/microsoft-365/compliance/meet-data-protection-and-regulatory-reqs-using-microsoft-cloud?view=o365-worldwide</v>
      </c>
      <c r="C119" s="24" t="s">
        <v>607</v>
      </c>
      <c r="D119" s="24" t="s">
        <v>788</v>
      </c>
    </row>
    <row r="120" spans="1:4" x14ac:dyDescent="0.25">
      <c r="A120" s="24" t="s">
        <v>608</v>
      </c>
      <c r="B120" s="21" t="str">
        <f t="shared" si="3"/>
        <v>https://docs.microsoft.com/en-us/microsoft-365/compliance/compliance-manager?view=o365-worldwide</v>
      </c>
      <c r="C120" s="24" t="s">
        <v>609</v>
      </c>
      <c r="D120" s="24" t="s">
        <v>789</v>
      </c>
    </row>
    <row r="121" spans="1:4" x14ac:dyDescent="0.25">
      <c r="A121" s="24" t="s">
        <v>610</v>
      </c>
      <c r="B121" s="21" t="str">
        <f t="shared" si="3"/>
        <v>https://docs.microsoft.com/en-us/azure/azure-government/</v>
      </c>
      <c r="C121" s="24" t="s">
        <v>611</v>
      </c>
      <c r="D121" s="24" t="s">
        <v>790</v>
      </c>
    </row>
    <row r="122" spans="1:4" x14ac:dyDescent="0.25">
      <c r="A122" s="24" t="s">
        <v>612</v>
      </c>
      <c r="B122" s="21" t="str">
        <f t="shared" si="3"/>
        <v>https://docs.microsoft.com/en-us/azure/azure-government/compare-azure-government-global-azure</v>
      </c>
      <c r="C122" s="24" t="s">
        <v>613</v>
      </c>
      <c r="D122" s="24" t="s">
        <v>791</v>
      </c>
    </row>
    <row r="123" spans="1:4" x14ac:dyDescent="0.25">
      <c r="A123" s="24" t="s">
        <v>614</v>
      </c>
      <c r="B123" s="21" t="str">
        <f t="shared" si="3"/>
        <v>https://azure.microsoft.com/en-us/global-infrastructure/government/how-to-buy/</v>
      </c>
      <c r="C123" s="24" t="s">
        <v>615</v>
      </c>
      <c r="D123" s="24" t="s">
        <v>792</v>
      </c>
    </row>
    <row r="124" spans="1:4" x14ac:dyDescent="0.25">
      <c r="A124" s="24" t="s">
        <v>616</v>
      </c>
      <c r="B124" s="21" t="str">
        <f t="shared" si="3"/>
        <v>https://docs.microsoft.com/en-us/azure/china/</v>
      </c>
      <c r="C124" s="24" t="s">
        <v>617</v>
      </c>
      <c r="D124" s="24" t="s">
        <v>793</v>
      </c>
    </row>
    <row r="125" spans="1:4" x14ac:dyDescent="0.25">
      <c r="A125" s="24" t="s">
        <v>618</v>
      </c>
      <c r="B125" s="21" t="str">
        <f t="shared" si="3"/>
        <v>https://azurecharts.com/regions</v>
      </c>
      <c r="C125" s="24" t="s">
        <v>619</v>
      </c>
      <c r="D125" s="24" t="s">
        <v>794</v>
      </c>
    </row>
    <row r="126" spans="1:4" x14ac:dyDescent="0.25">
      <c r="A126" s="24" t="s">
        <v>620</v>
      </c>
      <c r="B126" s="21" t="str">
        <f t="shared" si="3"/>
        <v>https://www.microsoft.com/en-us/trust-center/privacy/gdpr-overview</v>
      </c>
      <c r="C126" s="24" t="s">
        <v>621</v>
      </c>
      <c r="D126" s="24" t="s">
        <v>795</v>
      </c>
    </row>
    <row r="127" spans="1:4" x14ac:dyDescent="0.25">
      <c r="A127" s="24" t="s">
        <v>622</v>
      </c>
      <c r="B127" s="21" t="str">
        <f t="shared" si="3"/>
        <v>https://docs.microsoft.com/en-us/microsoft-365/compliance/offering-nist-csf?view=o365-worldwide</v>
      </c>
      <c r="C127" s="24" t="s">
        <v>623</v>
      </c>
      <c r="D127" s="24" t="s">
        <v>796</v>
      </c>
    </row>
    <row r="128" spans="1:4" x14ac:dyDescent="0.25">
      <c r="A128" s="24" t="s">
        <v>624</v>
      </c>
      <c r="B128" s="21" t="str">
        <f t="shared" si="3"/>
        <v>https://docs.microsoft.com/en-us/microsoft-365/compliance/offering-iso-27001?view=o365-worldwide</v>
      </c>
      <c r="C128" s="24" t="s">
        <v>625</v>
      </c>
      <c r="D128" s="24" t="s">
        <v>797</v>
      </c>
    </row>
    <row r="129" spans="1:4" x14ac:dyDescent="0.25">
      <c r="A129" s="24" t="s">
        <v>626</v>
      </c>
      <c r="B129" s="21" t="str">
        <f t="shared" si="3"/>
        <v>https://azure.microsoft.com/en-us/support/legal/offer-details/</v>
      </c>
      <c r="C129" s="24" t="s">
        <v>627</v>
      </c>
      <c r="D129" s="24" t="s">
        <v>798</v>
      </c>
    </row>
    <row r="130" spans="1:4" x14ac:dyDescent="0.25">
      <c r="A130" s="24" t="s">
        <v>628</v>
      </c>
      <c r="B130" s="21" t="str">
        <f t="shared" ref="B130:B161" si="4">HYPERLINK(C130,C130)</f>
        <v>https://azure.microsoft.com/en-us/regions/offers/</v>
      </c>
      <c r="C130" s="24" t="s">
        <v>629</v>
      </c>
      <c r="D130" s="24" t="s">
        <v>799</v>
      </c>
    </row>
    <row r="131" spans="1:4" x14ac:dyDescent="0.25">
      <c r="A131" s="24" t="s">
        <v>630</v>
      </c>
      <c r="B131" s="21" t="str">
        <f t="shared" si="4"/>
        <v>https://docs.microsoft.com/en-us/azure/cost-management-billing/manage/switch-azure-offer</v>
      </c>
      <c r="C131" s="24" t="s">
        <v>631</v>
      </c>
      <c r="D131" s="24" t="s">
        <v>800</v>
      </c>
    </row>
    <row r="132" spans="1:4" x14ac:dyDescent="0.25">
      <c r="A132" s="24" t="s">
        <v>632</v>
      </c>
      <c r="B132" s="21" t="str">
        <f t="shared" si="4"/>
        <v>https://azure.microsoft.com/en-us/free/</v>
      </c>
      <c r="C132" s="24" t="s">
        <v>387</v>
      </c>
      <c r="D132" s="24" t="s">
        <v>680</v>
      </c>
    </row>
    <row r="133" spans="1:4" x14ac:dyDescent="0.25">
      <c r="A133" s="24" t="s">
        <v>633</v>
      </c>
      <c r="B133" s="21" t="str">
        <f t="shared" si="4"/>
        <v>https://azure.microsoft.com/en-us/free/free-account-faq/</v>
      </c>
      <c r="C133" s="24" t="s">
        <v>634</v>
      </c>
      <c r="D133" s="24" t="s">
        <v>801</v>
      </c>
    </row>
    <row r="134" spans="1:4" x14ac:dyDescent="0.25">
      <c r="A134" s="24" t="s">
        <v>635</v>
      </c>
      <c r="B134" s="21" t="str">
        <f t="shared" si="4"/>
        <v>https://docs.microsoft.com/en-us/learn/modules/create-an-azure-account/</v>
      </c>
      <c r="C134" s="24" t="s">
        <v>636</v>
      </c>
      <c r="D134" s="24" t="s">
        <v>802</v>
      </c>
    </row>
    <row r="135" spans="1:4" x14ac:dyDescent="0.25">
      <c r="A135" s="24" t="s">
        <v>637</v>
      </c>
      <c r="B135" s="21" t="str">
        <f t="shared" si="4"/>
        <v>https://azure.microsoft.com/en-us/pricing/details/bandwidth/?cdn=disable</v>
      </c>
      <c r="C135" s="24" t="s">
        <v>638</v>
      </c>
      <c r="D135" s="24" t="s">
        <v>803</v>
      </c>
    </row>
    <row r="136" spans="1:4" x14ac:dyDescent="0.25">
      <c r="A136" s="24" t="s">
        <v>639</v>
      </c>
      <c r="B136" s="21" t="str">
        <f t="shared" si="4"/>
        <v>https://docs.microsoft.com/en-us/azure/cost-management-billing/reservations/save-compute-costs-reservations</v>
      </c>
      <c r="C136" s="24" t="s">
        <v>640</v>
      </c>
      <c r="D136" s="24" t="s">
        <v>804</v>
      </c>
    </row>
    <row r="137" spans="1:4" x14ac:dyDescent="0.25">
      <c r="A137" s="24" t="s">
        <v>641</v>
      </c>
      <c r="B137" s="21" t="str">
        <f t="shared" si="4"/>
        <v>https://docs.microsoft.com/en-us/azure/virtual-machines/spot-vms</v>
      </c>
      <c r="C137" s="24" t="s">
        <v>642</v>
      </c>
      <c r="D137" s="24" t="s">
        <v>805</v>
      </c>
    </row>
    <row r="138" spans="1:4" x14ac:dyDescent="0.25">
      <c r="A138" s="24" t="s">
        <v>643</v>
      </c>
      <c r="B138" s="21" t="str">
        <f t="shared" si="4"/>
        <v>https://docs.microsoft.com/en-us/learn/modules/predict-costs-and-optimize-spending/</v>
      </c>
      <c r="C138" s="24" t="s">
        <v>644</v>
      </c>
      <c r="D138" s="24" t="s">
        <v>806</v>
      </c>
    </row>
    <row r="139" spans="1:4" x14ac:dyDescent="0.25">
      <c r="A139" s="24" t="s">
        <v>645</v>
      </c>
      <c r="B139" s="21" t="str">
        <f t="shared" si="4"/>
        <v>https://azure.microsoft.com/en-us/pricing/</v>
      </c>
      <c r="C139" s="24" t="s">
        <v>393</v>
      </c>
      <c r="D139" s="24" t="s">
        <v>683</v>
      </c>
    </row>
    <row r="140" spans="1:4" x14ac:dyDescent="0.25">
      <c r="A140" s="24" t="s">
        <v>646</v>
      </c>
      <c r="B140" s="21" t="str">
        <f t="shared" si="4"/>
        <v>https://docs.microsoft.com/en-us/azure/architecture/framework/cost/design-initial-estimate</v>
      </c>
      <c r="C140" s="24" t="s">
        <v>647</v>
      </c>
      <c r="D140" s="24" t="s">
        <v>807</v>
      </c>
    </row>
    <row r="141" spans="1:4" x14ac:dyDescent="0.25">
      <c r="A141" s="24" t="s">
        <v>648</v>
      </c>
      <c r="B141" s="21" t="str">
        <f t="shared" si="4"/>
        <v>https://docs.microsoft.com/en-us/azure/cost-management-billing/cost-management-billing-overview</v>
      </c>
      <c r="C141" s="24" t="s">
        <v>649</v>
      </c>
      <c r="D141" s="24" t="s">
        <v>808</v>
      </c>
    </row>
    <row r="142" spans="1:4" x14ac:dyDescent="0.25">
      <c r="A142" s="24" t="s">
        <v>650</v>
      </c>
      <c r="B142" s="21" t="str">
        <f t="shared" si="4"/>
        <v>https://azure.microsoft.com/en-us/pricing/details/cost-management/</v>
      </c>
      <c r="C142" s="24" t="s">
        <v>651</v>
      </c>
      <c r="D142" s="24" t="s">
        <v>809</v>
      </c>
    </row>
    <row r="143" spans="1:4" x14ac:dyDescent="0.25">
      <c r="A143" s="24" t="s">
        <v>652</v>
      </c>
      <c r="B143" s="21" t="str">
        <f t="shared" si="4"/>
        <v>https://docs.microsoft.com/en-us/rest/api/cost-management/</v>
      </c>
      <c r="C143" s="24" t="s">
        <v>653</v>
      </c>
      <c r="D143" s="24" t="s">
        <v>810</v>
      </c>
    </row>
    <row r="144" spans="1:4" x14ac:dyDescent="0.25">
      <c r="A144" s="24" t="s">
        <v>654</v>
      </c>
      <c r="B144" s="21" t="str">
        <f t="shared" si="4"/>
        <v>https://azure.microsoft.com/en-us/support/legal/sla/</v>
      </c>
      <c r="C144" s="24" t="s">
        <v>655</v>
      </c>
      <c r="D144" s="24" t="s">
        <v>811</v>
      </c>
    </row>
    <row r="145" spans="1:4" x14ac:dyDescent="0.25">
      <c r="A145" s="24" t="s">
        <v>656</v>
      </c>
      <c r="B145" s="21" t="str">
        <f t="shared" si="4"/>
        <v>https://docs.microsoft.com/en-us/azure/architecture/framework/resiliency/business-metrics</v>
      </c>
      <c r="C145" s="24" t="s">
        <v>657</v>
      </c>
      <c r="D145" s="24" t="s">
        <v>812</v>
      </c>
    </row>
    <row r="146" spans="1:4" x14ac:dyDescent="0.25">
      <c r="A146" s="24" t="s">
        <v>658</v>
      </c>
      <c r="B146" s="21" t="str">
        <f t="shared" si="4"/>
        <v>https://docs.microsoft.com/en-us/learn/modules/explore-azure-infrastructure/</v>
      </c>
      <c r="C146" s="24" t="s">
        <v>659</v>
      </c>
      <c r="D146" s="24" t="s">
        <v>813</v>
      </c>
    </row>
    <row r="147" spans="1:4" x14ac:dyDescent="0.25">
      <c r="A147" s="24" t="s">
        <v>660</v>
      </c>
      <c r="B147" s="21" t="str">
        <f t="shared" si="4"/>
        <v>https://azure.microsoft.com/en-us/support/legal/preview-supplemental-terms/#:~:text=Previews%20are%20licensed%20to%20you,be%20covered%20by%20customer%20support.</v>
      </c>
      <c r="C147" s="24" t="s">
        <v>661</v>
      </c>
      <c r="D147" s="24" t="s">
        <v>814</v>
      </c>
    </row>
    <row r="148" spans="1:4" x14ac:dyDescent="0.25">
      <c r="A148" s="24" t="s">
        <v>662</v>
      </c>
      <c r="B148" s="21" t="str">
        <f t="shared" si="4"/>
        <v>https://azure.microsoft.com/en-us/updates/</v>
      </c>
      <c r="C148" s="24" t="s">
        <v>663</v>
      </c>
      <c r="D148" s="24" t="s">
        <v>815</v>
      </c>
    </row>
    <row r="149" spans="1:4" x14ac:dyDescent="0.25">
      <c r="A149" s="24" t="s">
        <v>664</v>
      </c>
      <c r="B149" s="21" t="str">
        <f t="shared" si="4"/>
        <v>https://docs.microsoft.com/en-us/learn/modules/tour-azure-portal/8-preview-features</v>
      </c>
      <c r="C149" s="24" t="s">
        <v>665</v>
      </c>
      <c r="D149" s="24" t="s">
        <v>816</v>
      </c>
    </row>
    <row r="150" spans="1:4" x14ac:dyDescent="0.25">
      <c r="A150" s="24" t="s">
        <v>666</v>
      </c>
      <c r="B150" s="21" t="str">
        <f t="shared" si="4"/>
        <v>https://azure.microsoft.com/en-us/updates/</v>
      </c>
      <c r="C150" s="24" t="s">
        <v>663</v>
      </c>
      <c r="D150" s="24" t="s">
        <v>815</v>
      </c>
    </row>
    <row r="151" spans="1:4" x14ac:dyDescent="0.25">
      <c r="A151" s="24" t="s">
        <v>667</v>
      </c>
      <c r="B151" s="21" t="str">
        <f t="shared" si="4"/>
        <v>https://azurecharts.com/</v>
      </c>
      <c r="C151" s="24" t="s">
        <v>668</v>
      </c>
      <c r="D151" s="24" t="s">
        <v>371</v>
      </c>
    </row>
    <row r="152" spans="1:4" x14ac:dyDescent="0.25">
      <c r="A152" s="24" t="s">
        <v>669</v>
      </c>
      <c r="B152" s="21" t="str">
        <f t="shared" si="4"/>
        <v>https://azure.microsoft.com/en-us/resources/videos/azure-friday/</v>
      </c>
      <c r="C152" s="24" t="s">
        <v>670</v>
      </c>
      <c r="D152" s="24" t="s">
        <v>817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C73BB9-4AE6-404D-B8C7-990610531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AZ900</vt:lpstr>
      <vt:lpstr>Resources</vt:lpstr>
      <vt:lpstr>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Warner</dc:creator>
  <cp:keywords/>
  <dc:description/>
  <cp:lastModifiedBy>Emanuel V</cp:lastModifiedBy>
  <cp:revision/>
  <dcterms:created xsi:type="dcterms:W3CDTF">2015-06-05T18:17:20Z</dcterms:created>
  <dcterms:modified xsi:type="dcterms:W3CDTF">2020-10-06T01:04:11Z</dcterms:modified>
  <cp:category/>
  <cp:contentStatus/>
</cp:coreProperties>
</file>