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📊 Executive Dashboard" sheetId="1" state="visible" r:id="rId1"/>
    <sheet xmlns:r="http://schemas.openxmlformats.org/officeDocument/2006/relationships" name="🎯 Multi-Method Valuation" sheetId="2" state="visible" r:id="rId2"/>
    <sheet xmlns:r="http://schemas.openxmlformats.org/officeDocument/2006/relationships" name="💰 Valuation Summary" sheetId="3" state="visible" r:id="rId3"/>
    <sheet xmlns:r="http://schemas.openxmlformats.org/officeDocument/2006/relationships" name="🎯 Sensitivity Analysis" sheetId="4" state="visible" r:id="rId4"/>
    <sheet xmlns:r="http://schemas.openxmlformats.org/officeDocument/2006/relationships" name="🌪️ Scenario Analysis" sheetId="5" state="visible" r:id="rId5"/>
    <sheet xmlns:r="http://schemas.openxmlformats.org/officeDocument/2006/relationships" name="⚙️ Assumptions &amp; Inputs" sheetId="6" state="visible" r:id="rId6"/>
    <sheet xmlns:r="http://schemas.openxmlformats.org/officeDocument/2006/relationships" name="🎲 Monte Carlo Results" sheetId="7" state="visible" r:id="rId7"/>
    <sheet xmlns:r="http://schemas.openxmlformats.org/officeDocument/2006/relationships" name="📈 Charts &amp; Visualiz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,,&quot;M&quot;"/>
    <numFmt numFmtId="165" formatCode="$#,##0.00"/>
  </numFmts>
  <fonts count="12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i val="1"/>
      <color rgb="00595959"/>
      <sz val="11"/>
    </font>
    <font>
      <name val="Calibri"/>
      <b val="1"/>
      <color rgb="00FFFFFF"/>
      <sz val="12"/>
    </font>
    <font>
      <name val="Calibri"/>
      <b val="1"/>
      <color rgb="00000000"/>
      <sz val="10"/>
    </font>
    <font>
      <name val="Calibri"/>
      <color rgb="00000000"/>
      <sz val="10"/>
    </font>
    <font>
      <name val="Calibri"/>
      <b val="1"/>
      <color rgb="00C55A5A"/>
      <sz val="14"/>
    </font>
    <font>
      <name val="Calibri"/>
      <b val="1"/>
      <sz val="14"/>
    </font>
    <font>
      <b val="1"/>
    </font>
    <font>
      <b val="1"/>
      <color rgb="001F4E79"/>
    </font>
    <font>
      <name val="Calibri"/>
      <i val="1"/>
      <color rgb="00595959"/>
      <sz val="10"/>
    </font>
    <font>
      <name val="Calibri"/>
      <sz val="10"/>
    </font>
  </fonts>
  <fills count="8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  <fill>
      <patternFill patternType="solid">
        <fgColor rgb="00E7E6E6"/>
        <bgColor rgb="00E7E6E6"/>
      </patternFill>
    </fill>
    <fill>
      <patternFill patternType="solid">
        <fgColor rgb="00FFC000"/>
        <bgColor rgb="00FFC000"/>
      </patternFill>
    </fill>
    <fill>
      <patternFill patternType="solid">
        <fgColor rgb="00F2F2F2"/>
        <bgColor rgb="00F2F2F2"/>
      </patternFill>
    </fill>
  </fills>
  <borders count="19">
    <border>
      <left/>
      <right/>
      <top/>
      <bottom/>
      <diagonal/>
    </border>
    <border>
      <left style="thick">
        <color rgb="00FFFFFF"/>
      </left>
      <right style="thick">
        <color rgb="00FFFFFF"/>
      </right>
      <top style="thick">
        <color rgb="00FFFFFF"/>
      </top>
      <bottom style="thick">
        <color rgb="00FFFFFF"/>
      </bottom>
    </border>
    <border>
      <left/>
      <right/>
      <top style="thick">
        <color rgb="00FFFFFF"/>
      </top>
      <bottom/>
      <diagonal/>
    </border>
    <border>
      <left/>
      <right style="thick">
        <color rgb="00FFFFFF"/>
      </right>
      <top style="thick">
        <color rgb="00FFFFFF"/>
      </top>
      <bottom/>
      <diagonal/>
    </border>
    <border>
      <left/>
      <right/>
      <top style="thick">
        <color rgb="00FFFFFF"/>
      </top>
      <bottom style="thick">
        <color rgb="00FFFFFF"/>
      </bottom>
      <diagonal/>
    </border>
    <border>
      <left/>
      <right style="thick">
        <color rgb="00FFFFFF"/>
      </right>
      <top style="thick">
        <color rgb="00FFFFFF"/>
      </top>
      <bottom style="thick">
        <color rgb="00FFFFFF"/>
      </bottom>
      <diagonal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/>
      <top style="thin">
        <color rgb="00FFFFFF"/>
      </top>
      <bottom style="thin">
        <color rgb="00FFFFFF"/>
      </bottom>
      <diagonal/>
    </border>
    <border>
      <left/>
      <right style="thin">
        <color rgb="00FFFFFF"/>
      </right>
      <top style="thin">
        <color rgb="00FFFFFF"/>
      </top>
      <bottom style="thin">
        <color rgb="00FFFFFF"/>
      </bottom>
      <diagonal/>
    </border>
    <border>
      <left style="thin">
        <color rgb="008EA9DB"/>
      </left>
      <right style="thin">
        <color rgb="008EA9DB"/>
      </right>
      <top style="thin">
        <color rgb="008EA9DB"/>
      </top>
      <bottom style="thin">
        <color rgb="008EA9DB"/>
      </bottom>
    </border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  <border>
      <left/>
      <right/>
      <top style="thin">
        <color rgb="008EA9DB"/>
      </top>
      <bottom/>
      <diagonal/>
    </border>
    <border>
      <left/>
      <right style="thin">
        <color rgb="008EA9DB"/>
      </right>
      <top style="thin">
        <color rgb="008EA9DB"/>
      </top>
      <bottom/>
      <diagonal/>
    </border>
    <border>
      <left/>
      <right/>
      <top style="thin">
        <color rgb="008EA9DB"/>
      </top>
      <bottom style="thin">
        <color rgb="008EA9DB"/>
      </bottom>
      <diagonal/>
    </border>
    <border>
      <left/>
      <right style="thin">
        <color rgb="008EA9DB"/>
      </right>
      <top style="thin">
        <color rgb="008EA9DB"/>
      </top>
      <bottom style="thin">
        <color rgb="008EA9DB"/>
      </bottom>
      <diagonal/>
    </border>
    <border>
      <left style="medium">
        <color rgb="00E26B0A"/>
      </left>
      <right style="medium">
        <color rgb="00E26B0A"/>
      </right>
      <top style="medium">
        <color rgb="00E26B0A"/>
      </top>
      <bottom style="medium">
        <color rgb="00E26B0A"/>
      </bottom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2" fillId="0" borderId="0" pivotButton="0" quotePrefix="0" xfId="0"/>
    <xf numFmtId="0" fontId="3" fillId="3" borderId="6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4" fillId="4" borderId="11" applyAlignment="1" pivotButton="0" quotePrefix="0" xfId="0">
      <alignment horizontal="left" vertical="center"/>
    </xf>
    <xf numFmtId="0" fontId="5" fillId="0" borderId="12" applyAlignment="1" pivotButton="0" quotePrefix="0" xfId="0">
      <alignment horizontal="right" vertical="center"/>
    </xf>
    <xf numFmtId="0" fontId="6" fillId="0" borderId="0" pivotButton="0" quotePrefix="0" xfId="0"/>
    <xf numFmtId="0" fontId="1" fillId="2" borderId="0" pivotButton="0" quotePrefix="0" xfId="0"/>
    <xf numFmtId="0" fontId="7" fillId="0" borderId="0" pivotButton="0" quotePrefix="0" xfId="0"/>
    <xf numFmtId="0" fontId="11" fillId="5" borderId="0" pivotButton="0" quotePrefix="0" xfId="0"/>
    <xf numFmtId="0" fontId="11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0" fillId="0" borderId="15" pivotButton="0" quotePrefix="0" xfId="0"/>
    <xf numFmtId="0" fontId="0" fillId="0" borderId="16" pivotButton="0" quotePrefix="0" xfId="0"/>
    <xf numFmtId="10" fontId="0" fillId="0" borderId="0" pivotButton="0" quotePrefix="0" xfId="0"/>
    <xf numFmtId="0" fontId="10" fillId="0" borderId="0" pivotButton="0" quotePrefix="0" xfId="0"/>
    <xf numFmtId="0" fontId="4" fillId="6" borderId="17" applyAlignment="1" pivotButton="0" quotePrefix="0" xfId="0">
      <alignment horizontal="right" vertical="center"/>
    </xf>
    <xf numFmtId="0" fontId="5" fillId="7" borderId="18" applyAlignment="1" pivotButton="0" quotePrefix="0" xfId="0">
      <alignment horizontal="right" vertical="center"/>
    </xf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Parameter Sensitivity Analysis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'📈 Charts &amp; Visualizations'!C6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Visualizations'!$C$7:$C$12</f>
            </numRef>
          </val>
        </ser>
        <ser>
          <idx val="1"/>
          <order val="1"/>
          <tx>
            <strRef>
              <f>'📈 Charts &amp; Visualizations'!D6</f>
            </strRef>
          </tx>
          <spPr>
            <a:ln xmlns:a="http://schemas.openxmlformats.org/drawingml/2006/main">
              <a:prstDash val="solid"/>
            </a:ln>
          </spPr>
          <cat>
            <numRef>
              <f>'📈 Charts &amp; Visualizations'!$B$7:$B$12</f>
            </numRef>
          </cat>
          <val>
            <numRef>
              <f>'📈 Charts &amp; Visualizations'!$D$7:$D$12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Impact on Valuation ($)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Parameters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1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50" customWidth="1" min="2" max="2"/>
    <col width="10" customWidth="1" min="3" max="3"/>
    <col width="20" customWidth="1" min="4" max="4"/>
    <col width="6" customWidth="1" min="5" max="5"/>
    <col width="6" customWidth="1" min="6" max="6"/>
    <col width="19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" t="inlineStr">
        <is>
          <t>AAPL - EQUITY VALUATION MODEL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3" t="n"/>
    </row>
    <row r="3">
      <c r="B3" s="4" t="inlineStr">
        <is>
          <t>Professional Analysis | Generated: October 06, 2025</t>
        </is>
      </c>
    </row>
    <row r="4"/>
    <row r="5">
      <c r="B5" s="5" t="inlineStr">
        <is>
          <t>KEY VALUATION METRICS</t>
        </is>
      </c>
      <c r="C5" s="6" t="n"/>
      <c r="D5" s="6" t="n"/>
      <c r="E5" s="7" t="n"/>
    </row>
    <row r="6"/>
    <row r="7">
      <c r="B7" s="8" t="inlineStr">
        <is>
          <t>Current Stock Price</t>
        </is>
      </c>
      <c r="C7" s="9" t="inlineStr">
        <is>
          <t>$257.18</t>
        </is>
      </c>
      <c r="D7" s="9" t="inlineStr">
        <is>
          <t>Market Data</t>
        </is>
      </c>
    </row>
    <row r="8">
      <c r="B8" s="8" t="inlineStr">
        <is>
          <t>Market Capitalization</t>
        </is>
      </c>
      <c r="C8" s="9" t="inlineStr">
        <is>
          <t>$3816.7B</t>
        </is>
      </c>
      <c r="D8" s="9" t="inlineStr">
        <is>
          <t>Shares × Price</t>
        </is>
      </c>
    </row>
    <row r="9">
      <c r="B9" s="8" t="inlineStr">
        <is>
          <t>DCF Intrinsic Value</t>
        </is>
      </c>
      <c r="C9" s="9" t="inlineStr">
        <is>
          <t>$109.03</t>
        </is>
      </c>
      <c r="D9" s="9" t="inlineStr">
        <is>
          <t>Base Case</t>
        </is>
      </c>
    </row>
    <row r="10">
      <c r="B10" s="8" t="inlineStr">
        <is>
          <t>Upside/(Downside)</t>
        </is>
      </c>
      <c r="C10" s="9" t="inlineStr">
        <is>
          <t>-57.6%</t>
        </is>
      </c>
      <c r="D10" s="9" t="inlineStr">
        <is>
          <t>vs Current Price</t>
        </is>
      </c>
    </row>
    <row r="11"/>
    <row r="12">
      <c r="B12" s="5" t="inlineStr">
        <is>
          <t>MONTE CARLO ANALYSIS</t>
        </is>
      </c>
      <c r="C12" s="6" t="n"/>
      <c r="D12" s="6" t="n"/>
      <c r="E12" s="7" t="n"/>
    </row>
    <row r="13"/>
    <row r="14">
      <c r="B14" s="8" t="inlineStr">
        <is>
          <t>Mean Value</t>
        </is>
      </c>
      <c r="C14" s="9" t="inlineStr">
        <is>
          <t>$94.01</t>
        </is>
      </c>
      <c r="D14" s="9" t="inlineStr">
        <is>
          <t>10,000 simulations</t>
        </is>
      </c>
    </row>
    <row r="15">
      <c r="B15" s="8" t="inlineStr">
        <is>
          <t>5th Percentile (VaR)</t>
        </is>
      </c>
      <c r="C15" s="9" t="inlineStr">
        <is>
          <t>$15.60</t>
        </is>
      </c>
      <c r="D15" s="9" t="inlineStr">
        <is>
          <t>Downside Risk</t>
        </is>
      </c>
    </row>
    <row r="16">
      <c r="B16" s="8" t="inlineStr">
        <is>
          <t>95th Percentile</t>
        </is>
      </c>
      <c r="C16" s="9" t="inlineStr">
        <is>
          <t>$267.35</t>
        </is>
      </c>
      <c r="D16" s="9" t="inlineStr">
        <is>
          <t>Upside Potential</t>
        </is>
      </c>
    </row>
    <row r="17">
      <c r="B17" s="8" t="inlineStr">
        <is>
          <t>Probability of Loss</t>
        </is>
      </c>
      <c r="C17" s="9" t="inlineStr">
        <is>
          <t>94.4%</t>
        </is>
      </c>
      <c r="D17" s="9" t="inlineStr">
        <is>
          <t>vs Current Price</t>
        </is>
      </c>
    </row>
    <row r="18"/>
    <row r="19">
      <c r="G19" s="5" t="inlineStr">
        <is>
          <t>INVESTMENT THESIS</t>
        </is>
      </c>
      <c r="H19" s="6" t="n"/>
      <c r="I19" s="6" t="n"/>
      <c r="J19" s="6" t="n"/>
      <c r="K19" s="7" t="n"/>
    </row>
    <row r="20"/>
    <row r="21">
      <c r="G21" t="inlineStr">
        <is>
          <t>RECOMMENDATION:</t>
        </is>
      </c>
      <c r="H21" s="10" t="inlineStr">
        <is>
          <t>SELL</t>
        </is>
      </c>
    </row>
  </sheetData>
  <mergeCells count="5">
    <mergeCell ref="B12:E12"/>
    <mergeCell ref="G19:K19"/>
    <mergeCell ref="B5:E5"/>
    <mergeCell ref="B2:K2"/>
    <mergeCell ref="B3:K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38" customWidth="1" min="2" max="2"/>
    <col width="18" customWidth="1" min="3" max="3"/>
    <col width="12" customWidth="1" min="4" max="4"/>
    <col width="16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</cols>
  <sheetData>
    <row r="1"/>
    <row r="2">
      <c r="B2" s="11" t="inlineStr">
        <is>
          <t>AAPL MULTI-METHOD VALUATION ANALYSIS</t>
        </is>
      </c>
    </row>
    <row r="3"/>
    <row r="4"/>
    <row r="5">
      <c r="B5" s="12" t="inlineStr">
        <is>
          <t>VALUATION METHODS SUMMARY</t>
        </is>
      </c>
    </row>
    <row r="6"/>
    <row r="7">
      <c r="B7" s="13" t="inlineStr">
        <is>
          <t>Method</t>
        </is>
      </c>
      <c r="C7" s="13" t="inlineStr">
        <is>
          <t>Value ($)</t>
        </is>
      </c>
      <c r="D7" s="13" t="inlineStr">
        <is>
          <t>Weight (%)</t>
        </is>
      </c>
      <c r="E7" s="13" t="inlineStr">
        <is>
          <t>Confidence (%)</t>
        </is>
      </c>
    </row>
    <row r="8">
      <c r="B8" t="inlineStr">
        <is>
          <t>DCF Valuation</t>
        </is>
      </c>
      <c r="C8" t="inlineStr">
        <is>
          <t>$109.03</t>
        </is>
      </c>
      <c r="D8" t="inlineStr">
        <is>
          <t>31.9%</t>
        </is>
      </c>
      <c r="E8" t="inlineStr">
        <is>
          <t>0.0%</t>
        </is>
      </c>
    </row>
    <row r="9">
      <c r="B9" t="inlineStr">
        <is>
          <t>Relative Valuation</t>
        </is>
      </c>
      <c r="C9" t="inlineStr">
        <is>
          <t>$103.58</t>
        </is>
      </c>
      <c r="D9" t="inlineStr">
        <is>
          <t>34.5%</t>
        </is>
      </c>
      <c r="E9" t="inlineStr">
        <is>
          <t>0.0%</t>
        </is>
      </c>
    </row>
    <row r="10">
      <c r="B10" t="inlineStr">
        <is>
          <t>Sum-of-Parts</t>
        </is>
      </c>
      <c r="C10" t="inlineStr">
        <is>
          <t>$111.21</t>
        </is>
      </c>
      <c r="D10" t="inlineStr">
        <is>
          <t>4.8%</t>
        </is>
      </c>
      <c r="E10" t="inlineStr">
        <is>
          <t>0.0%</t>
        </is>
      </c>
    </row>
    <row r="11">
      <c r="B11" t="inlineStr">
        <is>
          <t>Asset-Based</t>
        </is>
      </c>
      <c r="C11" t="inlineStr">
        <is>
          <t>$0.00</t>
        </is>
      </c>
      <c r="D11" t="inlineStr">
        <is>
          <t>4.8%</t>
        </is>
      </c>
      <c r="E11" t="inlineStr">
        <is>
          <t>30.0%</t>
        </is>
      </c>
    </row>
    <row r="12">
      <c r="B12" t="inlineStr">
        <is>
          <t>Real Options</t>
        </is>
      </c>
      <c r="C12" t="inlineStr">
        <is>
          <t>$381665122713.60</t>
        </is>
      </c>
      <c r="D12" t="inlineStr">
        <is>
          <t>24.0%</t>
        </is>
      </c>
      <c r="E12" t="inlineStr">
        <is>
          <t>34.0%</t>
        </is>
      </c>
    </row>
    <row r="13">
      <c r="B13" t="inlineStr">
        <is>
          <t>Weighted Average</t>
        </is>
      </c>
      <c r="C13" t="inlineStr">
        <is>
          <t>$96137310586.91</t>
        </is>
      </c>
    </row>
    <row r="14">
      <c r="B14" t="inlineStr">
        <is>
          <t>Confidence-Weighted</t>
        </is>
      </c>
      <c r="C14" t="inlineStr">
        <is>
          <t>$381665122713.60</t>
        </is>
      </c>
    </row>
    <row r="15"/>
    <row r="16"/>
    <row r="17">
      <c r="B17" s="12" t="inlineStr">
        <is>
          <t>VALUATION RANGE ANALYSIS</t>
        </is>
      </c>
    </row>
    <row r="18"/>
    <row r="19">
      <c r="B19" t="inlineStr">
        <is>
          <t>Minimum Value</t>
        </is>
      </c>
      <c r="C19" t="inlineStr">
        <is>
          <t>$0.00</t>
        </is>
      </c>
    </row>
    <row r="20">
      <c r="B20" t="inlineStr">
        <is>
          <t>Maximum Value</t>
        </is>
      </c>
      <c r="C20" t="inlineStr">
        <is>
          <t>$0.00</t>
        </is>
      </c>
    </row>
    <row r="21">
      <c r="B21" t="inlineStr">
        <is>
          <t>Median Value</t>
        </is>
      </c>
      <c r="C21" t="inlineStr">
        <is>
          <t>$0.00</t>
        </is>
      </c>
    </row>
    <row r="22">
      <c r="B22" t="inlineStr">
        <is>
          <t>Standard Deviation</t>
        </is>
      </c>
      <c r="C22" t="inlineStr">
        <is>
          <t>$0.00</t>
        </is>
      </c>
    </row>
    <row r="23">
      <c r="B23" t="inlineStr">
        <is>
          <t>Range (Max-Min)</t>
        </is>
      </c>
      <c r="C23" t="inlineStr">
        <is>
          <t>$0.00</t>
        </is>
      </c>
    </row>
    <row r="24"/>
    <row r="25"/>
    <row r="26">
      <c r="B26" s="12" t="inlineStr">
        <is>
          <t>INVESTMENT RECOMMENDATION</t>
        </is>
      </c>
    </row>
    <row r="27"/>
    <row r="28">
      <c r="B28" t="inlineStr">
        <is>
          <t>Recommendation:</t>
        </is>
      </c>
      <c r="C28" s="14" t="inlineStr">
        <is>
          <t>HOLD</t>
        </is>
      </c>
    </row>
    <row r="29">
      <c r="B29" t="inlineStr">
        <is>
          <t>Confidence Level:</t>
        </is>
      </c>
      <c r="C29" t="inlineStr">
        <is>
          <t>0.0%</t>
        </is>
      </c>
    </row>
  </sheetData>
  <mergeCells count="1">
    <mergeCell ref="B2:K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6" customWidth="1" min="1" max="1"/>
    <col width="34" customWidth="1" min="2" max="2"/>
    <col width="14" customWidth="1" min="3" max="3"/>
    <col width="27" customWidth="1" min="4" max="4"/>
    <col width="6" customWidth="1" min="5" max="5"/>
    <col width="6" customWidth="1" min="6" max="6"/>
    <col width="6" customWidth="1" min="7" max="7"/>
  </cols>
  <sheetData>
    <row r="1"/>
    <row r="2">
      <c r="B2" s="1" t="inlineStr">
        <is>
          <t>AAPL VALUATION BRIDGE</t>
        </is>
      </c>
      <c r="C2" s="2" t="n"/>
      <c r="D2" s="2" t="n"/>
      <c r="E2" s="2" t="n"/>
      <c r="F2" s="2" t="n"/>
      <c r="G2" s="3" t="n"/>
    </row>
    <row r="3"/>
    <row r="4">
      <c r="B4" s="5" t="inlineStr">
        <is>
          <t>DCF COMPONENTS</t>
        </is>
      </c>
      <c r="C4" s="6" t="n"/>
      <c r="D4" s="7" t="n"/>
    </row>
    <row r="5">
      <c r="B5" s="8" t="inlineStr">
        <is>
          <t>Component</t>
        </is>
      </c>
      <c r="C5" s="8" t="inlineStr">
        <is>
          <t>Value</t>
        </is>
      </c>
      <c r="D5" s="8" t="inlineStr">
        <is>
          <t>Description</t>
        </is>
      </c>
    </row>
    <row r="6">
      <c r="B6" s="9" t="inlineStr">
        <is>
          <t>Present Value of FCF (Years 1-5)</t>
        </is>
      </c>
      <c r="C6" s="15" t="n">
        <v>85000000000</v>
      </c>
      <c r="D6" s="9" t="inlineStr">
        <is>
          <t>Operating cash flows</t>
        </is>
      </c>
    </row>
    <row r="7">
      <c r="B7" s="9" t="inlineStr">
        <is>
          <t>Present Value of Terminal Value</t>
        </is>
      </c>
      <c r="C7" s="15" t="n">
        <v>120000000000</v>
      </c>
      <c r="D7" s="9" t="inlineStr">
        <is>
          <t>Beyond year 5</t>
        </is>
      </c>
    </row>
    <row r="8">
      <c r="B8" s="9" t="inlineStr">
        <is>
          <t>Enterprise Value</t>
        </is>
      </c>
      <c r="C8" s="15" t="n">
        <v>205000000000</v>
      </c>
      <c r="D8" s="9" t="inlineStr">
        <is>
          <t>Sum of components</t>
        </is>
      </c>
    </row>
    <row r="9">
      <c r="B9" s="9" t="inlineStr">
        <is>
          <t>Less: Net Debt</t>
        </is>
      </c>
      <c r="C9" s="15" t="n">
        <v>15000000000</v>
      </c>
      <c r="D9" s="9" t="inlineStr">
        <is>
          <t>Balance sheet adjustment</t>
        </is>
      </c>
    </row>
    <row r="10">
      <c r="B10" s="9" t="inlineStr">
        <is>
          <t>Equity Value</t>
        </is>
      </c>
      <c r="C10" s="15" t="n">
        <v>190000000000</v>
      </c>
      <c r="D10" s="9" t="inlineStr">
        <is>
          <t>Available to shareholders</t>
        </is>
      </c>
    </row>
    <row r="11">
      <c r="B11" s="9" t="inlineStr">
        <is>
          <t>Shares Outstanding</t>
        </is>
      </c>
      <c r="C11" s="15" t="n">
        <v>15700000000</v>
      </c>
      <c r="D11" s="9" t="inlineStr">
        <is>
          <t>Diluted basis</t>
        </is>
      </c>
    </row>
    <row r="12">
      <c r="B12" s="9" t="inlineStr">
        <is>
          <t>Value per Share</t>
        </is>
      </c>
      <c r="C12" s="16" t="n">
        <v>12.1</v>
      </c>
      <c r="D12" s="9" t="inlineStr">
        <is>
          <t>DCF intrinsic value</t>
        </is>
      </c>
    </row>
  </sheetData>
  <mergeCells count="2">
    <mergeCell ref="B2:G2"/>
    <mergeCell ref="B4:D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7"/>
  <sheetViews>
    <sheetView workbookViewId="0">
      <selection activeCell="A1" sqref="A1"/>
    </sheetView>
  </sheetViews>
  <sheetFormatPr baseColWidth="8" defaultRowHeight="15"/>
  <cols>
    <col width="6" customWidth="1" min="1" max="1"/>
    <col width="25" customWidth="1" min="2" max="2"/>
    <col width="23" customWidth="1" min="3" max="3"/>
    <col width="20" customWidth="1" min="4" max="4"/>
    <col width="20" customWidth="1" min="5" max="5"/>
    <col width="20" customWidth="1" min="6" max="6"/>
    <col width="20" customWidth="1" min="7" max="7"/>
    <col width="6" customWidth="1" min="8" max="8"/>
  </cols>
  <sheetData>
    <row r="1"/>
    <row r="2">
      <c r="B2" s="1" t="inlineStr">
        <is>
          <t>SENSITIVITY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DCF SENSITIVITY TABLE</t>
        </is>
      </c>
      <c r="C4" s="6" t="n"/>
      <c r="D4" s="6" t="n"/>
      <c r="E4" s="6" t="n"/>
      <c r="F4" s="6" t="n"/>
      <c r="G4" s="6" t="n"/>
      <c r="H4" s="7" t="n"/>
    </row>
    <row r="5"/>
    <row r="6">
      <c r="C6" s="8" t="inlineStr">
        <is>
          <t>Terminal Growth Rate</t>
        </is>
      </c>
      <c r="D6" s="17" t="n"/>
      <c r="E6" s="17" t="n"/>
      <c r="F6" s="17" t="n"/>
      <c r="G6" s="18" t="n"/>
    </row>
    <row r="7">
      <c r="C7" s="8" t="inlineStr">
        <is>
          <t>2.0%</t>
        </is>
      </c>
      <c r="D7" s="8" t="inlineStr">
        <is>
          <t>2.5%</t>
        </is>
      </c>
      <c r="E7" s="8" t="inlineStr">
        <is>
          <t>3.0%</t>
        </is>
      </c>
      <c r="F7" s="8" t="inlineStr">
        <is>
          <t>3.5%</t>
        </is>
      </c>
      <c r="G7" s="8" t="inlineStr">
        <is>
          <t>4.0%</t>
        </is>
      </c>
    </row>
    <row r="8">
      <c r="B8" s="8" t="inlineStr">
        <is>
          <t>7.0%</t>
        </is>
      </c>
      <c r="C8" s="16" t="n">
        <v>185449.1806146683</v>
      </c>
      <c r="D8" s="16" t="n">
        <v>202402.4075490577</v>
      </c>
      <c r="E8" s="16" t="n">
        <v>223593.9412170445</v>
      </c>
      <c r="F8" s="16" t="n">
        <v>250840.1987901705</v>
      </c>
      <c r="G8" s="16" t="n">
        <v>287168.542221005</v>
      </c>
    </row>
    <row r="9">
      <c r="B9" s="8" t="inlineStr">
        <is>
          <t>7.5%</t>
        </is>
      </c>
      <c r="C9" s="16" t="n">
        <v>169179.9645449307</v>
      </c>
      <c r="D9" s="16" t="n">
        <v>182794.5196317738</v>
      </c>
      <c r="E9" s="16" t="n">
        <v>199434.5314045822</v>
      </c>
      <c r="F9" s="16" t="n">
        <v>220234.5461205926</v>
      </c>
      <c r="G9" s="16" t="n">
        <v>246977.4221840346</v>
      </c>
    </row>
    <row r="10">
      <c r="B10" s="8" t="inlineStr">
        <is>
          <t>8.0%</t>
        </is>
      </c>
      <c r="C10" s="16" t="n">
        <v>155699.143495738</v>
      </c>
      <c r="D10" s="16" t="n">
        <v>166835.9594471994</v>
      </c>
      <c r="E10" s="16" t="n">
        <v>180200.1385889531</v>
      </c>
      <c r="F10" s="16" t="n">
        <v>196534.1353177632</v>
      </c>
      <c r="G10" s="16" t="n">
        <v>216951.6312287757</v>
      </c>
    </row>
    <row r="11">
      <c r="B11" s="8" t="inlineStr">
        <is>
          <t>8.5%</t>
        </is>
      </c>
      <c r="C11" s="16" t="n">
        <v>144360.9741160315</v>
      </c>
      <c r="D11" s="16" t="n">
        <v>153611.9264784412</v>
      </c>
      <c r="E11" s="16" t="n">
        <v>164544.8701794707</v>
      </c>
      <c r="F11" s="16" t="n">
        <v>177664.4026207063</v>
      </c>
      <c r="G11" s="16" t="n">
        <v>193699.3867155497</v>
      </c>
    </row>
    <row r="12">
      <c r="B12" s="8" t="inlineStr">
        <is>
          <t>9.0%</t>
        </is>
      </c>
      <c r="C12" s="16" t="n">
        <v>134704.2877177589</v>
      </c>
      <c r="D12" s="16" t="n">
        <v>142489.1801470467</v>
      </c>
      <c r="E12" s="16" t="n">
        <v>151571.5546478826</v>
      </c>
      <c r="F12" s="16" t="n">
        <v>162305.2699670523</v>
      </c>
      <c r="G12" s="16" t="n">
        <v>175185.7283500558</v>
      </c>
    </row>
    <row r="13">
      <c r="B13" s="8" t="inlineStr">
        <is>
          <t>9.5%</t>
        </is>
      </c>
      <c r="C13" s="16" t="n">
        <v>126390.9624783332</v>
      </c>
      <c r="D13" s="16" t="n">
        <v>133015.4795591297</v>
      </c>
      <c r="E13" s="16" t="n">
        <v>140659.153113895</v>
      </c>
      <c r="F13" s="16" t="n">
        <v>149576.7722611211</v>
      </c>
      <c r="G13" s="16" t="n">
        <v>160115.7767078429</v>
      </c>
    </row>
    <row r="14">
      <c r="B14" s="8" t="inlineStr">
        <is>
          <t>10.0%</t>
        </is>
      </c>
      <c r="C14" s="16" t="n">
        <v>119167.4686900423</v>
      </c>
      <c r="D14" s="16" t="n">
        <v>124859.2474847512</v>
      </c>
      <c r="E14" s="16" t="n">
        <v>131364.1375358471</v>
      </c>
      <c r="F14" s="16" t="n">
        <v>138869.7799024962</v>
      </c>
      <c r="G14" s="16" t="n">
        <v>147626.3626635869</v>
      </c>
    </row>
    <row r="15"/>
    <row r="16"/>
    <row r="17"/>
    <row r="18"/>
    <row r="19">
      <c r="B19" s="5" t="inlineStr">
        <is>
          <t>PARAMETER SENSITIVITIES</t>
        </is>
      </c>
      <c r="C19" s="6" t="n"/>
      <c r="D19" s="6" t="n"/>
      <c r="E19" s="6" t="n"/>
      <c r="F19" s="7" t="n"/>
    </row>
    <row r="20"/>
    <row r="21">
      <c r="B21" s="8" t="inlineStr">
        <is>
          <t>Parameter</t>
        </is>
      </c>
      <c r="C21" s="8" t="inlineStr">
        <is>
          <t>Correlation</t>
        </is>
      </c>
      <c r="D21" s="8" t="inlineStr">
        <is>
          <t>Impact</t>
        </is>
      </c>
    </row>
    <row r="22">
      <c r="B22" s="9" t="inlineStr">
        <is>
          <t>Revenue Growth</t>
        </is>
      </c>
      <c r="C22" s="19" t="n">
        <v>0.6380954292803684</v>
      </c>
      <c r="D22" s="9" t="inlineStr">
        <is>
          <t>High</t>
        </is>
      </c>
    </row>
    <row r="23">
      <c r="B23" s="9" t="inlineStr">
        <is>
          <t>Wacc</t>
        </is>
      </c>
      <c r="C23" s="19" t="n">
        <v>-0.5416997692243066</v>
      </c>
      <c r="D23" s="9" t="inlineStr">
        <is>
          <t>High</t>
        </is>
      </c>
    </row>
    <row r="24">
      <c r="B24" s="9" t="inlineStr">
        <is>
          <t>Operating Margin</t>
        </is>
      </c>
      <c r="C24" s="19" t="n">
        <v>0.5088418333265626</v>
      </c>
      <c r="D24" s="9" t="inlineStr">
        <is>
          <t>High</t>
        </is>
      </c>
    </row>
    <row r="25">
      <c r="B25" s="9" t="inlineStr">
        <is>
          <t>Terminal Growth</t>
        </is>
      </c>
      <c r="C25" s="19" t="n">
        <v>0.4421995895983363</v>
      </c>
      <c r="D25" s="9" t="inlineStr">
        <is>
          <t>Medium</t>
        </is>
      </c>
    </row>
    <row r="26">
      <c r="B26" s="9" t="inlineStr">
        <is>
          <t>Capex Pct Sales</t>
        </is>
      </c>
      <c r="C26" s="19" t="n">
        <v>0.165567604835837</v>
      </c>
      <c r="D26" s="9" t="inlineStr">
        <is>
          <t>Low</t>
        </is>
      </c>
    </row>
    <row r="27">
      <c r="B27" s="9" t="inlineStr">
        <is>
          <t>Tax Rate</t>
        </is>
      </c>
      <c r="C27" s="19" t="n">
        <v>-0.0153474361985731</v>
      </c>
      <c r="D27" s="9" t="inlineStr">
        <is>
          <t>Low</t>
        </is>
      </c>
    </row>
  </sheetData>
  <mergeCells count="4">
    <mergeCell ref="B4:H4"/>
    <mergeCell ref="C6:G6"/>
    <mergeCell ref="B2:H2"/>
    <mergeCell ref="B19:F19"/>
  </mergeCells>
  <conditionalFormatting sqref="C8:G14">
    <cfRule type="colorScale" priority="1">
      <colorScale>
        <cfvo type="min"/>
        <cfvo type="percentile" val="50"/>
        <cfvo type="max"/>
        <color rgb="00C55A5A"/>
        <color rgb="00FFFFFF"/>
        <color rgb="0070AD47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6" customWidth="1" min="1" max="1"/>
    <col width="23" customWidth="1" min="2" max="2"/>
    <col width="20" customWidth="1" min="3" max="3"/>
    <col width="14" customWidth="1" min="4" max="4"/>
    <col width="13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SCENARIO ANALYSIS</t>
        </is>
      </c>
      <c r="C2" s="2" t="n"/>
      <c r="D2" s="2" t="n"/>
      <c r="E2" s="2" t="n"/>
      <c r="F2" s="2" t="n"/>
      <c r="G2" s="2" t="n"/>
      <c r="H2" s="3" t="n"/>
    </row>
    <row r="3"/>
    <row r="4">
      <c r="B4" s="5" t="inlineStr">
        <is>
          <t>VALUATION BY SCENARIO</t>
        </is>
      </c>
      <c r="C4" s="6" t="n"/>
      <c r="D4" s="6" t="n"/>
      <c r="E4" s="6" t="n"/>
      <c r="F4" s="6" t="n"/>
      <c r="G4" s="6" t="n"/>
      <c r="H4" s="7" t="n"/>
    </row>
    <row r="5"/>
    <row r="6">
      <c r="B6" s="8" t="inlineStr">
        <is>
          <t>Scenario</t>
        </is>
      </c>
      <c r="C6" s="8" t="inlineStr">
        <is>
          <t>DCF Value</t>
        </is>
      </c>
      <c r="D6" s="8" t="inlineStr">
        <is>
          <t>vs Base Case</t>
        </is>
      </c>
      <c r="E6" s="8" t="inlineStr">
        <is>
          <t>Probability</t>
        </is>
      </c>
    </row>
    <row r="7">
      <c r="B7" s="9" t="inlineStr">
        <is>
          <t>Bear Case</t>
        </is>
      </c>
      <c r="C7" s="16" t="n">
        <v>81.01791966477522</v>
      </c>
      <c r="D7" s="19" t="inlineStr">
        <is>
          <t>-25.7%</t>
        </is>
      </c>
      <c r="E7" s="19" t="inlineStr">
        <is>
          <t>25%</t>
        </is>
      </c>
    </row>
    <row r="8">
      <c r="B8" s="9" t="inlineStr">
        <is>
          <t>Base Case</t>
        </is>
      </c>
      <c r="C8" s="16" t="n">
        <v>109.0339129958195</v>
      </c>
      <c r="D8" s="19" t="inlineStr">
        <is>
          <t>+0.0%</t>
        </is>
      </c>
      <c r="E8" s="19" t="inlineStr">
        <is>
          <t>50%</t>
        </is>
      </c>
    </row>
    <row r="9">
      <c r="B9" s="9" t="inlineStr">
        <is>
          <t>Bull Case</t>
        </is>
      </c>
      <c r="C9" s="16" t="n">
        <v>152.5100245886367</v>
      </c>
      <c r="D9" s="19" t="inlineStr">
        <is>
          <t>+39.9%</t>
        </is>
      </c>
      <c r="E9" s="19" t="inlineStr">
        <is>
          <t>25%</t>
        </is>
      </c>
    </row>
  </sheetData>
  <mergeCells count="2">
    <mergeCell ref="B4:H4"/>
    <mergeCell ref="B2:H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6" customWidth="1" min="1" max="1"/>
    <col width="50" customWidth="1" min="2" max="2"/>
    <col width="20" customWidth="1" min="3" max="3"/>
    <col width="6" customWidth="1" min="4" max="4"/>
    <col width="6" customWidth="1" min="5" max="5"/>
    <col width="6" customWidth="1" min="6" max="6"/>
  </cols>
  <sheetData>
    <row r="1"/>
    <row r="2">
      <c r="B2" s="1" t="inlineStr">
        <is>
          <t>MODEL ASSUMPTIONS &amp; ANALYST INPUTS</t>
        </is>
      </c>
      <c r="C2" s="2" t="n"/>
      <c r="D2" s="2" t="n"/>
      <c r="E2" s="2" t="n"/>
      <c r="F2" s="3" t="n"/>
    </row>
    <row r="3"/>
    <row r="4">
      <c r="B4" s="20" t="inlineStr">
        <is>
          <t>Instructions: Orange cells are editable inputs. Gray cells are calculated values.</t>
        </is>
      </c>
    </row>
    <row r="5"/>
    <row r="6">
      <c r="B6" s="5" t="inlineStr">
        <is>
          <t>MARKET ASSUMPTIONS</t>
        </is>
      </c>
      <c r="C6" s="6" t="n"/>
      <c r="D6" s="7" t="n"/>
    </row>
    <row r="7"/>
    <row r="8">
      <c r="B8" s="8" t="inlineStr">
        <is>
          <t>Parameter</t>
        </is>
      </c>
      <c r="C8" s="8" t="inlineStr">
        <is>
          <t>Value</t>
        </is>
      </c>
      <c r="D8" s="8" t="inlineStr">
        <is>
          <t>Unit</t>
        </is>
      </c>
    </row>
    <row r="9">
      <c r="B9" s="9" t="inlineStr">
        <is>
          <t>Risk-free Rate</t>
        </is>
      </c>
      <c r="C9" s="21" t="n">
        <v>4.161999702453613</v>
      </c>
      <c r="D9" s="9" t="inlineStr">
        <is>
          <t>%</t>
        </is>
      </c>
    </row>
    <row r="10">
      <c r="B10" s="9" t="inlineStr">
        <is>
          <t>Equity Risk Premium</t>
        </is>
      </c>
      <c r="C10" s="21" t="n">
        <v>5.5</v>
      </c>
      <c r="D10" s="9" t="inlineStr">
        <is>
          <t>%</t>
        </is>
      </c>
    </row>
    <row r="11">
      <c r="B11" s="9" t="inlineStr">
        <is>
          <t>Beta</t>
        </is>
      </c>
      <c r="C11" s="21" t="n">
        <v>1.202043652930936</v>
      </c>
      <c r="D11" s="9" t="inlineStr"/>
    </row>
    <row r="12">
      <c r="B12" s="9" t="inlineStr">
        <is>
          <t>WACC</t>
        </is>
      </c>
      <c r="C12" s="22" t="n">
        <v>10.55562475296469</v>
      </c>
      <c r="D12" s="9" t="inlineStr">
        <is>
          <t>%</t>
        </is>
      </c>
    </row>
  </sheetData>
  <mergeCells count="3">
    <mergeCell ref="B2:F2"/>
    <mergeCell ref="B4:F4"/>
    <mergeCell ref="B6:D6"/>
  </mergeCells>
  <dataValidations count="3">
    <dataValidation sqref="C9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0" showDropDown="0" showInputMessage="0" showErrorMessage="0" allowBlank="0" errorTitle="Invalid Entry" error="Please enter a valid number" type="decimal" operator="between">
      <formula1>0</formula1>
      <formula2>50</formula2>
    </dataValidation>
    <dataValidation sqref="C11" showDropDown="0" showInputMessage="0" showErrorMessage="0" allowBlank="0" errorTitle="Invalid Entry" error="Please enter a valid number" type="decimal" operator="between">
      <formula1>0</formula1>
      <formula2>5</formula2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cols>
    <col width="6" customWidth="1" min="1" max="1"/>
    <col width="32" customWidth="1" min="2" max="2"/>
    <col width="20" customWidth="1" min="3" max="3"/>
    <col width="6" customWidth="1" min="4" max="4"/>
    <col width="6" customWidth="1" min="5" max="5"/>
    <col width="6" customWidth="1" min="6" max="6"/>
    <col width="6" customWidth="1" min="7" max="7"/>
    <col width="6" customWidth="1" min="8" max="8"/>
  </cols>
  <sheetData>
    <row r="1"/>
    <row r="2">
      <c r="B2" s="1" t="inlineStr">
        <is>
          <t>MONTE CARLO SIMULATION RESULTS</t>
        </is>
      </c>
      <c r="C2" s="2" t="n"/>
      <c r="D2" s="2" t="n"/>
      <c r="E2" s="2" t="n"/>
      <c r="F2" s="2" t="n"/>
      <c r="G2" s="2" t="n"/>
      <c r="H2" s="3" t="n"/>
    </row>
    <row r="3">
      <c r="B3" s="4" t="inlineStr">
        <is>
          <t>10,000 Simulation Runs</t>
        </is>
      </c>
    </row>
    <row r="4"/>
    <row r="5">
      <c r="B5" s="5" t="inlineStr">
        <is>
          <t>DISTRIBUTION STATISTICS</t>
        </is>
      </c>
      <c r="C5" s="6" t="n"/>
      <c r="D5" s="7" t="n"/>
    </row>
    <row r="6"/>
    <row r="7">
      <c r="B7" s="9" t="inlineStr">
        <is>
          <t>Mean</t>
        </is>
      </c>
      <c r="C7" s="16" t="n">
        <v>94.00829548354632</v>
      </c>
    </row>
    <row r="8">
      <c r="B8" s="9" t="inlineStr">
        <is>
          <t>Median</t>
        </is>
      </c>
      <c r="C8" s="16" t="n">
        <v>65.18417310867156</v>
      </c>
    </row>
    <row r="9">
      <c r="B9" s="9" t="inlineStr">
        <is>
          <t>Standard Deviation</t>
        </is>
      </c>
      <c r="C9" s="16" t="n">
        <v>91.59804299208805</v>
      </c>
    </row>
    <row r="10">
      <c r="B10" s="9" t="inlineStr">
        <is>
          <t>Skewness</t>
        </is>
      </c>
      <c r="C10" s="23" t="n">
        <v>2.853074434445339</v>
      </c>
    </row>
    <row r="11">
      <c r="B11" s="9" t="inlineStr">
        <is>
          <t>Kurtosis</t>
        </is>
      </c>
      <c r="C11" s="23" t="n">
        <v>13.23985572115892</v>
      </c>
    </row>
    <row r="12"/>
    <row r="13">
      <c r="B13" s="5" t="inlineStr">
        <is>
          <t>RISK METRICS</t>
        </is>
      </c>
      <c r="C13" s="6" t="n"/>
      <c r="D13" s="7" t="n"/>
    </row>
    <row r="14"/>
    <row r="15">
      <c r="B15" s="9" t="inlineStr">
        <is>
          <t>Value at Risk (5%)</t>
        </is>
      </c>
      <c r="C15" s="16" t="n">
        <v>15.59646308428538</v>
      </c>
    </row>
    <row r="16">
      <c r="B16" s="9" t="inlineStr">
        <is>
          <t>Expected Shortfall</t>
        </is>
      </c>
      <c r="C16" s="16" t="n">
        <v>10.03625603771972</v>
      </c>
    </row>
    <row r="17">
      <c r="B17" s="9" t="inlineStr">
        <is>
          <t>Probability of Loss</t>
        </is>
      </c>
      <c r="C17" s="19" t="n">
        <v>0.9443</v>
      </c>
    </row>
  </sheetData>
  <mergeCells count="3">
    <mergeCell ref="B13:D13"/>
    <mergeCell ref="B2:H2"/>
    <mergeCell ref="B5:D5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27"/>
  <sheetViews>
    <sheetView workbookViewId="0">
      <selection activeCell="A1" sqref="A1"/>
    </sheetView>
  </sheetViews>
  <sheetFormatPr baseColWidth="8" defaultRowHeight="15"/>
  <cols>
    <col width="6" customWidth="1" min="1" max="1"/>
    <col width="27" customWidth="1" min="2" max="2"/>
    <col width="19" customWidth="1" min="3" max="3"/>
    <col width="20" customWidth="1" min="4" max="4"/>
    <col width="21" customWidth="1" min="5" max="5"/>
    <col width="6" customWidth="1" min="6" max="6"/>
    <col width="6" customWidth="1" min="7" max="7"/>
    <col width="6" customWidth="1" min="8" max="8"/>
    <col width="6" customWidth="1" min="9" max="9"/>
    <col width="6" customWidth="1" min="10" max="10"/>
    <col width="6" customWidth="1" min="11" max="11"/>
    <col width="6" customWidth="1" min="12" max="12"/>
    <col width="6" customWidth="1" min="13" max="13"/>
  </cols>
  <sheetData>
    <row r="1"/>
    <row r="2">
      <c r="B2" s="1" t="inlineStr">
        <is>
          <t>INTERACTIVE CHARTS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3" t="n"/>
    </row>
    <row r="3"/>
    <row r="4">
      <c r="B4" s="5" t="inlineStr">
        <is>
          <t>SENSITIVITY TORNADO CHART</t>
        </is>
      </c>
      <c r="C4" s="6" t="n"/>
      <c r="D4" s="6" t="n"/>
      <c r="E4" s="6" t="n"/>
      <c r="F4" s="6" t="n"/>
      <c r="G4" s="7" t="n"/>
    </row>
    <row r="5"/>
    <row r="6">
      <c r="B6" s="8" t="inlineStr">
        <is>
          <t>Parameter</t>
        </is>
      </c>
      <c r="C6" s="8" t="inlineStr">
        <is>
          <t>Low Impact</t>
        </is>
      </c>
      <c r="D6" s="8" t="inlineStr">
        <is>
          <t>High Impact</t>
        </is>
      </c>
      <c r="E6" s="8" t="inlineStr">
        <is>
          <t>Range</t>
        </is>
      </c>
    </row>
    <row r="7">
      <c r="B7" s="9" t="inlineStr">
        <is>
          <t>Revenue Growth</t>
        </is>
      </c>
      <c r="C7" s="16" t="n">
        <v>88.00966911729739</v>
      </c>
      <c r="D7" s="16" t="n">
        <v>100.0069218497952</v>
      </c>
      <c r="E7" s="16" t="n">
        <v>11.99725273249784</v>
      </c>
    </row>
    <row r="8">
      <c r="B8" s="9" t="inlineStr">
        <is>
          <t>Wacc</t>
        </is>
      </c>
      <c r="C8" s="16" t="n">
        <v>88.91586828668558</v>
      </c>
      <c r="D8" s="16" t="n">
        <v>99.10072268040706</v>
      </c>
      <c r="E8" s="16" t="n">
        <v>10.18485439372148</v>
      </c>
    </row>
    <row r="9">
      <c r="B9" s="9" t="inlineStr">
        <is>
          <t>Operating Margin</t>
        </is>
      </c>
      <c r="C9" s="16" t="n">
        <v>89.22476014137102</v>
      </c>
      <c r="D9" s="16" t="n">
        <v>98.79183082572162</v>
      </c>
      <c r="E9" s="16" t="n">
        <v>9.567070684350597</v>
      </c>
    </row>
    <row r="10">
      <c r="B10" s="9" t="inlineStr">
        <is>
          <t>Terminal Growth</t>
        </is>
      </c>
      <c r="C10" s="16" t="n">
        <v>89.85125251537998</v>
      </c>
      <c r="D10" s="16" t="n">
        <v>98.16533845171264</v>
      </c>
      <c r="E10" s="16" t="n">
        <v>8.31408593633266</v>
      </c>
    </row>
    <row r="11">
      <c r="B11" s="9" t="inlineStr">
        <is>
          <t>Capex Pct Sales</t>
        </is>
      </c>
      <c r="C11" s="16" t="n">
        <v>92.45182265175528</v>
      </c>
      <c r="D11" s="16" t="n">
        <v>95.56476831533736</v>
      </c>
      <c r="E11" s="16" t="n">
        <v>3.112945663582082</v>
      </c>
    </row>
    <row r="12">
      <c r="B12" s="9" t="inlineStr">
        <is>
          <t>Tax Rate</t>
        </is>
      </c>
      <c r="C12" s="16" t="n">
        <v>93.8640168518393</v>
      </c>
      <c r="D12" s="16" t="n">
        <v>94.15257411525336</v>
      </c>
      <c r="E12" s="16" t="n">
        <v>0.288557263414063</v>
      </c>
    </row>
    <row r="13"/>
    <row r="14"/>
    <row r="15"/>
    <row r="16"/>
    <row r="17"/>
    <row r="18"/>
    <row r="19"/>
    <row r="20">
      <c r="B20" s="5" t="inlineStr">
        <is>
          <t>VALUATION BRIDGE</t>
        </is>
      </c>
      <c r="C20" s="6" t="n"/>
      <c r="D20" s="6" t="n"/>
      <c r="E20" s="7" t="n"/>
    </row>
    <row r="21"/>
    <row r="22">
      <c r="B22" s="8" t="inlineStr">
        <is>
          <t>Component</t>
        </is>
      </c>
      <c r="C22" s="8" t="inlineStr">
        <is>
          <t>Value ($M)</t>
        </is>
      </c>
    </row>
    <row r="23">
      <c r="B23" s="9" t="inlineStr">
        <is>
          <t>PV of FCF</t>
        </is>
      </c>
      <c r="C23" s="15" t="n">
        <v>85000</v>
      </c>
    </row>
    <row r="24">
      <c r="B24" s="9" t="inlineStr">
        <is>
          <t>PV of Terminal Value</t>
        </is>
      </c>
      <c r="C24" s="15" t="n">
        <v>120000</v>
      </c>
    </row>
    <row r="25">
      <c r="B25" s="9" t="inlineStr">
        <is>
          <t>Enterprise Value</t>
        </is>
      </c>
      <c r="C25" s="15" t="n">
        <v>205000</v>
      </c>
    </row>
    <row r="26">
      <c r="B26" s="9" t="inlineStr">
        <is>
          <t>Less: Net Debt</t>
        </is>
      </c>
      <c r="C26" s="15" t="n">
        <v>-15000</v>
      </c>
    </row>
    <row r="27">
      <c r="B27" s="9" t="inlineStr">
        <is>
          <t>Equity Value</t>
        </is>
      </c>
      <c r="C27" s="15" t="n">
        <v>190000</v>
      </c>
    </row>
  </sheetData>
  <mergeCells count="3">
    <mergeCell ref="B4:G4"/>
    <mergeCell ref="B2:M2"/>
    <mergeCell ref="B20:E2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2025-10-06T17:06:57Z</dcterms:created>
  <dcterms:modified xmlns:dcterms="http://purl.org/dc/terms/" xmlns:xsi="http://www.w3.org/2001/XMLSchema-instance" xsi:type="dcterms:W3CDTF">2025-10-06T17:06:57Z</dcterms:modified>
</cp:coreProperties>
</file>