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evreddy h\OneDrive\Desktop\ibridge360\Notepad notes and excel work\"/>
    </mc:Choice>
  </mc:AlternateContent>
  <xr:revisionPtr revIDLastSave="0" documentId="13_ncr:1_{2F2A74C9-FA60-45F2-8729-BF82992B446A}" xr6:coauthVersionLast="47" xr6:coauthVersionMax="47" xr10:uidLastSave="{00000000-0000-0000-0000-000000000000}"/>
  <bookViews>
    <workbookView xWindow="-108" yWindow="-108" windowWidth="23256" windowHeight="12456" activeTab="1" xr2:uid="{411EFC2C-175B-4D6C-9FBB-1E2E1F664CE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4" i="2" l="1"/>
  <c r="N15" i="2"/>
  <c r="K14" i="2"/>
  <c r="K15" i="2"/>
  <c r="K16" i="2"/>
  <c r="H27" i="2"/>
  <c r="H28" i="2"/>
  <c r="H29" i="2"/>
  <c r="H26" i="2"/>
  <c r="E20" i="3"/>
  <c r="E21" i="3"/>
  <c r="E19" i="3"/>
  <c r="E27" i="2"/>
  <c r="J15" i="3"/>
  <c r="J14" i="3"/>
  <c r="J13" i="3"/>
  <c r="M8" i="3"/>
  <c r="M9" i="3"/>
  <c r="M10" i="3"/>
  <c r="M7" i="3"/>
  <c r="J12" i="3"/>
  <c r="K8" i="3"/>
  <c r="K9" i="3"/>
  <c r="K10" i="3"/>
  <c r="I14" i="2"/>
  <c r="I15" i="2"/>
  <c r="I16" i="2"/>
  <c r="L14" i="2"/>
  <c r="L15" i="2"/>
  <c r="L16" i="2"/>
  <c r="M23" i="2"/>
  <c r="M22" i="2"/>
  <c r="M21" i="2"/>
  <c r="G14" i="2"/>
  <c r="G15" i="2"/>
  <c r="H16" i="2"/>
  <c r="G19" i="2"/>
  <c r="G20" i="2"/>
  <c r="G21" i="2"/>
  <c r="I19" i="2"/>
  <c r="I20" i="2"/>
  <c r="I21" i="2"/>
  <c r="G18" i="2"/>
  <c r="I18" i="2"/>
  <c r="N13" i="2"/>
  <c r="K13" i="2"/>
  <c r="L13" i="2"/>
  <c r="J14" i="2"/>
  <c r="J15" i="2"/>
  <c r="J16" i="2"/>
  <c r="J13" i="2"/>
  <c r="I13" i="2"/>
  <c r="H13" i="2"/>
  <c r="H14" i="2"/>
  <c r="H15" i="2"/>
  <c r="K7" i="3"/>
  <c r="C11" i="3"/>
  <c r="D11" i="3"/>
  <c r="B11" i="3"/>
  <c r="C5" i="3"/>
  <c r="C6" i="3"/>
  <c r="C4" i="3"/>
  <c r="G13" i="2"/>
  <c r="G6" i="1"/>
  <c r="G7" i="1"/>
  <c r="G8" i="1"/>
  <c r="G5" i="1"/>
  <c r="F11" i="1"/>
  <c r="F12" i="1"/>
  <c r="F13" i="1"/>
  <c r="F14" i="1"/>
  <c r="B3" i="2"/>
  <c r="B5" i="2"/>
  <c r="B7" i="2"/>
  <c r="B9" i="2"/>
  <c r="C16" i="2"/>
  <c r="C14" i="2"/>
  <c r="C15" i="2"/>
  <c r="C13" i="2"/>
  <c r="F7" i="1"/>
  <c r="F8" i="1"/>
  <c r="F6" i="1"/>
  <c r="F5" i="1"/>
  <c r="B6" i="1"/>
  <c r="B7" i="1" s="1"/>
  <c r="B8" i="1" s="1"/>
  <c r="N16" i="2" l="1"/>
  <c r="F10" i="1"/>
</calcChain>
</file>

<file path=xl/sharedStrings.xml><?xml version="1.0" encoding="utf-8"?>
<sst xmlns="http://schemas.openxmlformats.org/spreadsheetml/2006/main" count="83" uniqueCount="73">
  <si>
    <t>employee name</t>
  </si>
  <si>
    <t>employee number</t>
  </si>
  <si>
    <t>hourly wages</t>
  </si>
  <si>
    <t>ram</t>
  </si>
  <si>
    <t>suresh</t>
  </si>
  <si>
    <t>ramesh</t>
  </si>
  <si>
    <t>vasu</t>
  </si>
  <si>
    <t>role</t>
  </si>
  <si>
    <t xml:space="preserve">HR </t>
  </si>
  <si>
    <t>software engineer</t>
  </si>
  <si>
    <t>manager</t>
  </si>
  <si>
    <t>architect</t>
  </si>
  <si>
    <t>worked hours</t>
  </si>
  <si>
    <t>monthly income</t>
  </si>
  <si>
    <t xml:space="preserve">minimum </t>
  </si>
  <si>
    <t xml:space="preserve">maximum </t>
  </si>
  <si>
    <t>total</t>
  </si>
  <si>
    <t xml:space="preserve">average </t>
  </si>
  <si>
    <t>count</t>
  </si>
  <si>
    <t xml:space="preserve">addtion </t>
  </si>
  <si>
    <t>SUB</t>
  </si>
  <si>
    <t>DIVIDE</t>
  </si>
  <si>
    <t>MUTIPLE</t>
  </si>
  <si>
    <t xml:space="preserve">first name </t>
  </si>
  <si>
    <t>last name</t>
  </si>
  <si>
    <t>student name</t>
  </si>
  <si>
    <t>dev H</t>
  </si>
  <si>
    <t xml:space="preserve">kiran </t>
  </si>
  <si>
    <t>kumar</t>
  </si>
  <si>
    <t xml:space="preserve">harish </t>
  </si>
  <si>
    <t xml:space="preserve">navya </t>
  </si>
  <si>
    <t>shree</t>
  </si>
  <si>
    <t>OVERTIME</t>
  </si>
  <si>
    <t>CHEM MARKS</t>
  </si>
  <si>
    <t>PHY MARKS</t>
  </si>
  <si>
    <t>math marks</t>
  </si>
  <si>
    <t>percentage</t>
  </si>
  <si>
    <t>PRINCIPLE AMOUNT</t>
  </si>
  <si>
    <t>NO.OF YEAR</t>
  </si>
  <si>
    <t>SIMPLE INTEREST</t>
  </si>
  <si>
    <t xml:space="preserve">RATE OF INTEREST </t>
  </si>
  <si>
    <t>PRIN AMOUNT</t>
  </si>
  <si>
    <t>S.I</t>
  </si>
  <si>
    <t>max marks</t>
  </si>
  <si>
    <t xml:space="preserve">TOTAL MARKS </t>
  </si>
  <si>
    <t>maximum</t>
  </si>
  <si>
    <t>CHEM DIVI</t>
  </si>
  <si>
    <t>PHY DIVI</t>
  </si>
  <si>
    <t>MATH DIVI</t>
  </si>
  <si>
    <t>CLASS DIVI</t>
  </si>
  <si>
    <t>MINIMUM</t>
  </si>
  <si>
    <t xml:space="preserve">AVERAGE </t>
  </si>
  <si>
    <t>CHEM</t>
  </si>
  <si>
    <t xml:space="preserve">PHY </t>
  </si>
  <si>
    <t>MATH</t>
  </si>
  <si>
    <t>TO CHECK MUTIPLE FAILS AND PASS</t>
  </si>
  <si>
    <t>student</t>
  </si>
  <si>
    <t>marks</t>
  </si>
  <si>
    <t>kiran</t>
  </si>
  <si>
    <t>bima</t>
  </si>
  <si>
    <t>varun</t>
  </si>
  <si>
    <t>gopal</t>
  </si>
  <si>
    <t>MAX</t>
  </si>
  <si>
    <t>min</t>
  </si>
  <si>
    <t>AVR</t>
  </si>
  <si>
    <t>COUNT</t>
  </si>
  <si>
    <t>VASU</t>
  </si>
  <si>
    <t>STUDENT</t>
  </si>
  <si>
    <t>KIRAN</t>
  </si>
  <si>
    <t>VARUN</t>
  </si>
  <si>
    <t>MIN MARKS</t>
  </si>
  <si>
    <t>PHY</t>
  </si>
  <si>
    <t>TO CHECK F 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</si>
</sst>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3E8D-E814-42BD-B1C3-27F87EDED553}">
  <dimension ref="A3:G14"/>
  <sheetViews>
    <sheetView workbookViewId="0">
      <selection activeCell="R10" sqref="R10"/>
    </sheetView>
  </sheetViews>
  <sheetFormatPr defaultRowHeight="14.4" x14ac:dyDescent="0.3"/>
  <cols>
    <col min="1" max="1" width="14.88671875" bestFit="1" customWidth="1"/>
    <col min="2" max="2" width="15.77734375" bestFit="1" customWidth="1"/>
    <col min="3" max="3" width="15.88671875" bestFit="1" customWidth="1"/>
    <col min="4" max="4" width="11.6640625" bestFit="1" customWidth="1"/>
    <col min="5" max="5" width="12.109375" bestFit="1" customWidth="1"/>
    <col min="6" max="6" width="14.21875" style="2" bestFit="1" customWidth="1"/>
    <col min="7" max="7" width="9.77734375" bestFit="1" customWidth="1"/>
  </cols>
  <sheetData>
    <row r="3" spans="1:7" x14ac:dyDescent="0.3">
      <c r="A3" t="s">
        <v>0</v>
      </c>
      <c r="B3" t="s">
        <v>1</v>
      </c>
      <c r="C3" t="s">
        <v>7</v>
      </c>
      <c r="D3" t="s">
        <v>2</v>
      </c>
      <c r="E3" t="s">
        <v>12</v>
      </c>
      <c r="F3" s="2" t="s">
        <v>13</v>
      </c>
      <c r="G3" t="s">
        <v>32</v>
      </c>
    </row>
    <row r="5" spans="1:7" x14ac:dyDescent="0.3">
      <c r="A5" t="s">
        <v>3</v>
      </c>
      <c r="B5">
        <v>50</v>
      </c>
      <c r="C5" t="s">
        <v>8</v>
      </c>
      <c r="D5">
        <v>100</v>
      </c>
      <c r="E5">
        <v>40</v>
      </c>
      <c r="F5" s="2">
        <f>D5*E5</f>
        <v>4000</v>
      </c>
      <c r="G5">
        <f>IF(E5&gt;40,E5-40,0)</f>
        <v>0</v>
      </c>
    </row>
    <row r="6" spans="1:7" x14ac:dyDescent="0.3">
      <c r="A6" t="s">
        <v>4</v>
      </c>
      <c r="B6">
        <f>B5+1</f>
        <v>51</v>
      </c>
      <c r="C6" t="s">
        <v>9</v>
      </c>
      <c r="D6">
        <v>250</v>
      </c>
      <c r="E6">
        <v>45</v>
      </c>
      <c r="F6" s="2">
        <f>D6*E6</f>
        <v>11250</v>
      </c>
      <c r="G6">
        <f t="shared" ref="G6:G8" si="0">IF(E6&gt;40,E6-40,0)</f>
        <v>5</v>
      </c>
    </row>
    <row r="7" spans="1:7" x14ac:dyDescent="0.3">
      <c r="A7" t="s">
        <v>5</v>
      </c>
      <c r="B7">
        <f t="shared" ref="B7:B8" si="1">B6+1</f>
        <v>52</v>
      </c>
      <c r="C7" t="s">
        <v>10</v>
      </c>
      <c r="D7">
        <v>300</v>
      </c>
      <c r="E7">
        <v>50</v>
      </c>
      <c r="F7" s="2">
        <f t="shared" ref="F7:F8" si="2">D7*E7</f>
        <v>15000</v>
      </c>
      <c r="G7">
        <f t="shared" si="0"/>
        <v>10</v>
      </c>
    </row>
    <row r="8" spans="1:7" x14ac:dyDescent="0.3">
      <c r="A8" t="s">
        <v>6</v>
      </c>
      <c r="B8">
        <f t="shared" si="1"/>
        <v>53</v>
      </c>
      <c r="C8" t="s">
        <v>11</v>
      </c>
      <c r="D8">
        <v>350</v>
      </c>
      <c r="E8">
        <v>35</v>
      </c>
      <c r="F8" s="2">
        <f t="shared" si="2"/>
        <v>12250</v>
      </c>
      <c r="G8">
        <f t="shared" si="0"/>
        <v>0</v>
      </c>
    </row>
    <row r="10" spans="1:7" x14ac:dyDescent="0.3">
      <c r="E10" t="s">
        <v>14</v>
      </c>
      <c r="F10" s="2">
        <f>MIN(F5:F8)</f>
        <v>4000</v>
      </c>
    </row>
    <row r="11" spans="1:7" x14ac:dyDescent="0.3">
      <c r="E11" t="s">
        <v>15</v>
      </c>
      <c r="F11" s="2">
        <f>MAX(F5:F8)</f>
        <v>15000</v>
      </c>
    </row>
    <row r="12" spans="1:7" x14ac:dyDescent="0.3">
      <c r="E12" t="s">
        <v>16</v>
      </c>
      <c r="F12" s="2">
        <f>SUM(F5:F8)</f>
        <v>42500</v>
      </c>
    </row>
    <row r="13" spans="1:7" x14ac:dyDescent="0.3">
      <c r="E13" t="s">
        <v>17</v>
      </c>
      <c r="F13" s="2">
        <f>AVERAGE(F5:F8)</f>
        <v>10625</v>
      </c>
    </row>
    <row r="14" spans="1:7" x14ac:dyDescent="0.3">
      <c r="E14" t="s">
        <v>18</v>
      </c>
      <c r="F14" s="2">
        <f>COUNT(F5:F8)</f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00AB-22FD-4F38-95D1-A975FC9B051C}">
  <dimension ref="A1:N31"/>
  <sheetViews>
    <sheetView tabSelected="1" topLeftCell="A7" workbookViewId="0">
      <selection activeCell="O24" sqref="O24"/>
    </sheetView>
  </sheetViews>
  <sheetFormatPr defaultRowHeight="14.4" x14ac:dyDescent="0.3"/>
  <cols>
    <col min="1" max="1" width="9.88671875" bestFit="1" customWidth="1"/>
    <col min="2" max="2" width="12" bestFit="1" customWidth="1"/>
    <col min="3" max="3" width="14.77734375" bestFit="1" customWidth="1"/>
    <col min="4" max="4" width="16.6640625" bestFit="1" customWidth="1"/>
    <col min="5" max="5" width="13.109375" bestFit="1" customWidth="1"/>
    <col min="6" max="6" width="11" bestFit="1" customWidth="1"/>
    <col min="8" max="8" width="10.44140625" bestFit="1" customWidth="1"/>
    <col min="10" max="10" width="9.88671875" bestFit="1" customWidth="1"/>
    <col min="11" max="11" width="8.33203125" bestFit="1" customWidth="1"/>
    <col min="12" max="12" width="10.21875" bestFit="1" customWidth="1"/>
    <col min="13" max="13" width="30.88671875" bestFit="1" customWidth="1"/>
    <col min="14" max="14" width="10.21875" bestFit="1" customWidth="1"/>
  </cols>
  <sheetData>
    <row r="1" spans="1:14" x14ac:dyDescent="0.3">
      <c r="A1">
        <v>49</v>
      </c>
      <c r="B1">
        <v>78</v>
      </c>
    </row>
    <row r="3" spans="1:14" x14ac:dyDescent="0.3">
      <c r="A3" t="s">
        <v>19</v>
      </c>
      <c r="B3">
        <f>A1+B1</f>
        <v>127</v>
      </c>
    </row>
    <row r="5" spans="1:14" x14ac:dyDescent="0.3">
      <c r="A5" t="s">
        <v>20</v>
      </c>
      <c r="B5">
        <f>A1-B1</f>
        <v>-29</v>
      </c>
    </row>
    <row r="7" spans="1:14" x14ac:dyDescent="0.3">
      <c r="A7" t="s">
        <v>21</v>
      </c>
      <c r="B7">
        <f>A1/B1</f>
        <v>0.62820512820512819</v>
      </c>
    </row>
    <row r="8" spans="1:14" x14ac:dyDescent="0.3">
      <c r="E8" t="s">
        <v>44</v>
      </c>
      <c r="F8">
        <v>300</v>
      </c>
    </row>
    <row r="9" spans="1:14" x14ac:dyDescent="0.3">
      <c r="A9" t="s">
        <v>22</v>
      </c>
      <c r="B9">
        <f>A1*B1</f>
        <v>3822</v>
      </c>
    </row>
    <row r="12" spans="1:14" x14ac:dyDescent="0.3">
      <c r="A12" s="1" t="s">
        <v>23</v>
      </c>
      <c r="B12" s="1" t="s">
        <v>24</v>
      </c>
      <c r="C12" s="1" t="s">
        <v>25</v>
      </c>
      <c r="D12" s="1" t="s">
        <v>33</v>
      </c>
      <c r="E12" s="1" t="s">
        <v>34</v>
      </c>
      <c r="F12" s="1" t="s">
        <v>35</v>
      </c>
      <c r="G12" s="1" t="s">
        <v>16</v>
      </c>
      <c r="H12" s="1" t="s">
        <v>36</v>
      </c>
      <c r="I12" s="1" t="s">
        <v>45</v>
      </c>
      <c r="J12" s="1" t="s">
        <v>46</v>
      </c>
      <c r="K12" s="1" t="s">
        <v>47</v>
      </c>
      <c r="L12" s="1" t="s">
        <v>48</v>
      </c>
      <c r="N12" s="1" t="s">
        <v>49</v>
      </c>
    </row>
    <row r="13" spans="1:14" x14ac:dyDescent="0.3">
      <c r="A13" t="s">
        <v>6</v>
      </c>
      <c r="B13" t="s">
        <v>26</v>
      </c>
      <c r="C13" t="str">
        <f>"mr."&amp;A13&amp;" "&amp;B13</f>
        <v>mr.vasu dev H</v>
      </c>
      <c r="D13">
        <v>45</v>
      </c>
      <c r="E13">
        <v>35</v>
      </c>
      <c r="F13">
        <v>25</v>
      </c>
      <c r="G13">
        <f>SUM(D13:F13)</f>
        <v>105</v>
      </c>
      <c r="H13" s="3">
        <f>G13/F8</f>
        <v>0.35</v>
      </c>
      <c r="I13">
        <f>MAX(D13:F13)</f>
        <v>45</v>
      </c>
      <c r="J13" t="str">
        <f>IF(D13&gt;35,"PASS","FAIL")</f>
        <v>PASS</v>
      </c>
      <c r="K13" t="str">
        <f t="shared" ref="K13:L16" si="0">IF(E13&gt;35,"PASS","FAIL")</f>
        <v>FAIL</v>
      </c>
      <c r="L13" t="str">
        <f t="shared" si="0"/>
        <v>FAIL</v>
      </c>
      <c r="N13" t="str">
        <f>IF(G13&gt;200,"FIRST","SECOND")</f>
        <v>SECOND</v>
      </c>
    </row>
    <row r="14" spans="1:14" x14ac:dyDescent="0.3">
      <c r="A14" t="s">
        <v>27</v>
      </c>
      <c r="B14" t="s">
        <v>28</v>
      </c>
      <c r="C14" t="str">
        <f>"mr."&amp;A14&amp;" "&amp;B14</f>
        <v>mr.kiran  kumar</v>
      </c>
      <c r="D14">
        <v>50</v>
      </c>
      <c r="E14">
        <v>23</v>
      </c>
      <c r="F14">
        <v>40</v>
      </c>
      <c r="G14">
        <f t="shared" ref="G14:G15" si="1">SUM(D14:F14)</f>
        <v>113</v>
      </c>
      <c r="H14" s="3">
        <f t="shared" ref="H14:H16" si="2">G14/F$8</f>
        <v>0.37666666666666665</v>
      </c>
      <c r="I14">
        <f t="shared" ref="I14:I16" si="3">MAX(D14:F14)</f>
        <v>50</v>
      </c>
      <c r="J14" t="str">
        <f t="shared" ref="J14:J16" si="4">IF(D14&gt;35,"PASS","FAIL")</f>
        <v>PASS</v>
      </c>
      <c r="K14" t="str">
        <f t="shared" si="0"/>
        <v>FAIL</v>
      </c>
      <c r="L14" t="str">
        <f t="shared" si="0"/>
        <v>PASS</v>
      </c>
      <c r="N14" t="str">
        <f t="shared" ref="N14:N15" si="5">IF(G14&gt;200,"FIRST","SECOND")</f>
        <v>SECOND</v>
      </c>
    </row>
    <row r="15" spans="1:14" x14ac:dyDescent="0.3">
      <c r="A15" t="s">
        <v>29</v>
      </c>
      <c r="B15" t="s">
        <v>28</v>
      </c>
      <c r="C15" t="str">
        <f>"mr."&amp;A15&amp;" "&amp;B15</f>
        <v>mr.harish  kumar</v>
      </c>
      <c r="D15">
        <v>35</v>
      </c>
      <c r="E15">
        <v>60</v>
      </c>
      <c r="F15">
        <v>45</v>
      </c>
      <c r="G15">
        <f t="shared" si="1"/>
        <v>140</v>
      </c>
      <c r="H15" s="3">
        <f t="shared" si="2"/>
        <v>0.46666666666666667</v>
      </c>
      <c r="I15">
        <f t="shared" si="3"/>
        <v>60</v>
      </c>
      <c r="J15" t="str">
        <f t="shared" si="4"/>
        <v>FAIL</v>
      </c>
      <c r="K15" t="str">
        <f t="shared" si="0"/>
        <v>PASS</v>
      </c>
      <c r="L15" t="str">
        <f t="shared" si="0"/>
        <v>PASS</v>
      </c>
      <c r="N15" t="str">
        <f t="shared" si="5"/>
        <v>SECOND</v>
      </c>
    </row>
    <row r="16" spans="1:14" x14ac:dyDescent="0.3">
      <c r="A16" t="s">
        <v>30</v>
      </c>
      <c r="B16" t="s">
        <v>31</v>
      </c>
      <c r="C16" t="str">
        <f>"ms."&amp;A16&amp;" "&amp;B16</f>
        <v>ms.navya  shree</v>
      </c>
      <c r="D16">
        <v>60</v>
      </c>
      <c r="E16">
        <v>60</v>
      </c>
      <c r="F16">
        <v>100</v>
      </c>
      <c r="G16">
        <v>220</v>
      </c>
      <c r="H16" s="3">
        <f t="shared" si="2"/>
        <v>0.73333333333333328</v>
      </c>
      <c r="I16">
        <f t="shared" si="3"/>
        <v>100</v>
      </c>
      <c r="J16" t="str">
        <f t="shared" si="4"/>
        <v>PASS</v>
      </c>
      <c r="K16" t="str">
        <f t="shared" si="0"/>
        <v>PASS</v>
      </c>
      <c r="L16" t="str">
        <f t="shared" si="0"/>
        <v>PASS</v>
      </c>
      <c r="N16" t="str">
        <f t="shared" ref="N14:N16" si="6">IF(G16&gt;200,"FIRST","SECOND")</f>
        <v>FIRST</v>
      </c>
    </row>
    <row r="18" spans="1:13" x14ac:dyDescent="0.3">
      <c r="F18" t="s">
        <v>51</v>
      </c>
      <c r="G18">
        <f>AVERAGE(D13:F13)</f>
        <v>35</v>
      </c>
      <c r="H18" t="s">
        <v>50</v>
      </c>
      <c r="I18">
        <f>MIN(D13:F13)</f>
        <v>25</v>
      </c>
    </row>
    <row r="19" spans="1:13" x14ac:dyDescent="0.3">
      <c r="G19">
        <f t="shared" ref="G19:G21" si="7">AVERAGE(D14:F14)</f>
        <v>37.666666666666664</v>
      </c>
      <c r="I19">
        <f t="shared" ref="I19:I21" si="8">MIN(D14:F14)</f>
        <v>23</v>
      </c>
    </row>
    <row r="20" spans="1:13" x14ac:dyDescent="0.3">
      <c r="G20">
        <f t="shared" si="7"/>
        <v>46.666666666666664</v>
      </c>
      <c r="I20">
        <f t="shared" si="8"/>
        <v>35</v>
      </c>
      <c r="M20" t="s">
        <v>55</v>
      </c>
    </row>
    <row r="21" spans="1:13" x14ac:dyDescent="0.3">
      <c r="G21">
        <f t="shared" si="7"/>
        <v>73.333333333333329</v>
      </c>
      <c r="I21">
        <f t="shared" si="8"/>
        <v>60</v>
      </c>
      <c r="L21" t="s">
        <v>52</v>
      </c>
      <c r="M21">
        <f>COUNTIF(J13:J16,"FAIL")</f>
        <v>1</v>
      </c>
    </row>
    <row r="22" spans="1:13" x14ac:dyDescent="0.3">
      <c r="L22" t="s">
        <v>53</v>
      </c>
      <c r="M22">
        <f>COUNTIF(K13:K16,"FAIL")</f>
        <v>2</v>
      </c>
    </row>
    <row r="23" spans="1:13" x14ac:dyDescent="0.3">
      <c r="L23" t="s">
        <v>54</v>
      </c>
      <c r="M23">
        <f>COUNTIF(L13:L16,"PASS")</f>
        <v>3</v>
      </c>
    </row>
    <row r="25" spans="1:13" x14ac:dyDescent="0.3">
      <c r="G25" t="s">
        <v>52</v>
      </c>
    </row>
    <row r="26" spans="1:13" x14ac:dyDescent="0.3">
      <c r="A26" t="s">
        <v>56</v>
      </c>
      <c r="B26" t="s">
        <v>57</v>
      </c>
      <c r="D26" t="s">
        <v>67</v>
      </c>
      <c r="H26" t="str">
        <f>IF(D13&gt;35,"PASS","FAIL")</f>
        <v>PASS</v>
      </c>
    </row>
    <row r="27" spans="1:13" x14ac:dyDescent="0.3">
      <c r="A27" t="s">
        <v>6</v>
      </c>
      <c r="B27">
        <v>59</v>
      </c>
      <c r="D27" t="s">
        <v>66</v>
      </c>
      <c r="E27">
        <f>VLOOKUP(D27,A27:B31,2,FALSE)</f>
        <v>59</v>
      </c>
      <c r="H27" t="str">
        <f t="shared" ref="H27:H29" si="9">IF(D14&gt;35,"PASS","FAIL")</f>
        <v>PASS</v>
      </c>
    </row>
    <row r="28" spans="1:13" x14ac:dyDescent="0.3">
      <c r="A28" t="s">
        <v>58</v>
      </c>
      <c r="B28">
        <v>60</v>
      </c>
      <c r="H28" t="str">
        <f t="shared" si="9"/>
        <v>FAIL</v>
      </c>
    </row>
    <row r="29" spans="1:13" x14ac:dyDescent="0.3">
      <c r="A29" t="s">
        <v>59</v>
      </c>
      <c r="B29">
        <v>80</v>
      </c>
      <c r="H29" t="str">
        <f t="shared" si="9"/>
        <v>PASS</v>
      </c>
    </row>
    <row r="30" spans="1:13" x14ac:dyDescent="0.3">
      <c r="A30" t="s">
        <v>60</v>
      </c>
      <c r="B30">
        <v>90</v>
      </c>
    </row>
    <row r="31" spans="1:13" x14ac:dyDescent="0.3">
      <c r="A31" t="s">
        <v>61</v>
      </c>
      <c r="B31">
        <v>77</v>
      </c>
    </row>
  </sheetData>
  <conditionalFormatting sqref="L14">
    <cfRule type="cellIs" dxfId="6" priority="9" operator="equal">
      <formula>"PASS"</formula>
    </cfRule>
  </conditionalFormatting>
  <conditionalFormatting sqref="L15">
    <cfRule type="cellIs" dxfId="5" priority="8" operator="equal">
      <formula>"PASS"</formula>
    </cfRule>
  </conditionalFormatting>
  <conditionalFormatting sqref="L13">
    <cfRule type="cellIs" priority="7" operator="equal">
      <formula>"FAIL"</formula>
    </cfRule>
    <cfRule type="cellIs" dxfId="4" priority="6" operator="equal">
      <formula>"FAIL"</formula>
    </cfRule>
  </conditionalFormatting>
  <conditionalFormatting sqref="L16">
    <cfRule type="cellIs" dxfId="3" priority="5" operator="equal">
      <formula>"PASS"</formula>
    </cfRule>
  </conditionalFormatting>
  <conditionalFormatting sqref="I13:I1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{35C5AF66-D0CD-4128-BCD8-52D8522E8329}</x14:id>
        </ext>
      </extLst>
    </cfRule>
  </conditionalFormatting>
  <conditionalFormatting sqref="K13:K16">
    <cfRule type="cellIs" dxfId="2" priority="3" operator="equal">
      <formula>"fail"</formula>
    </cfRule>
  </conditionalFormatting>
  <conditionalFormatting sqref="N13:N15">
    <cfRule type="cellIs" dxfId="1" priority="2" operator="equal">
      <formula>"second "</formula>
    </cfRule>
    <cfRule type="cellIs" dxfId="0" priority="1" operator="equal">
      <formula>"second"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C5AF66-D0CD-4128-BCD8-52D8522E83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DE99-CC02-4E92-B34F-16062264B790}">
  <dimension ref="A1:M21"/>
  <sheetViews>
    <sheetView workbookViewId="0">
      <selection activeCell="L15" sqref="L15"/>
    </sheetView>
  </sheetViews>
  <sheetFormatPr defaultRowHeight="14.4" x14ac:dyDescent="0.3"/>
  <cols>
    <col min="1" max="1" width="18" bestFit="1" customWidth="1"/>
    <col min="2" max="2" width="11.77734375" bestFit="1" customWidth="1"/>
    <col min="3" max="3" width="15.44140625" bestFit="1" customWidth="1"/>
    <col min="5" max="5" width="15" bestFit="1" customWidth="1"/>
    <col min="9" max="9" width="9.77734375" bestFit="1" customWidth="1"/>
    <col min="11" max="11" width="10.109375" bestFit="1" customWidth="1"/>
  </cols>
  <sheetData>
    <row r="1" spans="1:13" x14ac:dyDescent="0.3">
      <c r="A1" t="s">
        <v>40</v>
      </c>
      <c r="B1">
        <v>4</v>
      </c>
      <c r="C1" s="3"/>
    </row>
    <row r="3" spans="1:13" x14ac:dyDescent="0.3">
      <c r="A3" t="s">
        <v>37</v>
      </c>
      <c r="B3" t="s">
        <v>38</v>
      </c>
      <c r="C3" t="s">
        <v>39</v>
      </c>
    </row>
    <row r="4" spans="1:13" x14ac:dyDescent="0.3">
      <c r="A4">
        <v>2000</v>
      </c>
      <c r="B4">
        <v>3</v>
      </c>
      <c r="C4">
        <f>(A4*B4*B$1)/100</f>
        <v>240</v>
      </c>
    </row>
    <row r="5" spans="1:13" x14ac:dyDescent="0.3">
      <c r="A5">
        <v>300</v>
      </c>
      <c r="B5">
        <v>2</v>
      </c>
      <c r="C5">
        <f t="shared" ref="C5:C6" si="0">(A5*B5*B$1)/100</f>
        <v>24</v>
      </c>
      <c r="I5" t="s">
        <v>43</v>
      </c>
      <c r="J5">
        <v>10</v>
      </c>
      <c r="K5" t="s">
        <v>36</v>
      </c>
    </row>
    <row r="6" spans="1:13" x14ac:dyDescent="0.3">
      <c r="A6">
        <v>5000</v>
      </c>
      <c r="B6">
        <v>4</v>
      </c>
      <c r="C6">
        <f t="shared" si="0"/>
        <v>800</v>
      </c>
      <c r="J6" s="3"/>
    </row>
    <row r="7" spans="1:13" x14ac:dyDescent="0.3">
      <c r="J7">
        <v>7</v>
      </c>
      <c r="K7" s="3">
        <f>(J7*J$5)/100</f>
        <v>0.7</v>
      </c>
      <c r="M7">
        <f>(J7/100)*J$5</f>
        <v>0.70000000000000007</v>
      </c>
    </row>
    <row r="8" spans="1:13" x14ac:dyDescent="0.3">
      <c r="J8">
        <v>6</v>
      </c>
      <c r="K8" s="3">
        <f t="shared" ref="K8:K10" si="1">(J8*J$5)/100</f>
        <v>0.6</v>
      </c>
      <c r="M8">
        <f t="shared" ref="M8:M10" si="2">(J8/100)*J$5</f>
        <v>0.6</v>
      </c>
    </row>
    <row r="9" spans="1:13" x14ac:dyDescent="0.3">
      <c r="A9" t="s">
        <v>41</v>
      </c>
      <c r="B9">
        <v>2000</v>
      </c>
      <c r="C9">
        <v>300</v>
      </c>
      <c r="D9">
        <v>5000</v>
      </c>
      <c r="J9">
        <v>5</v>
      </c>
      <c r="K9" s="3">
        <f t="shared" si="1"/>
        <v>0.5</v>
      </c>
      <c r="M9">
        <f t="shared" si="2"/>
        <v>0.5</v>
      </c>
    </row>
    <row r="10" spans="1:13" x14ac:dyDescent="0.3">
      <c r="A10" t="s">
        <v>38</v>
      </c>
      <c r="B10">
        <v>3</v>
      </c>
      <c r="C10">
        <v>2</v>
      </c>
      <c r="D10">
        <v>4</v>
      </c>
      <c r="J10">
        <v>9</v>
      </c>
      <c r="K10" s="3">
        <f t="shared" si="1"/>
        <v>0.9</v>
      </c>
      <c r="M10">
        <f t="shared" si="2"/>
        <v>0.89999999999999991</v>
      </c>
    </row>
    <row r="11" spans="1:13" x14ac:dyDescent="0.3">
      <c r="A11" t="s">
        <v>42</v>
      </c>
      <c r="B11">
        <f>(B9*B10*$B1)/100</f>
        <v>240</v>
      </c>
      <c r="C11">
        <f t="shared" ref="C11:D11" si="3">(C9*C10*$B1)/100</f>
        <v>24</v>
      </c>
      <c r="D11">
        <f t="shared" si="3"/>
        <v>800</v>
      </c>
    </row>
    <row r="12" spans="1:13" x14ac:dyDescent="0.3">
      <c r="I12" t="s">
        <v>62</v>
      </c>
      <c r="J12">
        <f>MAX(J7:J10)</f>
        <v>9</v>
      </c>
    </row>
    <row r="13" spans="1:13" x14ac:dyDescent="0.3">
      <c r="I13" t="s">
        <v>63</v>
      </c>
      <c r="J13">
        <f>MIN(J7:J10)</f>
        <v>5</v>
      </c>
    </row>
    <row r="14" spans="1:13" x14ac:dyDescent="0.3">
      <c r="I14" t="s">
        <v>64</v>
      </c>
      <c r="J14">
        <f>AVERAGE(J7:J10)</f>
        <v>6.75</v>
      </c>
    </row>
    <row r="15" spans="1:13" x14ac:dyDescent="0.3">
      <c r="I15" t="s">
        <v>65</v>
      </c>
      <c r="J15">
        <f>COUNT(J7:J10)</f>
        <v>4</v>
      </c>
    </row>
    <row r="17" spans="1:5" x14ac:dyDescent="0.3">
      <c r="A17" s="1" t="s">
        <v>70</v>
      </c>
      <c r="B17" s="1">
        <v>35</v>
      </c>
      <c r="C17" s="1">
        <v>40</v>
      </c>
      <c r="D17" s="1">
        <v>50</v>
      </c>
    </row>
    <row r="18" spans="1:5" x14ac:dyDescent="0.3">
      <c r="B18" s="1" t="s">
        <v>71</v>
      </c>
      <c r="C18" s="1" t="s">
        <v>52</v>
      </c>
      <c r="D18" s="1" t="s">
        <v>54</v>
      </c>
      <c r="E18" s="1" t="s">
        <v>72</v>
      </c>
    </row>
    <row r="19" spans="1:5" x14ac:dyDescent="0.3">
      <c r="A19" t="s">
        <v>66</v>
      </c>
      <c r="B19">
        <v>50</v>
      </c>
      <c r="C19">
        <v>35</v>
      </c>
      <c r="D19">
        <v>40</v>
      </c>
      <c r="E19" t="str">
        <f>IF(AND(B19&gt;B$17,C19&gt;C$17,D19&gt;D$17),"PASS","FAIL")</f>
        <v>FAIL</v>
      </c>
    </row>
    <row r="20" spans="1:5" x14ac:dyDescent="0.3">
      <c r="A20" t="s">
        <v>68</v>
      </c>
      <c r="B20">
        <v>35</v>
      </c>
      <c r="C20">
        <v>25</v>
      </c>
      <c r="D20">
        <v>35</v>
      </c>
      <c r="E20" t="str">
        <f t="shared" ref="E20:E21" si="4">IF(AND(B20&gt;B$17,C20&gt;C$17,D20&gt;D$17),"PASS","FAIL")</f>
        <v>FAIL</v>
      </c>
    </row>
    <row r="21" spans="1:5" x14ac:dyDescent="0.3">
      <c r="A21" t="s">
        <v>69</v>
      </c>
      <c r="B21">
        <v>40</v>
      </c>
      <c r="C21">
        <v>40</v>
      </c>
      <c r="D21">
        <v>50</v>
      </c>
      <c r="E21" t="str">
        <f t="shared" si="4"/>
        <v>FAIL</v>
      </c>
    </row>
  </sheetData>
  <conditionalFormatting sqref="A3:A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{E042B713-B68F-4880-B2A3-2CDA46D3F9F6}</x14:id>
        </ext>
      </extLst>
    </cfRule>
  </conditionalFormatting>
  <conditionalFormatting sqref="K7:K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{1C8CBA1B-37DA-422C-81CB-83B0C4BB10E1}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42B713-B68F-4880-B2A3-2CDA46D3F9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A3:A6</xm:sqref>
        </x14:conditionalFormatting>
        <x14:conditionalFormatting xmlns:xm="http://schemas.microsoft.com/office/excel/2006/main">
          <x14:cfRule type="dataBar" id="{1C8CBA1B-37DA-422C-81CB-83B0C4BB10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K7:K10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0CA0-3E06-4F37-A073-9AF718BEE60E}">
  <dimension ref="A1"/>
  <sheetViews>
    <sheetView workbookViewId="0">
      <selection activeCell="R13" sqref="R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vasudevreddy h</dc:creator>
  <cp:lastModifiedBy>vasudevreddy h</cp:lastModifiedBy>
  <dcterms:created xsi:type="dcterms:W3CDTF">2022-03-21T06:40:58Z</dcterms:created>
  <dcterms:modified xsi:type="dcterms:W3CDTF">2022-03-25T07:33:59Z</dcterms:modified>
</cp:coreProperties>
</file>