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Sheet" sheetId="1" r:id="rId4"/>
    <sheet state="visible" name="q1_ss" sheetId="2" r:id="rId5"/>
    <sheet state="visible" name="q3_ss" sheetId="3" r:id="rId6"/>
    <sheet state="visible" name="q4_ss" sheetId="4" r:id="rId7"/>
  </sheets>
  <definedNames/>
  <calcPr/>
  <extLst>
    <ext uri="GoogleSheetsCustomDataVersion2">
      <go:sheetsCustomData xmlns:go="http://customooxmlschemas.google.com/" r:id="rId8" roundtripDataChecksum="pToplR0OHTa3P+jlaSW6fprARq9f2RM3bnUn5gSmGuQ="/>
    </ext>
  </extLst>
</workbook>
</file>

<file path=xl/sharedStrings.xml><?xml version="1.0" encoding="utf-8"?>
<sst xmlns="http://schemas.openxmlformats.org/spreadsheetml/2006/main" count="86" uniqueCount="64">
  <si>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</si>
  <si>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</si>
  <si>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</si>
  <si>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</si>
  <si>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</si>
  <si>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</si>
  <si>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</si>
  <si>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</si>
  <si>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Date</t>
  </si>
  <si>
    <t>19-07-2022</t>
  </si>
  <si>
    <t>Scrip / Stock</t>
  </si>
  <si>
    <t>DIVISLAB EQ</t>
  </si>
  <si>
    <t>AXIS BANK</t>
  </si>
  <si>
    <t>Tata Consumer products ltd</t>
  </si>
  <si>
    <t>Close of the period</t>
  </si>
  <si>
    <t>Double Screen Decision</t>
  </si>
  <si>
    <t>BUY</t>
  </si>
  <si>
    <t>Sell</t>
  </si>
  <si>
    <t>Buy</t>
  </si>
  <si>
    <t>Candlestick Pattern</t>
  </si>
  <si>
    <t>BULLISH - BUY</t>
  </si>
  <si>
    <t>Bearish Candlestic Pattern</t>
  </si>
  <si>
    <t>Bullish candlestic pattern</t>
  </si>
  <si>
    <t>Volume</t>
  </si>
  <si>
    <t>HUGE - STRONG BUY</t>
  </si>
  <si>
    <t>Above Average</t>
  </si>
  <si>
    <t>Above average</t>
  </si>
  <si>
    <t>EMA</t>
  </si>
  <si>
    <t>PCO (positive cross over) 
BUY</t>
  </si>
  <si>
    <t>5 &lt; 13 &lt; 26 &lt; 50</t>
  </si>
  <si>
    <t>5 &gt; 13 &gt; 26 &gt; 50</t>
  </si>
  <si>
    <t>Chart Pattern</t>
  </si>
  <si>
    <t>Double bottom Breakout</t>
  </si>
  <si>
    <t>TLBD</t>
  </si>
  <si>
    <t>Double Bottom with PCO</t>
  </si>
  <si>
    <t>Trend line break out</t>
  </si>
  <si>
    <t>Fib Retrace</t>
  </si>
  <si>
    <t>NA</t>
  </si>
  <si>
    <t>Divergence</t>
  </si>
  <si>
    <t>Immediate Support (for Bulls for SL)</t>
  </si>
  <si>
    <t>Immediate Resistance (for Bears for SL)</t>
  </si>
  <si>
    <t>Major Support (Bear ka Target)</t>
  </si>
  <si>
    <t>Major Resistance (Bull ka Target)</t>
  </si>
  <si>
    <t>Stop Loss Price (SL)</t>
  </si>
  <si>
    <r>
      <rPr>
        <rFont val="Verdana"/>
        <b/>
        <color theme="1"/>
        <sz val="10.0"/>
      </rPr>
      <t xml:space="preserve">Target Price 
</t>
    </r>
    <r>
      <rPr>
        <rFont val="Verdana"/>
        <b val="0"/>
        <color theme="1"/>
        <sz val="10.0"/>
      </rPr>
      <t xml:space="preserve">Based on Price Pattern </t>
    </r>
    <r>
      <rPr>
        <rFont val="Verdana"/>
        <b/>
        <color theme="1"/>
        <sz val="10.0"/>
      </rPr>
      <t>OR</t>
    </r>
    <r>
      <rPr>
        <rFont val="Verdana"/>
        <b val="0"/>
        <color theme="1"/>
        <sz val="10.0"/>
      </rPr>
      <t xml:space="preserve">
Major Support for Bears
Major Resistance for Bulls</t>
    </r>
  </si>
  <si>
    <t>Min.</t>
  </si>
  <si>
    <t>Max.</t>
  </si>
  <si>
    <r>
      <rPr>
        <rFont val="Verdana"/>
        <b/>
        <color theme="1"/>
        <sz val="10.0"/>
      </rPr>
      <t xml:space="preserve">Reward (Min )
</t>
    </r>
    <r>
      <rPr>
        <rFont val="Verdana"/>
        <b val="0"/>
        <color theme="1"/>
        <sz val="10.0"/>
      </rPr>
      <t>for Bulls : Target min - Cost
for Bears : Cost - Target min</t>
    </r>
  </si>
  <si>
    <r>
      <rPr>
        <rFont val="Verdana"/>
        <b/>
        <color theme="1"/>
        <sz val="10.0"/>
      </rPr>
      <t xml:space="preserve">Reward  (Max)
</t>
    </r>
    <r>
      <rPr>
        <rFont val="Verdana"/>
        <b val="0"/>
        <color theme="1"/>
        <sz val="10.0"/>
      </rPr>
      <t>for Bulls : Target - Cost
for Bears : Cost - Target max</t>
    </r>
  </si>
  <si>
    <r>
      <rPr>
        <rFont val="Verdana"/>
        <b/>
        <color theme="1"/>
        <sz val="10.0"/>
      </rPr>
      <t xml:space="preserve">Risk 
</t>
    </r>
    <r>
      <rPr>
        <rFont val="Verdana"/>
        <b val="0"/>
        <color theme="1"/>
        <sz val="10.0"/>
      </rPr>
      <t>for Bulls : (Cost - SL)
for Bears : (SL - Cost)</t>
    </r>
  </si>
  <si>
    <t>Reward / Risk ratio</t>
  </si>
  <si>
    <t>Trade Decision</t>
  </si>
  <si>
    <t>Strong Sell</t>
  </si>
  <si>
    <t>Total Capital</t>
  </si>
  <si>
    <t>Investment per Trade</t>
  </si>
  <si>
    <t>Max. Allowed Risk / Trade of Total Capital</t>
  </si>
  <si>
    <t>Max No. of Shares allowed 
to Buy / Sell</t>
  </si>
  <si>
    <t>Trade Investement</t>
  </si>
  <si>
    <t>Shares</t>
  </si>
  <si>
    <t>Risk involved</t>
  </si>
  <si>
    <t>Min Profit potential</t>
  </si>
  <si>
    <t>Max Profit Potential</t>
  </si>
  <si>
    <t>Min ROI%</t>
  </si>
  <si>
    <t>Max ROI%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</si>
</sst>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0.0"/>
      <color theme="1"/>
      <name val="Verdana"/>
    </font>
    <font/>
    <font>
      <b/>
      <sz val="10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2" fontId="1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7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3" numFmtId="0" xfId="0" applyAlignment="1" applyBorder="1" applyFont="1">
      <alignment horizontal="left" vertical="center"/>
    </xf>
    <xf borderId="10" fillId="0" fontId="1" numFmtId="15" xfId="0" applyAlignment="1" applyBorder="1" applyFont="1" applyNumberForma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11" fillId="0" fontId="1" numFmtId="15" xfId="0" applyAlignment="1" applyBorder="1" applyFont="1" applyNumberFormat="1">
      <alignment horizontal="left" readingOrder="0" vertical="center"/>
    </xf>
    <xf borderId="11" fillId="0" fontId="1" numFmtId="15" xfId="0" applyAlignment="1" applyBorder="1" applyFont="1" applyNumberFormat="1">
      <alignment horizontal="left" vertical="center"/>
    </xf>
    <xf borderId="12" fillId="0" fontId="1" numFmtId="15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5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ill="1" applyFont="1">
      <alignment horizontal="left" shrinkToFit="0" vertical="center" wrapText="1"/>
    </xf>
    <xf borderId="13" fillId="3" fontId="3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vertic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10" fillId="3" fontId="1" numFmtId="164" xfId="0" applyAlignment="1" applyBorder="1" applyFont="1" applyNumberFormat="1">
      <alignment horizontal="center" vertical="center"/>
    </xf>
    <xf borderId="11" fillId="3" fontId="1" numFmtId="164" xfId="0" applyAlignment="1" applyBorder="1" applyFont="1" applyNumberFormat="1">
      <alignment horizontal="center" vertical="center"/>
    </xf>
    <xf borderId="12" fillId="3" fontId="1" numFmtId="164" xfId="0" applyAlignment="1" applyBorder="1" applyFont="1" applyNumberForma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11" fillId="3" fontId="1" numFmtId="164" xfId="0" applyAlignment="1" applyBorder="1" applyFont="1" applyNumberFormat="1">
      <alignment horizontal="center" shrinkToFit="0" vertical="center" wrapText="1"/>
    </xf>
    <xf borderId="12" fillId="3" fontId="1" numFmtId="164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horizontal="left" vertical="center"/>
    </xf>
    <xf borderId="13" fillId="2" fontId="3" numFmtId="0" xfId="0" applyAlignment="1" applyBorder="1" applyFont="1">
      <alignment horizontal="left" vertical="center"/>
    </xf>
    <xf borderId="10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readingOrder="0" vertical="center"/>
    </xf>
    <xf borderId="12" fillId="2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shrinkToFit="0" vertical="center" wrapText="1"/>
    </xf>
    <xf borderId="12" fillId="4" fontId="3" numFmtId="9" xfId="0" applyAlignment="1" applyBorder="1" applyFill="1" applyFont="1" applyNumberFormat="1">
      <alignment horizontal="center" vertical="center"/>
    </xf>
    <xf borderId="13" fillId="3" fontId="1" numFmtId="3" xfId="0" applyAlignment="1" applyBorder="1" applyFont="1" applyNumberFormat="1">
      <alignment horizontal="center" shrinkToFit="0" vertical="center" wrapText="1"/>
    </xf>
    <xf borderId="10" fillId="3" fontId="1" numFmtId="3" xfId="0" applyAlignment="1" applyBorder="1" applyFont="1" applyNumberFormat="1">
      <alignment horizontal="center" shrinkToFit="0" vertical="center" wrapText="1"/>
    </xf>
    <xf borderId="16" fillId="3" fontId="1" numFmtId="3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9" fillId="0" fontId="3" numFmtId="1" xfId="0" applyAlignment="1" applyBorder="1" applyFont="1" applyNumberFormat="1">
      <alignment horizontal="left" vertical="center"/>
    </xf>
    <xf borderId="10" fillId="3" fontId="1" numFmtId="1" xfId="0" applyAlignment="1" applyBorder="1" applyFont="1" applyNumberFormat="1">
      <alignment horizontal="center" vertical="center"/>
    </xf>
    <xf borderId="11" fillId="3" fontId="1" numFmtId="1" xfId="0" applyAlignment="1" applyBorder="1" applyFont="1" applyNumberFormat="1">
      <alignment horizontal="center" vertical="center"/>
    </xf>
    <xf borderId="12" fillId="3" fontId="1" numFmtId="1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1" fillId="3" fontId="3" numFmtId="1" xfId="0" applyAlignment="1" applyBorder="1" applyFont="1" applyNumberFormat="1">
      <alignment horizontal="center" vertical="center"/>
    </xf>
    <xf borderId="12" fillId="3" fontId="3" numFmtId="1" xfId="0" applyAlignment="1" applyBorder="1" applyFont="1" applyNumberFormat="1">
      <alignment horizontal="center" vertical="center"/>
    </xf>
    <xf borderId="11" fillId="3" fontId="3" numFmtId="3" xfId="0" applyAlignment="1" applyBorder="1" applyFont="1" applyNumberFormat="1">
      <alignment horizontal="center" vertical="center"/>
    </xf>
    <xf borderId="12" fillId="3" fontId="3" numFmtId="3" xfId="0" applyAlignment="1" applyBorder="1" applyFont="1" applyNumberFormat="1">
      <alignment horizontal="center" vertical="center"/>
    </xf>
    <xf borderId="17" fillId="0" fontId="1" numFmtId="1" xfId="0" applyAlignment="1" applyBorder="1" applyFont="1" applyNumberFormat="1">
      <alignment horizontal="center" vertical="center"/>
    </xf>
    <xf borderId="11" fillId="3" fontId="3" numFmtId="0" xfId="0" applyAlignment="1" applyBorder="1" applyFont="1">
      <alignment horizontal="center" vertical="center"/>
    </xf>
    <xf borderId="7" fillId="5" fontId="3" numFmtId="0" xfId="0" applyAlignment="1" applyBorder="1" applyFill="1" applyFont="1">
      <alignment horizontal="left" vertical="center"/>
    </xf>
    <xf borderId="18" fillId="5" fontId="1" numFmtId="0" xfId="0" applyAlignment="1" applyBorder="1" applyFont="1">
      <alignment horizontal="center" vertical="center"/>
    </xf>
    <xf borderId="11" fillId="5" fontId="3" numFmtId="9" xfId="0" applyAlignment="1" applyBorder="1" applyFont="1" applyNumberFormat="1">
      <alignment horizontal="center" vertical="center"/>
    </xf>
    <xf borderId="12" fillId="5" fontId="3" numFmtId="9" xfId="0" applyAlignment="1" applyBorder="1" applyFont="1" applyNumberFormat="1">
      <alignment horizontal="center" vertical="center"/>
    </xf>
    <xf borderId="19" fillId="5" fontId="3" numFmtId="0" xfId="0" applyAlignment="1" applyBorder="1" applyFont="1">
      <alignment horizontal="left" vertical="center"/>
    </xf>
    <xf borderId="20" fillId="0" fontId="2" numFmtId="0" xfId="0" applyBorder="1" applyFont="1"/>
    <xf borderId="21" fillId="5" fontId="1" numFmtId="0" xfId="0" applyAlignment="1" applyBorder="1" applyFont="1">
      <alignment horizontal="center" vertical="center"/>
    </xf>
    <xf borderId="22" fillId="5" fontId="3" numFmtId="9" xfId="0" applyAlignment="1" applyBorder="1" applyFont="1" applyNumberFormat="1">
      <alignment horizontal="center" vertical="center"/>
    </xf>
    <xf borderId="23" fillId="5" fontId="3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915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1030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667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10.38"/>
    <col customWidth="1" hidden="1" min="3" max="3" width="28.0"/>
    <col customWidth="1" min="4" max="11" width="28.0"/>
    <col customWidth="1" min="12" max="26" width="9.13"/>
  </cols>
  <sheetData>
    <row r="1" ht="24.0" customHeight="1">
      <c r="A1" s="1"/>
      <c r="B1" s="2"/>
      <c r="C1" s="3"/>
      <c r="D1" s="4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6" t="s">
        <v>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8" t="s">
        <v>8</v>
      </c>
      <c r="B2" s="9"/>
      <c r="C2" s="10"/>
      <c r="D2" s="11">
        <v>44959.0</v>
      </c>
      <c r="E2" s="12" t="s">
        <v>9</v>
      </c>
      <c r="F2" s="13">
        <v>44994.0</v>
      </c>
      <c r="G2" s="14"/>
      <c r="H2" s="14"/>
      <c r="I2" s="14"/>
      <c r="J2" s="14"/>
      <c r="K2" s="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0" customHeight="1">
      <c r="A3" s="8" t="s">
        <v>10</v>
      </c>
      <c r="B3" s="9"/>
      <c r="C3" s="10"/>
      <c r="D3" s="16" t="s">
        <v>11</v>
      </c>
      <c r="E3" s="12" t="s">
        <v>12</v>
      </c>
      <c r="F3" s="12" t="s">
        <v>13</v>
      </c>
      <c r="G3" s="17"/>
      <c r="H3" s="17"/>
      <c r="I3" s="17"/>
      <c r="J3" s="17"/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8" t="s">
        <v>14</v>
      </c>
      <c r="B4" s="9"/>
      <c r="C4" s="10">
        <v>269.0</v>
      </c>
      <c r="D4" s="16">
        <v>3267.0</v>
      </c>
      <c r="E4" s="12">
        <v>700.0</v>
      </c>
      <c r="F4" s="12">
        <v>701.0</v>
      </c>
      <c r="G4" s="17"/>
      <c r="H4" s="17"/>
      <c r="I4" s="17"/>
      <c r="J4" s="17"/>
      <c r="K4" s="1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19"/>
      <c r="B5" s="9"/>
      <c r="C5" s="20"/>
      <c r="D5" s="21"/>
      <c r="E5" s="22"/>
      <c r="F5" s="22"/>
      <c r="G5" s="22"/>
      <c r="H5" s="22"/>
      <c r="I5" s="22"/>
      <c r="J5" s="22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0" customHeight="1">
      <c r="A6" s="8" t="s">
        <v>15</v>
      </c>
      <c r="B6" s="9"/>
      <c r="C6" s="10" t="s">
        <v>16</v>
      </c>
      <c r="D6" s="16" t="s">
        <v>17</v>
      </c>
      <c r="E6" s="12" t="s">
        <v>18</v>
      </c>
      <c r="F6" s="12" t="s">
        <v>17</v>
      </c>
      <c r="G6" s="17"/>
      <c r="H6" s="24"/>
      <c r="I6" s="24"/>
      <c r="J6" s="24"/>
      <c r="K6" s="1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0.0" customHeight="1">
      <c r="A7" s="8" t="s">
        <v>19</v>
      </c>
      <c r="B7" s="9"/>
      <c r="C7" s="10" t="s">
        <v>20</v>
      </c>
      <c r="D7" s="16" t="s">
        <v>21</v>
      </c>
      <c r="E7" s="12" t="s">
        <v>22</v>
      </c>
      <c r="F7" s="12" t="s">
        <v>21</v>
      </c>
      <c r="G7" s="17"/>
      <c r="H7" s="17"/>
      <c r="I7" s="17"/>
      <c r="J7" s="17"/>
      <c r="K7" s="1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4.5" customHeight="1">
      <c r="A8" s="8" t="s">
        <v>23</v>
      </c>
      <c r="B8" s="9"/>
      <c r="C8" s="10" t="s">
        <v>24</v>
      </c>
      <c r="D8" s="16" t="s">
        <v>25</v>
      </c>
      <c r="E8" s="12" t="s">
        <v>26</v>
      </c>
      <c r="F8" s="12" t="s">
        <v>25</v>
      </c>
      <c r="G8" s="17"/>
      <c r="H8" s="17"/>
      <c r="I8" s="17"/>
      <c r="J8" s="17"/>
      <c r="K8" s="1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4.5" customHeight="1">
      <c r="A9" s="8" t="s">
        <v>27</v>
      </c>
      <c r="B9" s="9"/>
      <c r="C9" s="25" t="s">
        <v>28</v>
      </c>
      <c r="D9" s="26" t="s">
        <v>29</v>
      </c>
      <c r="E9" s="27" t="s">
        <v>30</v>
      </c>
      <c r="F9" s="27" t="s">
        <v>29</v>
      </c>
      <c r="G9" s="28"/>
      <c r="H9" s="28"/>
      <c r="I9" s="28"/>
      <c r="J9" s="28"/>
      <c r="K9" s="2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4.5" customHeight="1">
      <c r="A10" s="8" t="s">
        <v>31</v>
      </c>
      <c r="B10" s="9"/>
      <c r="C10" s="10" t="s">
        <v>32</v>
      </c>
      <c r="D10" s="16" t="s">
        <v>33</v>
      </c>
      <c r="E10" s="12" t="s">
        <v>34</v>
      </c>
      <c r="F10" s="12" t="s">
        <v>35</v>
      </c>
      <c r="G10" s="17"/>
      <c r="H10" s="17"/>
      <c r="I10" s="17"/>
      <c r="J10" s="17"/>
      <c r="K10" s="1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0.0" customHeight="1">
      <c r="A11" s="8" t="s">
        <v>36</v>
      </c>
      <c r="B11" s="9"/>
      <c r="C11" s="10" t="s">
        <v>37</v>
      </c>
      <c r="D11" s="16" t="s">
        <v>37</v>
      </c>
      <c r="E11" s="12" t="s">
        <v>37</v>
      </c>
      <c r="F11" s="12" t="s">
        <v>37</v>
      </c>
      <c r="G11" s="17"/>
      <c r="H11" s="17"/>
      <c r="I11" s="17"/>
      <c r="J11" s="17"/>
      <c r="K11" s="1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4.5" customHeight="1">
      <c r="A12" s="8" t="s">
        <v>38</v>
      </c>
      <c r="B12" s="9"/>
      <c r="C12" s="10" t="s">
        <v>37</v>
      </c>
      <c r="D12" s="16" t="s">
        <v>37</v>
      </c>
      <c r="E12" s="12" t="s">
        <v>37</v>
      </c>
      <c r="F12" s="12" t="s">
        <v>37</v>
      </c>
      <c r="G12" s="17"/>
      <c r="H12" s="17"/>
      <c r="I12" s="17"/>
      <c r="J12" s="1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0.0" customHeight="1">
      <c r="A13" s="8" t="s">
        <v>39</v>
      </c>
      <c r="B13" s="9"/>
      <c r="C13" s="10">
        <v>266.0</v>
      </c>
      <c r="D13" s="24"/>
      <c r="E13" s="16">
        <v>678.0</v>
      </c>
      <c r="F13" s="24"/>
      <c r="G13" s="24"/>
      <c r="H13" s="24"/>
      <c r="I13" s="24"/>
      <c r="J13" s="24"/>
      <c r="K13" s="2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A14" s="8" t="s">
        <v>40</v>
      </c>
      <c r="B14" s="9"/>
      <c r="C14" s="10" t="s">
        <v>37</v>
      </c>
      <c r="D14" s="16">
        <v>3328.0</v>
      </c>
      <c r="E14" s="24"/>
      <c r="F14" s="16">
        <v>704.0</v>
      </c>
      <c r="G14" s="24"/>
      <c r="H14" s="24"/>
      <c r="I14" s="24"/>
      <c r="J14" s="24"/>
      <c r="K14" s="2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0" customHeight="1">
      <c r="A15" s="8" t="s">
        <v>41</v>
      </c>
      <c r="B15" s="9"/>
      <c r="C15" s="10" t="s">
        <v>37</v>
      </c>
      <c r="D15" s="16">
        <v>3009.0</v>
      </c>
      <c r="E15" s="24"/>
      <c r="F15" s="16">
        <v>688.0</v>
      </c>
      <c r="G15" s="24"/>
      <c r="H15" s="24"/>
      <c r="I15" s="24"/>
      <c r="J15" s="24"/>
      <c r="K15" s="2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0" customHeight="1">
      <c r="A16" s="8" t="s">
        <v>42</v>
      </c>
      <c r="B16" s="9"/>
      <c r="C16" s="10"/>
      <c r="D16" s="24"/>
      <c r="E16" s="16">
        <v>816.0</v>
      </c>
      <c r="F16" s="24"/>
      <c r="G16" s="24"/>
      <c r="H16" s="24"/>
      <c r="I16" s="24"/>
      <c r="J16" s="24"/>
      <c r="K16" s="2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0.0" customHeight="1">
      <c r="A17" s="8" t="s">
        <v>43</v>
      </c>
      <c r="B17" s="9"/>
      <c r="C17" s="10">
        <v>266.0</v>
      </c>
      <c r="D17" s="17">
        <v>3328.0</v>
      </c>
      <c r="E17" s="17">
        <v>678.0</v>
      </c>
      <c r="F17" s="17">
        <v>704.0</v>
      </c>
      <c r="G17" s="17"/>
      <c r="H17" s="17"/>
      <c r="I17" s="17"/>
      <c r="J17" s="17"/>
      <c r="K17" s="1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0.0" customHeight="1">
      <c r="A18" s="30" t="s">
        <v>44</v>
      </c>
      <c r="B18" s="31" t="s">
        <v>45</v>
      </c>
      <c r="C18" s="32">
        <v>306.0</v>
      </c>
      <c r="D18" s="33">
        <v>3009.0</v>
      </c>
      <c r="E18" s="34">
        <v>816.0</v>
      </c>
      <c r="F18" s="34">
        <v>688.0</v>
      </c>
      <c r="G18" s="35"/>
      <c r="H18" s="35"/>
      <c r="I18" s="35"/>
      <c r="J18" s="35"/>
      <c r="K18" s="3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0.0" customHeight="1">
      <c r="A19" s="37"/>
      <c r="B19" s="38" t="s">
        <v>46</v>
      </c>
      <c r="C19" s="39">
        <v>308.0</v>
      </c>
      <c r="D19" s="40">
        <v>2141.0</v>
      </c>
      <c r="E19" s="41">
        <v>866.0</v>
      </c>
      <c r="F19" s="41">
        <v>642.0</v>
      </c>
      <c r="G19" s="42"/>
      <c r="H19" s="42"/>
      <c r="I19" s="42"/>
      <c r="J19" s="42"/>
      <c r="K19" s="4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45.0" customHeight="1">
      <c r="A20" s="44" t="s">
        <v>47</v>
      </c>
      <c r="B20" s="9"/>
      <c r="C20" s="45">
        <f>C18-C4</f>
        <v>37</v>
      </c>
      <c r="D20" s="46">
        <f t="shared" ref="D20:K20" si="1">IF(D6="","",IF(D6="Buy",D18-D4,D4-D18))</f>
        <v>258</v>
      </c>
      <c r="E20" s="47">
        <f t="shared" si="1"/>
        <v>116</v>
      </c>
      <c r="F20" s="47">
        <f t="shared" si="1"/>
        <v>13</v>
      </c>
      <c r="G20" s="47" t="str">
        <f t="shared" si="1"/>
        <v/>
      </c>
      <c r="H20" s="47" t="str">
        <f t="shared" si="1"/>
        <v/>
      </c>
      <c r="I20" s="47" t="str">
        <f t="shared" si="1"/>
        <v/>
      </c>
      <c r="J20" s="47" t="str">
        <f t="shared" si="1"/>
        <v/>
      </c>
      <c r="K20" s="48" t="str">
        <f t="shared" si="1"/>
        <v/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45.0" customHeight="1">
      <c r="A21" s="44" t="s">
        <v>48</v>
      </c>
      <c r="B21" s="9"/>
      <c r="C21" s="45">
        <f>C19-C4</f>
        <v>39</v>
      </c>
      <c r="D21" s="46">
        <f t="shared" ref="D21:K21" si="2">IF(D6="","",IF(D6="Buy",D19-D4,D4-D19))</f>
        <v>1126</v>
      </c>
      <c r="E21" s="47">
        <f t="shared" si="2"/>
        <v>166</v>
      </c>
      <c r="F21" s="47">
        <f t="shared" si="2"/>
        <v>59</v>
      </c>
      <c r="G21" s="47" t="str">
        <f t="shared" si="2"/>
        <v/>
      </c>
      <c r="H21" s="47" t="str">
        <f t="shared" si="2"/>
        <v/>
      </c>
      <c r="I21" s="47" t="str">
        <f t="shared" si="2"/>
        <v/>
      </c>
      <c r="J21" s="47" t="str">
        <f t="shared" si="2"/>
        <v/>
      </c>
      <c r="K21" s="48" t="str">
        <f t="shared" si="2"/>
        <v/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45.0" customHeight="1">
      <c r="A22" s="44" t="s">
        <v>49</v>
      </c>
      <c r="B22" s="9"/>
      <c r="C22" s="45">
        <f>C4-C17</f>
        <v>3</v>
      </c>
      <c r="D22" s="46">
        <f t="shared" ref="D22:K22" si="3">IF(D6="","",IF(D6="Buy",D4-D17,D17-D4))</f>
        <v>61</v>
      </c>
      <c r="E22" s="47">
        <f t="shared" si="3"/>
        <v>22</v>
      </c>
      <c r="F22" s="47">
        <f t="shared" si="3"/>
        <v>3</v>
      </c>
      <c r="G22" s="47" t="str">
        <f t="shared" si="3"/>
        <v/>
      </c>
      <c r="H22" s="47" t="str">
        <f t="shared" si="3"/>
        <v/>
      </c>
      <c r="I22" s="47" t="str">
        <f t="shared" si="3"/>
        <v/>
      </c>
      <c r="J22" s="47" t="str">
        <f t="shared" si="3"/>
        <v/>
      </c>
      <c r="K22" s="48" t="str">
        <f t="shared" si="3"/>
        <v/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0.0" customHeight="1">
      <c r="A23" s="49" t="s">
        <v>50</v>
      </c>
      <c r="B23" s="50" t="s">
        <v>45</v>
      </c>
      <c r="C23" s="51">
        <f t="shared" ref="C23:K23" si="4">C20/C22</f>
        <v>12.33333333</v>
      </c>
      <c r="D23" s="52">
        <f t="shared" si="4"/>
        <v>4.229508197</v>
      </c>
      <c r="E23" s="53">
        <f t="shared" si="4"/>
        <v>5.272727273</v>
      </c>
      <c r="F23" s="53">
        <f t="shared" si="4"/>
        <v>4.333333333</v>
      </c>
      <c r="G23" s="53" t="str">
        <f t="shared" si="4"/>
        <v>#DIV/0!</v>
      </c>
      <c r="H23" s="53" t="str">
        <f t="shared" si="4"/>
        <v>#DIV/0!</v>
      </c>
      <c r="I23" s="53" t="str">
        <f t="shared" si="4"/>
        <v>#DIV/0!</v>
      </c>
      <c r="J23" s="53" t="str">
        <f t="shared" si="4"/>
        <v>#DIV/0!</v>
      </c>
      <c r="K23" s="54" t="str">
        <f t="shared" si="4"/>
        <v>#DIV/0!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30.0" customHeight="1">
      <c r="A24" s="37"/>
      <c r="B24" s="55" t="s">
        <v>46</v>
      </c>
      <c r="C24" s="56">
        <f t="shared" ref="C24:K24" si="5">C21/C22</f>
        <v>13</v>
      </c>
      <c r="D24" s="57">
        <f t="shared" si="5"/>
        <v>18.45901639</v>
      </c>
      <c r="E24" s="58">
        <f t="shared" si="5"/>
        <v>7.545454545</v>
      </c>
      <c r="F24" s="58">
        <f t="shared" si="5"/>
        <v>19.66666667</v>
      </c>
      <c r="G24" s="58" t="str">
        <f t="shared" si="5"/>
        <v>#DIV/0!</v>
      </c>
      <c r="H24" s="58" t="str">
        <f t="shared" si="5"/>
        <v>#DIV/0!</v>
      </c>
      <c r="I24" s="58" t="str">
        <f t="shared" si="5"/>
        <v>#DIV/0!</v>
      </c>
      <c r="J24" s="58" t="str">
        <f t="shared" si="5"/>
        <v>#DIV/0!</v>
      </c>
      <c r="K24" s="59" t="str">
        <f t="shared" si="5"/>
        <v>#DIV/0!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30.0" customHeight="1">
      <c r="A25" s="60" t="s">
        <v>51</v>
      </c>
      <c r="B25" s="9"/>
      <c r="C25" s="61" t="s">
        <v>16</v>
      </c>
      <c r="D25" s="62" t="s">
        <v>17</v>
      </c>
      <c r="E25" s="63" t="s">
        <v>18</v>
      </c>
      <c r="F25" s="64" t="s">
        <v>17</v>
      </c>
      <c r="G25" s="63" t="s">
        <v>52</v>
      </c>
      <c r="H25" s="63" t="s">
        <v>52</v>
      </c>
      <c r="I25" s="63" t="s">
        <v>52</v>
      </c>
      <c r="J25" s="63" t="s">
        <v>52</v>
      </c>
      <c r="K25" s="6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30.0" customHeight="1">
      <c r="A26" s="8" t="s">
        <v>53</v>
      </c>
      <c r="B26" s="9"/>
      <c r="C26" s="10">
        <v>10000.0</v>
      </c>
      <c r="D26" s="66">
        <v>100000.0</v>
      </c>
      <c r="E26" s="35">
        <v>100000.0</v>
      </c>
      <c r="F26" s="34">
        <v>100000.0</v>
      </c>
      <c r="G26" s="35">
        <v>100000.0</v>
      </c>
      <c r="H26" s="35">
        <v>100000.0</v>
      </c>
      <c r="I26" s="35">
        <v>100000.0</v>
      </c>
      <c r="J26" s="35">
        <v>100000.0</v>
      </c>
      <c r="K26" s="36">
        <v>100000.0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30.0" customHeight="1">
      <c r="A27" s="8" t="s">
        <v>54</v>
      </c>
      <c r="B27" s="9"/>
      <c r="C27" s="10"/>
      <c r="D27" s="66">
        <v>100000.0</v>
      </c>
      <c r="E27" s="34">
        <v>100000.0</v>
      </c>
      <c r="F27" s="34">
        <v>100000.0</v>
      </c>
      <c r="G27" s="35"/>
      <c r="H27" s="35"/>
      <c r="I27" s="35"/>
      <c r="J27" s="35"/>
      <c r="K27" s="3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34.5" customHeight="1">
      <c r="A28" s="67" t="s">
        <v>55</v>
      </c>
      <c r="B28" s="68">
        <v>0.02</v>
      </c>
      <c r="C28" s="69">
        <v>200.0</v>
      </c>
      <c r="D28" s="70">
        <f t="shared" ref="D28:K28" si="6">$B$28*D26</f>
        <v>2000</v>
      </c>
      <c r="E28" s="70">
        <f t="shared" si="6"/>
        <v>2000</v>
      </c>
      <c r="F28" s="70">
        <f t="shared" si="6"/>
        <v>2000</v>
      </c>
      <c r="G28" s="70">
        <f t="shared" si="6"/>
        <v>2000</v>
      </c>
      <c r="H28" s="70">
        <f t="shared" si="6"/>
        <v>2000</v>
      </c>
      <c r="I28" s="70">
        <f t="shared" si="6"/>
        <v>2000</v>
      </c>
      <c r="J28" s="70">
        <f t="shared" si="6"/>
        <v>2000</v>
      </c>
      <c r="K28" s="71">
        <f t="shared" si="6"/>
        <v>2000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34.5" customHeight="1">
      <c r="A29" s="72" t="s">
        <v>56</v>
      </c>
      <c r="B29" s="9"/>
      <c r="C29" s="73">
        <f>C26/270</f>
        <v>37.03703704</v>
      </c>
      <c r="D29" s="74">
        <f t="shared" ref="D29:K29" si="7">INT(D28/D22)</f>
        <v>32</v>
      </c>
      <c r="E29" s="75">
        <f t="shared" si="7"/>
        <v>90</v>
      </c>
      <c r="F29" s="75">
        <f t="shared" si="7"/>
        <v>666</v>
      </c>
      <c r="G29" s="75" t="str">
        <f t="shared" si="7"/>
        <v>#DIV/0!</v>
      </c>
      <c r="H29" s="75" t="str">
        <f t="shared" si="7"/>
        <v>#DIV/0!</v>
      </c>
      <c r="I29" s="75" t="str">
        <f t="shared" si="7"/>
        <v>#DIV/0!</v>
      </c>
      <c r="J29" s="75" t="str">
        <f t="shared" si="7"/>
        <v>#DIV/0!</v>
      </c>
      <c r="K29" s="76" t="str">
        <f t="shared" si="7"/>
        <v>#DIV/0!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30.0" customHeight="1">
      <c r="A30" s="19"/>
      <c r="B30" s="9"/>
      <c r="C30" s="20"/>
      <c r="D30" s="21"/>
      <c r="E30" s="22"/>
      <c r="F30" s="22"/>
      <c r="G30" s="22"/>
      <c r="H30" s="22"/>
      <c r="I30" s="22"/>
      <c r="J30" s="22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30.0" customHeight="1">
      <c r="A31" s="8" t="s">
        <v>57</v>
      </c>
      <c r="B31" s="9"/>
      <c r="C31" s="77"/>
      <c r="D31" s="78">
        <v>100000.0</v>
      </c>
      <c r="E31" s="34">
        <v>63000.0</v>
      </c>
      <c r="F31" s="34">
        <v>100000.0</v>
      </c>
      <c r="G31" s="79"/>
      <c r="H31" s="79"/>
      <c r="I31" s="79"/>
      <c r="J31" s="79"/>
      <c r="K31" s="3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30.0" customHeight="1">
      <c r="A32" s="8" t="s">
        <v>58</v>
      </c>
      <c r="B32" s="9"/>
      <c r="C32" s="80">
        <f>C29*C22</f>
        <v>111.1111111</v>
      </c>
      <c r="D32" s="81">
        <f>INT(D31/D4)</f>
        <v>30</v>
      </c>
      <c r="E32" s="81">
        <f t="shared" ref="E32:F32" si="8">E31/E4</f>
        <v>90</v>
      </c>
      <c r="F32" s="81">
        <f t="shared" si="8"/>
        <v>142.6533524</v>
      </c>
      <c r="G32" s="81" t="str">
        <f t="shared" ref="G32:K32" si="9">INT(G31/G4)</f>
        <v>#DIV/0!</v>
      </c>
      <c r="H32" s="81" t="str">
        <f t="shared" si="9"/>
        <v>#DIV/0!</v>
      </c>
      <c r="I32" s="81" t="str">
        <f t="shared" si="9"/>
        <v>#DIV/0!</v>
      </c>
      <c r="J32" s="81" t="str">
        <f t="shared" si="9"/>
        <v>#DIV/0!</v>
      </c>
      <c r="K32" s="82" t="str">
        <f t="shared" si="9"/>
        <v>#DIV/0!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0.0" customHeight="1">
      <c r="A33" s="8" t="s">
        <v>59</v>
      </c>
      <c r="B33" s="9"/>
      <c r="C33" s="77"/>
      <c r="D33" s="83">
        <f t="shared" ref="D33:K33" si="10">D32*D22</f>
        <v>1830</v>
      </c>
      <c r="E33" s="83">
        <f t="shared" si="10"/>
        <v>1980</v>
      </c>
      <c r="F33" s="83">
        <f t="shared" si="10"/>
        <v>427.9600571</v>
      </c>
      <c r="G33" s="83" t="str">
        <f t="shared" si="10"/>
        <v>#DIV/0!</v>
      </c>
      <c r="H33" s="83" t="str">
        <f t="shared" si="10"/>
        <v>#DIV/0!</v>
      </c>
      <c r="I33" s="83" t="str">
        <f t="shared" si="10"/>
        <v>#DIV/0!</v>
      </c>
      <c r="J33" s="83" t="str">
        <f t="shared" si="10"/>
        <v>#DIV/0!</v>
      </c>
      <c r="K33" s="84" t="str">
        <f t="shared" si="10"/>
        <v>#DIV/0!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30.0" customHeight="1">
      <c r="A34" s="8" t="s">
        <v>60</v>
      </c>
      <c r="B34" s="9"/>
      <c r="C34" s="85">
        <f>C29*C20</f>
        <v>1370.37037</v>
      </c>
      <c r="D34" s="81">
        <f t="shared" ref="D34:K34" si="11">D32*D20</f>
        <v>7740</v>
      </c>
      <c r="E34" s="81">
        <f t="shared" si="11"/>
        <v>10440</v>
      </c>
      <c r="F34" s="81">
        <f t="shared" si="11"/>
        <v>1854.493581</v>
      </c>
      <c r="G34" s="81" t="str">
        <f t="shared" si="11"/>
        <v>#DIV/0!</v>
      </c>
      <c r="H34" s="81" t="str">
        <f t="shared" si="11"/>
        <v>#DIV/0!</v>
      </c>
      <c r="I34" s="81" t="str">
        <f t="shared" si="11"/>
        <v>#DIV/0!</v>
      </c>
      <c r="J34" s="81" t="str">
        <f t="shared" si="11"/>
        <v>#DIV/0!</v>
      </c>
      <c r="K34" s="82" t="str">
        <f t="shared" si="11"/>
        <v>#DIV/0!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30.0" customHeight="1">
      <c r="A35" s="8" t="s">
        <v>61</v>
      </c>
      <c r="B35" s="9"/>
      <c r="C35" s="77"/>
      <c r="D35" s="86">
        <f t="shared" ref="D35:K35" si="12">D32*D21</f>
        <v>33780</v>
      </c>
      <c r="E35" s="75">
        <f t="shared" si="12"/>
        <v>14940</v>
      </c>
      <c r="F35" s="75">
        <f t="shared" si="12"/>
        <v>8416.547789</v>
      </c>
      <c r="G35" s="86" t="str">
        <f t="shared" si="12"/>
        <v>#DIV/0!</v>
      </c>
      <c r="H35" s="86" t="str">
        <f t="shared" si="12"/>
        <v>#DIV/0!</v>
      </c>
      <c r="I35" s="86" t="str">
        <f t="shared" si="12"/>
        <v>#DIV/0!</v>
      </c>
      <c r="J35" s="86" t="str">
        <f t="shared" si="12"/>
        <v>#DIV/0!</v>
      </c>
      <c r="K35" s="50" t="str">
        <f t="shared" si="12"/>
        <v>#DIV/0!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0.0" customHeight="1">
      <c r="A36" s="87" t="s">
        <v>62</v>
      </c>
      <c r="B36" s="9"/>
      <c r="C36" s="88"/>
      <c r="D36" s="89">
        <f t="shared" ref="D36:K36" si="13">D34/D31</f>
        <v>0.0774</v>
      </c>
      <c r="E36" s="89">
        <f t="shared" si="13"/>
        <v>0.1657142857</v>
      </c>
      <c r="F36" s="89">
        <f t="shared" si="13"/>
        <v>0.01854493581</v>
      </c>
      <c r="G36" s="89" t="str">
        <f t="shared" si="13"/>
        <v>#DIV/0!</v>
      </c>
      <c r="H36" s="89" t="str">
        <f t="shared" si="13"/>
        <v>#DIV/0!</v>
      </c>
      <c r="I36" s="89" t="str">
        <f t="shared" si="13"/>
        <v>#DIV/0!</v>
      </c>
      <c r="J36" s="89" t="str">
        <f t="shared" si="13"/>
        <v>#DIV/0!</v>
      </c>
      <c r="K36" s="90" t="str">
        <f t="shared" si="13"/>
        <v>#DIV/0!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30.0" customHeight="1">
      <c r="A37" s="91" t="s">
        <v>63</v>
      </c>
      <c r="B37" s="92"/>
      <c r="C37" s="93"/>
      <c r="D37" s="94">
        <f t="shared" ref="D37:K37" si="14">D35/D31</f>
        <v>0.3378</v>
      </c>
      <c r="E37" s="94">
        <f t="shared" si="14"/>
        <v>0.2371428571</v>
      </c>
      <c r="F37" s="94">
        <f t="shared" si="14"/>
        <v>0.08416547789</v>
      </c>
      <c r="G37" s="94" t="str">
        <f t="shared" si="14"/>
        <v>#DIV/0!</v>
      </c>
      <c r="H37" s="94" t="str">
        <f t="shared" si="14"/>
        <v>#DIV/0!</v>
      </c>
      <c r="I37" s="94" t="str">
        <f t="shared" si="14"/>
        <v>#DIV/0!</v>
      </c>
      <c r="J37" s="94" t="str">
        <f t="shared" si="14"/>
        <v>#DIV/0!</v>
      </c>
      <c r="K37" s="95" t="str">
        <f t="shared" si="14"/>
        <v>#DIV/0!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96"/>
      <c r="B38" s="97"/>
      <c r="C38" s="97"/>
      <c r="D38" s="97"/>
      <c r="E38" s="98"/>
      <c r="F38" s="98"/>
      <c r="G38" s="97"/>
      <c r="H38" s="97"/>
      <c r="I38" s="97"/>
      <c r="J38" s="97"/>
      <c r="K38" s="9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96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0" customHeight="1">
      <c r="A42" s="96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0" customHeight="1">
      <c r="A43" s="96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0" customHeight="1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0" customHeight="1">
      <c r="A45" s="96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0" customHeight="1">
      <c r="A46" s="96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0" customHeight="1">
      <c r="A47" s="96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96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96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96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96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96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96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96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96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96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96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96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96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96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96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96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96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96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96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96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96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96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96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96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96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96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96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96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96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96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96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96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96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96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96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96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96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96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96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96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96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96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96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96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96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96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96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96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96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96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96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96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96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96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96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96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96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96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96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96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96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9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96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96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96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96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96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96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96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96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96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96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96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96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96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96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96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96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96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96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96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96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96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96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96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96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96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96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96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96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96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96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96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96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96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96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96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96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96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96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96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96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96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96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96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96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96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96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96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96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96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96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96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96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96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96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96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96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96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96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96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96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96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96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96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96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96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96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96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96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96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96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96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96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96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96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96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96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96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96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96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96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96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96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96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96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96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96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96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96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96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96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96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96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96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96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96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96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96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96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96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96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96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96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96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96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96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96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96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96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96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96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96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96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96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96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96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96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96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96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96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96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0" customHeight="1">
      <c r="A267" s="96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0" customHeight="1">
      <c r="A268" s="96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0" customHeight="1">
      <c r="A269" s="96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0" customHeight="1">
      <c r="A270" s="96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0" customHeight="1">
      <c r="A271" s="96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0" customHeight="1">
      <c r="A272" s="96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0" customHeight="1">
      <c r="A273" s="96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0" customHeight="1">
      <c r="A274" s="96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0" customHeight="1">
      <c r="A275" s="96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0" customHeight="1">
      <c r="A276" s="96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0" customHeight="1">
      <c r="A277" s="96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0" customHeight="1">
      <c r="A278" s="96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0" customHeight="1">
      <c r="A279" s="96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0" customHeight="1">
      <c r="A280" s="96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0" customHeight="1">
      <c r="A281" s="96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0" customHeight="1">
      <c r="A282" s="96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0" customHeight="1">
      <c r="A283" s="96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0" customHeight="1">
      <c r="A284" s="96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0" customHeight="1">
      <c r="A285" s="96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0" customHeight="1">
      <c r="A286" s="96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0" customHeight="1">
      <c r="A287" s="96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0" customHeight="1">
      <c r="A288" s="96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0" customHeight="1">
      <c r="A289" s="96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0" customHeight="1">
      <c r="A290" s="96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0" customHeight="1">
      <c r="A291" s="96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0" customHeight="1">
      <c r="A292" s="96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0" customHeight="1">
      <c r="A293" s="96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0" customHeight="1">
      <c r="A294" s="96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0" customHeight="1">
      <c r="A295" s="96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0" customHeight="1">
      <c r="A296" s="96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0" customHeight="1">
      <c r="A297" s="96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0" customHeight="1">
      <c r="A298" s="96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0" customHeight="1">
      <c r="A299" s="96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0" customHeight="1">
      <c r="A300" s="96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0" customHeight="1">
      <c r="A301" s="96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0" customHeight="1">
      <c r="A302" s="96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0" customHeight="1">
      <c r="A303" s="96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0" customHeight="1">
      <c r="A304" s="96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0" customHeight="1">
      <c r="A305" s="96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0" customHeight="1">
      <c r="A306" s="96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0" customHeight="1">
      <c r="A307" s="96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0" customHeight="1">
      <c r="A308" s="96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0" customHeight="1">
      <c r="A309" s="96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0" customHeight="1">
      <c r="A310" s="96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0" customHeight="1">
      <c r="A311" s="96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0" customHeight="1">
      <c r="A312" s="96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0" customHeight="1">
      <c r="A313" s="96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0" customHeight="1">
      <c r="A314" s="96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0" customHeight="1">
      <c r="A315" s="96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0" customHeight="1">
      <c r="A316" s="96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0" customHeight="1">
      <c r="A317" s="96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0" customHeight="1">
      <c r="A318" s="96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0" customHeight="1">
      <c r="A319" s="96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0" customHeight="1">
      <c r="A320" s="96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0" customHeight="1">
      <c r="A321" s="96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0" customHeight="1">
      <c r="A322" s="96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0" customHeight="1">
      <c r="A323" s="96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0" customHeight="1">
      <c r="A324" s="96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0" customHeight="1">
      <c r="A325" s="96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0" customHeight="1">
      <c r="A326" s="96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0" customHeight="1">
      <c r="A327" s="96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0" customHeight="1">
      <c r="A328" s="96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0" customHeight="1">
      <c r="A329" s="96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0" customHeight="1">
      <c r="A330" s="96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0" customHeight="1">
      <c r="A331" s="96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0" customHeight="1">
      <c r="A332" s="96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0" customHeight="1">
      <c r="A333" s="96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0" customHeight="1">
      <c r="A334" s="96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0" customHeight="1">
      <c r="A335" s="96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0" customHeight="1">
      <c r="A336" s="96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0" customHeight="1">
      <c r="A337" s="96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0" customHeight="1">
      <c r="A338" s="96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0" customHeight="1">
      <c r="A339" s="96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0" customHeight="1">
      <c r="A340" s="96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0" customHeight="1">
      <c r="A341" s="96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0" customHeight="1">
      <c r="A342" s="96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0" customHeight="1">
      <c r="A343" s="96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0" customHeight="1">
      <c r="A344" s="96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0" customHeight="1">
      <c r="A345" s="96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0" customHeight="1">
      <c r="A346" s="96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0" customHeight="1">
      <c r="A347" s="96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0" customHeight="1">
      <c r="A348" s="96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0" customHeight="1">
      <c r="A349" s="96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0" customHeight="1">
      <c r="A350" s="96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0" customHeight="1">
      <c r="A351" s="96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0" customHeight="1">
      <c r="A352" s="96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0" customHeight="1">
      <c r="A353" s="96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0" customHeight="1">
      <c r="A354" s="96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0" customHeight="1">
      <c r="A355" s="96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0" customHeight="1">
      <c r="A356" s="96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0" customHeight="1">
      <c r="A357" s="96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0" customHeight="1">
      <c r="A358" s="96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0" customHeight="1">
      <c r="A359" s="96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0" customHeight="1">
      <c r="A360" s="96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0" customHeight="1">
      <c r="A361" s="96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0" customHeight="1">
      <c r="A362" s="96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0" customHeight="1">
      <c r="A363" s="96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0" customHeight="1">
      <c r="A364" s="96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0" customHeight="1">
      <c r="A365" s="96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0" customHeight="1">
      <c r="A366" s="96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0" customHeight="1">
      <c r="A367" s="96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0" customHeight="1">
      <c r="A368" s="96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0" customHeight="1">
      <c r="A369" s="96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0" customHeight="1">
      <c r="A370" s="96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0" customHeight="1">
      <c r="A371" s="96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0" customHeight="1">
      <c r="A372" s="96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0" customHeight="1">
      <c r="A373" s="96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0" customHeight="1">
      <c r="A374" s="96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0" customHeight="1">
      <c r="A375" s="96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0" customHeight="1">
      <c r="A376" s="96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0" customHeight="1">
      <c r="A377" s="96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0" customHeight="1">
      <c r="A378" s="96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0" customHeight="1">
      <c r="A379" s="96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0" customHeight="1">
      <c r="A380" s="96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0" customHeight="1">
      <c r="A381" s="96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0" customHeight="1">
      <c r="A382" s="96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0" customHeight="1">
      <c r="A383" s="96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0" customHeight="1">
      <c r="A384" s="96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0" customHeight="1">
      <c r="A385" s="96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0" customHeight="1">
      <c r="A386" s="96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0" customHeight="1">
      <c r="A387" s="96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0" customHeight="1">
      <c r="A388" s="96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0" customHeight="1">
      <c r="A389" s="96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0" customHeight="1">
      <c r="A390" s="96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0" customHeight="1">
      <c r="A391" s="96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0" customHeight="1">
      <c r="A392" s="96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0" customHeight="1">
      <c r="A393" s="96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0" customHeight="1">
      <c r="A394" s="96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0" customHeight="1">
      <c r="A395" s="96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0" customHeight="1">
      <c r="A396" s="96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0" customHeight="1">
      <c r="A397" s="96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0" customHeight="1">
      <c r="A398" s="96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0" customHeight="1">
      <c r="A399" s="96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0" customHeight="1">
      <c r="A400" s="96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0" customHeight="1">
      <c r="A401" s="96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0" customHeight="1">
      <c r="A402" s="96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0" customHeight="1">
      <c r="A403" s="96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0" customHeight="1">
      <c r="A404" s="96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0" customHeight="1">
      <c r="A405" s="96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0" customHeight="1">
      <c r="A406" s="96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0" customHeight="1">
      <c r="A407" s="96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0" customHeight="1">
      <c r="A408" s="96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0" customHeight="1">
      <c r="A409" s="96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0" customHeight="1">
      <c r="A410" s="96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0" customHeight="1">
      <c r="A411" s="96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0" customHeight="1">
      <c r="A412" s="96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0" customHeight="1">
      <c r="A413" s="96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0" customHeight="1">
      <c r="A414" s="96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0" customHeight="1">
      <c r="A415" s="96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0" customHeight="1">
      <c r="A416" s="96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0" customHeight="1">
      <c r="A417" s="96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0" customHeight="1">
      <c r="A418" s="96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0" customHeight="1">
      <c r="A419" s="96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0" customHeight="1">
      <c r="A420" s="96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0" customHeight="1">
      <c r="A421" s="96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0" customHeight="1">
      <c r="A422" s="96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0" customHeight="1">
      <c r="A423" s="96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0" customHeight="1">
      <c r="A424" s="96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0" customHeight="1">
      <c r="A425" s="96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0" customHeight="1">
      <c r="A426" s="96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0" customHeight="1">
      <c r="A427" s="96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0" customHeight="1">
      <c r="A428" s="96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0" customHeight="1">
      <c r="A429" s="96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0" customHeight="1">
      <c r="A430" s="96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0" customHeight="1">
      <c r="A431" s="96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0" customHeight="1">
      <c r="A432" s="96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0" customHeight="1">
      <c r="A433" s="96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0" customHeight="1">
      <c r="A434" s="96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0" customHeight="1">
      <c r="A435" s="96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0" customHeight="1">
      <c r="A436" s="96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0" customHeight="1">
      <c r="A437" s="96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0" customHeight="1">
      <c r="A438" s="96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0" customHeight="1">
      <c r="A439" s="96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0" customHeight="1">
      <c r="A440" s="96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0" customHeight="1">
      <c r="A441" s="96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0" customHeight="1">
      <c r="A442" s="96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0" customHeight="1">
      <c r="A443" s="96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0" customHeight="1">
      <c r="A444" s="96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0" customHeight="1">
      <c r="A445" s="96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0" customHeight="1">
      <c r="A446" s="96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0" customHeight="1">
      <c r="A447" s="96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0" customHeight="1">
      <c r="A448" s="96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0" customHeight="1">
      <c r="A449" s="96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0" customHeight="1">
      <c r="A450" s="96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0" customHeight="1">
      <c r="A451" s="96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0" customHeight="1">
      <c r="A452" s="96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0" customHeight="1">
      <c r="A453" s="96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0" customHeight="1">
      <c r="A454" s="96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0" customHeight="1">
      <c r="A455" s="96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0" customHeight="1">
      <c r="A456" s="96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0" customHeight="1">
      <c r="A457" s="96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0" customHeight="1">
      <c r="A458" s="96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0" customHeight="1">
      <c r="A459" s="96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0" customHeight="1">
      <c r="A460" s="96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0" customHeight="1">
      <c r="A461" s="96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0" customHeight="1">
      <c r="A462" s="96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0" customHeight="1">
      <c r="A463" s="96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0" customHeight="1">
      <c r="A464" s="96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0" customHeight="1">
      <c r="A465" s="96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0" customHeight="1">
      <c r="A466" s="96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0" customHeight="1">
      <c r="A467" s="96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0" customHeight="1">
      <c r="A468" s="96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0" customHeight="1">
      <c r="A469" s="96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0" customHeight="1">
      <c r="A470" s="96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0" customHeight="1">
      <c r="A471" s="96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0" customHeight="1">
      <c r="A472" s="96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0" customHeight="1">
      <c r="A473" s="96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0" customHeight="1">
      <c r="A474" s="96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0" customHeight="1">
      <c r="A475" s="96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0" customHeight="1">
      <c r="A476" s="96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0" customHeight="1">
      <c r="A477" s="96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0" customHeight="1">
      <c r="A478" s="96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0" customHeight="1">
      <c r="A479" s="96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0" customHeight="1">
      <c r="A480" s="96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0" customHeight="1">
      <c r="A481" s="96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0" customHeight="1">
      <c r="A482" s="96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0" customHeight="1">
      <c r="A483" s="96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0" customHeight="1">
      <c r="A484" s="96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0" customHeight="1">
      <c r="A485" s="96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0" customHeight="1">
      <c r="A486" s="96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0" customHeight="1">
      <c r="A487" s="96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0" customHeight="1">
      <c r="A488" s="96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0" customHeight="1">
      <c r="A489" s="96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0" customHeight="1">
      <c r="A490" s="96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0" customHeight="1">
      <c r="A491" s="96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0" customHeight="1">
      <c r="A492" s="96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0" customHeight="1">
      <c r="A493" s="96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0" customHeight="1">
      <c r="A494" s="96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0" customHeight="1">
      <c r="A495" s="96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0" customHeight="1">
      <c r="A496" s="96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0" customHeight="1">
      <c r="A497" s="96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0" customHeight="1">
      <c r="A498" s="96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0" customHeight="1">
      <c r="A499" s="96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0" customHeight="1">
      <c r="A500" s="96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0" customHeight="1">
      <c r="A501" s="96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0" customHeight="1">
      <c r="A502" s="96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0" customHeight="1">
      <c r="A503" s="96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0" customHeight="1">
      <c r="A504" s="96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0" customHeight="1">
      <c r="A505" s="96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0" customHeight="1">
      <c r="A506" s="96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0" customHeight="1">
      <c r="A507" s="96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0" customHeight="1">
      <c r="A508" s="96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0" customHeight="1">
      <c r="A509" s="96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0" customHeight="1">
      <c r="A510" s="96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0" customHeight="1">
      <c r="A511" s="96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0" customHeight="1">
      <c r="A512" s="96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0" customHeight="1">
      <c r="A513" s="96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0" customHeight="1">
      <c r="A514" s="96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0" customHeight="1">
      <c r="A515" s="96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0" customHeight="1">
      <c r="A516" s="96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0" customHeight="1">
      <c r="A517" s="96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0" customHeight="1">
      <c r="A518" s="96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0" customHeight="1">
      <c r="A519" s="96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0" customHeight="1">
      <c r="A520" s="96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0" customHeight="1">
      <c r="A521" s="96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0" customHeight="1">
      <c r="A522" s="96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0" customHeight="1">
      <c r="A523" s="96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0" customHeight="1">
      <c r="A524" s="96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0" customHeight="1">
      <c r="A525" s="96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0" customHeight="1">
      <c r="A526" s="96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0" customHeight="1">
      <c r="A527" s="96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0" customHeight="1">
      <c r="A528" s="96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0" customHeight="1">
      <c r="A529" s="96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0" customHeight="1">
      <c r="A530" s="96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0" customHeight="1">
      <c r="A531" s="96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0" customHeight="1">
      <c r="A532" s="96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0" customHeight="1">
      <c r="A533" s="96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0" customHeight="1">
      <c r="A534" s="96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0" customHeight="1">
      <c r="A535" s="96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0" customHeight="1">
      <c r="A536" s="96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0" customHeight="1">
      <c r="A537" s="96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0" customHeight="1">
      <c r="A538" s="96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0" customHeight="1">
      <c r="A539" s="96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0" customHeight="1">
      <c r="A540" s="96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0" customHeight="1">
      <c r="A541" s="96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0" customHeight="1">
      <c r="A542" s="96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0" customHeight="1">
      <c r="A543" s="96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0" customHeight="1">
      <c r="A544" s="96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0" customHeight="1">
      <c r="A545" s="96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0" customHeight="1">
      <c r="A546" s="96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0" customHeight="1">
      <c r="A547" s="96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0" customHeight="1">
      <c r="A548" s="96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0" customHeight="1">
      <c r="A549" s="96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0" customHeight="1">
      <c r="A550" s="96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0" customHeight="1">
      <c r="A551" s="96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0" customHeight="1">
      <c r="A552" s="96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0" customHeight="1">
      <c r="A553" s="96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0" customHeight="1">
      <c r="A554" s="96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0" customHeight="1">
      <c r="A555" s="96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0" customHeight="1">
      <c r="A556" s="96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0" customHeight="1">
      <c r="A557" s="96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0" customHeight="1">
      <c r="A558" s="96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0" customHeight="1">
      <c r="A559" s="96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0" customHeight="1">
      <c r="A560" s="96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0" customHeight="1">
      <c r="A561" s="96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0" customHeight="1">
      <c r="A562" s="96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0" customHeight="1">
      <c r="A563" s="96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0" customHeight="1">
      <c r="A564" s="96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0" customHeight="1">
      <c r="A565" s="96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0" customHeight="1">
      <c r="A566" s="96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0" customHeight="1">
      <c r="A567" s="96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0" customHeight="1">
      <c r="A568" s="96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0" customHeight="1">
      <c r="A569" s="96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0" customHeight="1">
      <c r="A570" s="96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0" customHeight="1">
      <c r="A571" s="96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0" customHeight="1">
      <c r="A572" s="96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0" customHeight="1">
      <c r="A573" s="96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0" customHeight="1">
      <c r="A574" s="96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0" customHeight="1">
      <c r="A575" s="96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0" customHeight="1">
      <c r="A576" s="96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0" customHeight="1">
      <c r="A577" s="96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0" customHeight="1">
      <c r="A578" s="96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0" customHeight="1">
      <c r="A579" s="96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0" customHeight="1">
      <c r="A580" s="96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0" customHeight="1">
      <c r="A581" s="96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0" customHeight="1">
      <c r="A582" s="96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0" customHeight="1">
      <c r="A583" s="96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0" customHeight="1">
      <c r="A584" s="96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0" customHeight="1">
      <c r="A585" s="96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0" customHeight="1">
      <c r="A586" s="96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0" customHeight="1">
      <c r="A587" s="96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0" customHeight="1">
      <c r="A588" s="96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0" customHeight="1">
      <c r="A589" s="96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0" customHeight="1">
      <c r="A590" s="96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0" customHeight="1">
      <c r="A591" s="96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0" customHeight="1">
      <c r="A592" s="96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0" customHeight="1">
      <c r="A593" s="96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0" customHeight="1">
      <c r="A594" s="96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0" customHeight="1">
      <c r="A595" s="96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0" customHeight="1">
      <c r="A596" s="96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0" customHeight="1">
      <c r="A597" s="96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0" customHeight="1">
      <c r="A598" s="96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0" customHeight="1">
      <c r="A599" s="96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0" customHeight="1">
      <c r="A600" s="96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0" customHeight="1">
      <c r="A601" s="96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0" customHeight="1">
      <c r="A602" s="96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0" customHeight="1">
      <c r="A603" s="96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0" customHeight="1">
      <c r="A604" s="96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0" customHeight="1">
      <c r="A605" s="96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0" customHeight="1">
      <c r="A606" s="96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0" customHeight="1">
      <c r="A607" s="96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0" customHeight="1">
      <c r="A608" s="96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0" customHeight="1">
      <c r="A609" s="96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0" customHeight="1">
      <c r="A610" s="96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0" customHeight="1">
      <c r="A611" s="96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0" customHeight="1">
      <c r="A612" s="96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0" customHeight="1">
      <c r="A613" s="96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0" customHeight="1">
      <c r="A614" s="96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0" customHeight="1">
      <c r="A615" s="96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0" customHeight="1">
      <c r="A616" s="96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0" customHeight="1">
      <c r="A617" s="96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0" customHeight="1">
      <c r="A618" s="96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0" customHeight="1">
      <c r="A619" s="96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0" customHeight="1">
      <c r="A620" s="96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0" customHeight="1">
      <c r="A621" s="96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0" customHeight="1">
      <c r="A622" s="96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0" customHeight="1">
      <c r="A623" s="96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0" customHeight="1">
      <c r="A624" s="96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0" customHeight="1">
      <c r="A625" s="96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0" customHeight="1">
      <c r="A626" s="96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0" customHeight="1">
      <c r="A627" s="96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0" customHeight="1">
      <c r="A628" s="96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0" customHeight="1">
      <c r="A629" s="96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0" customHeight="1">
      <c r="A630" s="96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0" customHeight="1">
      <c r="A631" s="96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0" customHeight="1">
      <c r="A632" s="96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0" customHeight="1">
      <c r="A633" s="96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0" customHeight="1">
      <c r="A634" s="96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0" customHeight="1">
      <c r="A635" s="96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0" customHeight="1">
      <c r="A636" s="96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0" customHeight="1">
      <c r="A637" s="96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0" customHeight="1">
      <c r="A638" s="96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0" customHeight="1">
      <c r="A639" s="96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0" customHeight="1">
      <c r="A640" s="96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0" customHeight="1">
      <c r="A641" s="96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0" customHeight="1">
      <c r="A642" s="96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0" customHeight="1">
      <c r="A643" s="96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0" customHeight="1">
      <c r="A644" s="96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0" customHeight="1">
      <c r="A645" s="96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0" customHeight="1">
      <c r="A646" s="96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0" customHeight="1">
      <c r="A647" s="96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0" customHeight="1">
      <c r="A648" s="96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0" customHeight="1">
      <c r="A649" s="96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0" customHeight="1">
      <c r="A650" s="96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0" customHeight="1">
      <c r="A651" s="96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0" customHeight="1">
      <c r="A652" s="96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0" customHeight="1">
      <c r="A653" s="96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0" customHeight="1">
      <c r="A654" s="96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0" customHeight="1">
      <c r="A655" s="96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0" customHeight="1">
      <c r="A656" s="96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0" customHeight="1">
      <c r="A657" s="96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0" customHeight="1">
      <c r="A658" s="96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0" customHeight="1">
      <c r="A659" s="96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0" customHeight="1">
      <c r="A660" s="96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0" customHeight="1">
      <c r="A661" s="96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0" customHeight="1">
      <c r="A662" s="96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0" customHeight="1">
      <c r="A663" s="96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0" customHeight="1">
      <c r="A664" s="96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0" customHeight="1">
      <c r="A665" s="96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0" customHeight="1">
      <c r="A666" s="96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0" customHeight="1">
      <c r="A667" s="96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0" customHeight="1">
      <c r="A668" s="96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0" customHeight="1">
      <c r="A669" s="96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0" customHeight="1">
      <c r="A670" s="96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0" customHeight="1">
      <c r="A671" s="96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0" customHeight="1">
      <c r="A672" s="96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0" customHeight="1">
      <c r="A673" s="96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0" customHeight="1">
      <c r="A674" s="96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0" customHeight="1">
      <c r="A675" s="96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0" customHeight="1">
      <c r="A676" s="96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0" customHeight="1">
      <c r="A677" s="96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0" customHeight="1">
      <c r="A678" s="96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0" customHeight="1">
      <c r="A679" s="96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0" customHeight="1">
      <c r="A680" s="96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0" customHeight="1">
      <c r="A681" s="96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0" customHeight="1">
      <c r="A682" s="96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0" customHeight="1">
      <c r="A683" s="96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0" customHeight="1">
      <c r="A684" s="96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0" customHeight="1">
      <c r="A685" s="96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0" customHeight="1">
      <c r="A686" s="96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0" customHeight="1">
      <c r="A687" s="96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0" customHeight="1">
      <c r="A688" s="96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0" customHeight="1">
      <c r="A689" s="96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0" customHeight="1">
      <c r="A690" s="96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0" customHeight="1">
      <c r="A691" s="96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0" customHeight="1">
      <c r="A692" s="96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0" customHeight="1">
      <c r="A693" s="96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0" customHeight="1">
      <c r="A694" s="96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0" customHeight="1">
      <c r="A695" s="96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0" customHeight="1">
      <c r="A696" s="96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0" customHeight="1">
      <c r="A697" s="96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0" customHeight="1">
      <c r="A698" s="96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0" customHeight="1">
      <c r="A699" s="96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0" customHeight="1">
      <c r="A700" s="96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0" customHeight="1">
      <c r="A701" s="96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0" customHeight="1">
      <c r="A702" s="96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0" customHeight="1">
      <c r="A703" s="96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0" customHeight="1">
      <c r="A704" s="96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0" customHeight="1">
      <c r="A705" s="96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0" customHeight="1">
      <c r="A706" s="96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0" customHeight="1">
      <c r="A707" s="96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0" customHeight="1">
      <c r="A708" s="96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0" customHeight="1">
      <c r="A709" s="96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0" customHeight="1">
      <c r="A710" s="96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0" customHeight="1">
      <c r="A711" s="96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0" customHeight="1">
      <c r="A712" s="96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0" customHeight="1">
      <c r="A713" s="96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0" customHeight="1">
      <c r="A714" s="96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0" customHeight="1">
      <c r="A715" s="96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0" customHeight="1">
      <c r="A716" s="96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0" customHeight="1">
      <c r="A717" s="96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0" customHeight="1">
      <c r="A718" s="96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0" customHeight="1">
      <c r="A719" s="96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0" customHeight="1">
      <c r="A720" s="96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0" customHeight="1">
      <c r="A721" s="96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0" customHeight="1">
      <c r="A722" s="96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0" customHeight="1">
      <c r="A723" s="96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0" customHeight="1">
      <c r="A724" s="96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0" customHeight="1">
      <c r="A725" s="96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0" customHeight="1">
      <c r="A726" s="96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0" customHeight="1">
      <c r="A727" s="96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0" customHeight="1">
      <c r="A728" s="96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0" customHeight="1">
      <c r="A729" s="96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0" customHeight="1">
      <c r="A730" s="96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0" customHeight="1">
      <c r="A731" s="96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0" customHeight="1">
      <c r="A732" s="96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0" customHeight="1">
      <c r="A733" s="96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0" customHeight="1">
      <c r="A734" s="96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0" customHeight="1">
      <c r="A735" s="96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0" customHeight="1">
      <c r="A736" s="96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0" customHeight="1">
      <c r="A737" s="96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0" customHeight="1">
      <c r="A738" s="96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0" customHeight="1">
      <c r="A739" s="96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0" customHeight="1">
      <c r="A740" s="96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0" customHeight="1">
      <c r="A741" s="96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0" customHeight="1">
      <c r="A742" s="96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0" customHeight="1">
      <c r="A743" s="96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0" customHeight="1">
      <c r="A744" s="96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0" customHeight="1">
      <c r="A745" s="96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0" customHeight="1">
      <c r="A746" s="96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0" customHeight="1">
      <c r="A747" s="96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0" customHeight="1">
      <c r="A748" s="96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0" customHeight="1">
      <c r="A749" s="96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0" customHeight="1">
      <c r="A750" s="96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0" customHeight="1">
      <c r="A751" s="96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0" customHeight="1">
      <c r="A752" s="96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0" customHeight="1">
      <c r="A753" s="96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0" customHeight="1">
      <c r="A754" s="96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0" customHeight="1">
      <c r="A755" s="96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0" customHeight="1">
      <c r="A756" s="96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0" customHeight="1">
      <c r="A757" s="96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0" customHeight="1">
      <c r="A758" s="96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0" customHeight="1">
      <c r="A759" s="96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0" customHeight="1">
      <c r="A760" s="96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0" customHeight="1">
      <c r="A761" s="96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0" customHeight="1">
      <c r="A762" s="96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0" customHeight="1">
      <c r="A763" s="96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0" customHeight="1">
      <c r="A764" s="96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0" customHeight="1">
      <c r="A765" s="96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0" customHeight="1">
      <c r="A766" s="96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0" customHeight="1">
      <c r="A767" s="96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0" customHeight="1">
      <c r="A768" s="96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0" customHeight="1">
      <c r="A769" s="96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0" customHeight="1">
      <c r="A770" s="96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0" customHeight="1">
      <c r="A771" s="96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0" customHeight="1">
      <c r="A772" s="96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0" customHeight="1">
      <c r="A773" s="96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0" customHeight="1">
      <c r="A774" s="96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0" customHeight="1">
      <c r="A775" s="96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0" customHeight="1">
      <c r="A776" s="96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0" customHeight="1">
      <c r="A777" s="96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0" customHeight="1">
      <c r="A778" s="96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0" customHeight="1">
      <c r="A779" s="96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0" customHeight="1">
      <c r="A780" s="96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0" customHeight="1">
      <c r="A781" s="96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0" customHeight="1">
      <c r="A782" s="96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0" customHeight="1">
      <c r="A783" s="96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0" customHeight="1">
      <c r="A784" s="96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0" customHeight="1">
      <c r="A785" s="96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0" customHeight="1">
      <c r="A786" s="96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0" customHeight="1">
      <c r="A787" s="96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0" customHeight="1">
      <c r="A788" s="96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0" customHeight="1">
      <c r="A789" s="96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0" customHeight="1">
      <c r="A790" s="96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0" customHeight="1">
      <c r="A791" s="96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0" customHeight="1">
      <c r="A792" s="96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0" customHeight="1">
      <c r="A793" s="96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0" customHeight="1">
      <c r="A794" s="96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0" customHeight="1">
      <c r="A795" s="96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0" customHeight="1">
      <c r="A796" s="96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0" customHeight="1">
      <c r="A797" s="96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0" customHeight="1">
      <c r="A798" s="96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0" customHeight="1">
      <c r="A799" s="96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0" customHeight="1">
      <c r="A800" s="96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0" customHeight="1">
      <c r="A801" s="96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0" customHeight="1">
      <c r="A802" s="96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0" customHeight="1">
      <c r="A803" s="96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0" customHeight="1">
      <c r="A804" s="96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0" customHeight="1">
      <c r="A805" s="96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0" customHeight="1">
      <c r="A806" s="96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0" customHeight="1">
      <c r="A807" s="96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0" customHeight="1">
      <c r="A808" s="96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0" customHeight="1">
      <c r="A809" s="96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0" customHeight="1">
      <c r="A810" s="96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0" customHeight="1">
      <c r="A811" s="96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0" customHeight="1">
      <c r="A812" s="96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0" customHeight="1">
      <c r="A813" s="96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0" customHeight="1">
      <c r="A814" s="96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0" customHeight="1">
      <c r="A815" s="96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0" customHeight="1">
      <c r="A816" s="96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0" customHeight="1">
      <c r="A817" s="96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0" customHeight="1">
      <c r="A818" s="96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0" customHeight="1">
      <c r="A819" s="96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0" customHeight="1">
      <c r="A820" s="96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0" customHeight="1">
      <c r="A821" s="96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0" customHeight="1">
      <c r="A822" s="96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0" customHeight="1">
      <c r="A823" s="96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0" customHeight="1">
      <c r="A824" s="96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0" customHeight="1">
      <c r="A825" s="96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0" customHeight="1">
      <c r="A826" s="96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0" customHeight="1">
      <c r="A827" s="96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0" customHeight="1">
      <c r="A828" s="96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0" customHeight="1">
      <c r="A829" s="96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0" customHeight="1">
      <c r="A830" s="96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0" customHeight="1">
      <c r="A831" s="96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0" customHeight="1">
      <c r="A832" s="96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0" customHeight="1">
      <c r="A833" s="96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0" customHeight="1">
      <c r="A834" s="96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0" customHeight="1">
      <c r="A835" s="96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0" customHeight="1">
      <c r="A836" s="96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0" customHeight="1">
      <c r="A837" s="96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0" customHeight="1">
      <c r="A838" s="96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0" customHeight="1">
      <c r="A839" s="96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0" customHeight="1">
      <c r="A840" s="96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0" customHeight="1">
      <c r="A841" s="96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0" customHeight="1">
      <c r="A842" s="96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0" customHeight="1">
      <c r="A843" s="96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0" customHeight="1">
      <c r="A844" s="96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0" customHeight="1">
      <c r="A845" s="96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0" customHeight="1">
      <c r="A846" s="96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0" customHeight="1">
      <c r="A847" s="96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0" customHeight="1">
      <c r="A848" s="96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0" customHeight="1">
      <c r="A849" s="96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0" customHeight="1">
      <c r="A850" s="96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0" customHeight="1">
      <c r="A851" s="96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0" customHeight="1">
      <c r="A852" s="96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0" customHeight="1">
      <c r="A853" s="96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0" customHeight="1">
      <c r="A854" s="96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0" customHeight="1">
      <c r="A855" s="96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0" customHeight="1">
      <c r="A856" s="96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0" customHeight="1">
      <c r="A857" s="96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0" customHeight="1">
      <c r="A858" s="96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0" customHeight="1">
      <c r="A859" s="96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0" customHeight="1">
      <c r="A860" s="96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0" customHeight="1">
      <c r="A861" s="96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0" customHeight="1">
      <c r="A862" s="96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0" customHeight="1">
      <c r="A863" s="96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0" customHeight="1">
      <c r="A864" s="96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0" customHeight="1">
      <c r="A865" s="96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0" customHeight="1">
      <c r="A866" s="96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0" customHeight="1">
      <c r="A867" s="96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0" customHeight="1">
      <c r="A868" s="96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0" customHeight="1">
      <c r="A869" s="96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0" customHeight="1">
      <c r="A870" s="96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0" customHeight="1">
      <c r="A871" s="96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0" customHeight="1">
      <c r="A872" s="96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0" customHeight="1">
      <c r="A873" s="96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0" customHeight="1">
      <c r="A874" s="96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0" customHeight="1">
      <c r="A875" s="96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0" customHeight="1">
      <c r="A876" s="96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0" customHeight="1">
      <c r="A877" s="96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0" customHeight="1">
      <c r="A878" s="96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0" customHeight="1">
      <c r="A879" s="96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0" customHeight="1">
      <c r="A880" s="96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0" customHeight="1">
      <c r="A881" s="96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0" customHeight="1">
      <c r="A882" s="96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0" customHeight="1">
      <c r="A883" s="96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0" customHeight="1">
      <c r="A884" s="96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0" customHeight="1">
      <c r="A885" s="96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0" customHeight="1">
      <c r="A886" s="96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0" customHeight="1">
      <c r="A887" s="96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0" customHeight="1">
      <c r="A888" s="96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0" customHeight="1">
      <c r="A889" s="96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0" customHeight="1">
      <c r="A890" s="96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0" customHeight="1">
      <c r="A891" s="96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0" customHeight="1">
      <c r="A892" s="96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0" customHeight="1">
      <c r="A893" s="96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0" customHeight="1">
      <c r="A894" s="96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0" customHeight="1">
      <c r="A895" s="96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0" customHeight="1">
      <c r="A896" s="96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0" customHeight="1">
      <c r="A897" s="96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0" customHeight="1">
      <c r="A898" s="96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0" customHeight="1">
      <c r="A899" s="96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0" customHeight="1">
      <c r="A900" s="96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0" customHeight="1">
      <c r="A901" s="96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0" customHeight="1">
      <c r="A902" s="96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0" customHeight="1">
      <c r="A903" s="96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0" customHeight="1">
      <c r="A904" s="96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0" customHeight="1">
      <c r="A905" s="96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0" customHeight="1">
      <c r="A906" s="96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0" customHeight="1">
      <c r="A907" s="96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0" customHeight="1">
      <c r="A908" s="96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0" customHeight="1">
      <c r="A909" s="96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0" customHeight="1">
      <c r="A910" s="96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0" customHeight="1">
      <c r="A911" s="96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0" customHeight="1">
      <c r="A912" s="96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0" customHeight="1">
      <c r="A913" s="96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0" customHeight="1">
      <c r="A914" s="96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0" customHeight="1">
      <c r="A915" s="96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0" customHeight="1">
      <c r="A916" s="96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0" customHeight="1">
      <c r="A917" s="96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0" customHeight="1">
      <c r="A918" s="96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0" customHeight="1">
      <c r="A919" s="96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0" customHeight="1">
      <c r="A920" s="96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0" customHeight="1">
      <c r="A921" s="96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0" customHeight="1">
      <c r="A922" s="96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0" customHeight="1">
      <c r="A923" s="96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0" customHeight="1">
      <c r="A924" s="96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0" customHeight="1">
      <c r="A925" s="96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0" customHeight="1">
      <c r="A926" s="96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0" customHeight="1">
      <c r="A927" s="96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0" customHeight="1">
      <c r="A928" s="96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0" customHeight="1">
      <c r="A929" s="96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0" customHeight="1">
      <c r="A930" s="96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0" customHeight="1">
      <c r="A931" s="96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0" customHeight="1">
      <c r="A932" s="96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0" customHeight="1">
      <c r="A933" s="96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0" customHeight="1">
      <c r="A934" s="96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0" customHeight="1">
      <c r="A935" s="96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0" customHeight="1">
      <c r="A936" s="96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0" customHeight="1">
      <c r="A937" s="96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0" customHeight="1">
      <c r="A938" s="96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0" customHeight="1">
      <c r="A939" s="96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0" customHeight="1">
      <c r="A940" s="96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0" customHeight="1">
      <c r="A941" s="96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0" customHeight="1">
      <c r="A942" s="96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0" customHeight="1">
      <c r="A943" s="96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0" customHeight="1">
      <c r="A944" s="96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0" customHeight="1">
      <c r="A945" s="96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0" customHeight="1">
      <c r="A946" s="96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0" customHeight="1">
      <c r="A947" s="96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0" customHeight="1">
      <c r="A948" s="96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0" customHeight="1">
      <c r="A949" s="96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0" customHeight="1">
      <c r="A950" s="96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0" customHeight="1">
      <c r="A951" s="96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0" customHeight="1">
      <c r="A952" s="96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0" customHeight="1">
      <c r="A953" s="96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0" customHeight="1">
      <c r="A954" s="96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0" customHeight="1">
      <c r="A955" s="96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0" customHeight="1">
      <c r="A956" s="96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0" customHeight="1">
      <c r="A957" s="96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0" customHeight="1">
      <c r="A958" s="96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0" customHeight="1">
      <c r="A959" s="96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0" customHeight="1">
      <c r="A960" s="96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0" customHeight="1">
      <c r="A961" s="96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0" customHeight="1">
      <c r="A962" s="96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0" customHeight="1">
      <c r="A963" s="96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0" customHeight="1">
      <c r="A964" s="96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0" customHeight="1">
      <c r="A965" s="96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0" customHeight="1">
      <c r="A966" s="96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0" customHeight="1">
      <c r="A967" s="96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0" customHeight="1">
      <c r="A968" s="96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0" customHeight="1">
      <c r="A969" s="96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0" customHeight="1">
      <c r="A970" s="96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0" customHeight="1">
      <c r="A971" s="96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0" customHeight="1">
      <c r="A972" s="96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0" customHeight="1">
      <c r="A973" s="96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0" customHeight="1">
      <c r="A974" s="96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0" customHeight="1">
      <c r="A975" s="96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0" customHeight="1">
      <c r="A976" s="96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0" customHeight="1">
      <c r="A977" s="96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0" customHeight="1">
      <c r="A978" s="96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0" customHeight="1">
      <c r="A979" s="96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0" customHeight="1">
      <c r="A980" s="96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0" customHeight="1">
      <c r="A981" s="96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0" customHeight="1">
      <c r="A982" s="96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0" customHeight="1">
      <c r="A983" s="96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0" customHeight="1">
      <c r="A984" s="96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0" customHeight="1">
      <c r="A985" s="96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0" customHeight="1">
      <c r="A986" s="96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0" customHeight="1">
      <c r="A987" s="96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0" customHeight="1">
      <c r="A988" s="96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0" customHeight="1">
      <c r="A989" s="96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0" customHeight="1">
      <c r="A990" s="96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0" customHeight="1">
      <c r="A991" s="96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0" customHeight="1">
      <c r="A992" s="96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0" customHeight="1">
      <c r="A993" s="96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0" customHeight="1">
      <c r="A994" s="96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0" customHeight="1">
      <c r="A995" s="96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0" customHeight="1">
      <c r="A996" s="96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0" customHeight="1">
      <c r="A997" s="96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0" customHeight="1">
      <c r="A998" s="96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0" customHeight="1">
      <c r="A999" s="96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0" customHeight="1">
      <c r="A1000" s="96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B20"/>
    <mergeCell ref="A21:B21"/>
    <mergeCell ref="A22:B22"/>
    <mergeCell ref="A32:B32"/>
    <mergeCell ref="A33:B33"/>
    <mergeCell ref="A34:B34"/>
    <mergeCell ref="A35:B35"/>
    <mergeCell ref="A36:B36"/>
    <mergeCell ref="A37:B37"/>
    <mergeCell ref="A23:A24"/>
    <mergeCell ref="A25:B25"/>
    <mergeCell ref="A26:B26"/>
    <mergeCell ref="A27:B27"/>
    <mergeCell ref="A29:B29"/>
    <mergeCell ref="A30:B30"/>
    <mergeCell ref="A31:B31"/>
  </mergeCells>
  <conditionalFormatting sqref="D31:K31">
    <cfRule type="expression" dxfId="0" priority="1">
      <formula>D31&gt;D27</formula>
    </cfRule>
  </conditionalFormatting>
  <conditionalFormatting sqref="D33:K33">
    <cfRule type="expression" dxfId="1" priority="2">
      <formula>D33&gt;D28</formula>
    </cfRule>
  </conditionalFormatting>
  <conditionalFormatting sqref="D14">
    <cfRule type="expression" dxfId="2" priority="3">
      <formula>COUNTIF(D6,"*buy*")</formula>
    </cfRule>
  </conditionalFormatting>
  <conditionalFormatting sqref="D13">
    <cfRule type="expression" dxfId="3" priority="4">
      <formula>COUNTIF(D6,"*sell*")</formula>
    </cfRule>
  </conditionalFormatting>
  <conditionalFormatting sqref="D13">
    <cfRule type="expression" dxfId="2" priority="5">
      <formula>COUNTIF(D6,"*sell*")</formula>
    </cfRule>
  </conditionalFormatting>
  <conditionalFormatting sqref="D13">
    <cfRule type="expression" dxfId="4" priority="6">
      <formula>COUNTIF(D6,"*sell*")</formula>
    </cfRule>
  </conditionalFormatting>
  <conditionalFormatting sqref="D13">
    <cfRule type="expression" dxfId="2" priority="7">
      <formula>COUNTIF(D5,"*buy*")</formula>
    </cfRule>
  </conditionalFormatting>
  <conditionalFormatting sqref="D15">
    <cfRule type="expression" dxfId="2" priority="8">
      <formula>COUNTIF(D6,"*buy*")</formula>
    </cfRule>
  </conditionalFormatting>
  <conditionalFormatting sqref="E13">
    <cfRule type="expression" dxfId="3" priority="9">
      <formula>COUNTIF(E6,"*sell*")</formula>
    </cfRule>
  </conditionalFormatting>
  <conditionalFormatting sqref="E13">
    <cfRule type="expression" dxfId="2" priority="10">
      <formula>COUNTIF(E6,"*sell*")</formula>
    </cfRule>
  </conditionalFormatting>
  <conditionalFormatting sqref="E13">
    <cfRule type="expression" dxfId="4" priority="11">
      <formula>COUNTIF(E6,"*sell*")</formula>
    </cfRule>
  </conditionalFormatting>
  <conditionalFormatting sqref="E13">
    <cfRule type="expression" dxfId="2" priority="12">
      <formula>COUNTIF(E5,"*buy*")</formula>
    </cfRule>
  </conditionalFormatting>
  <conditionalFormatting sqref="F13:K13">
    <cfRule type="expression" dxfId="3" priority="13">
      <formula>COUNTIF(F6,"*sell*")</formula>
    </cfRule>
  </conditionalFormatting>
  <conditionalFormatting sqref="F13:K13">
    <cfRule type="expression" dxfId="2" priority="14">
      <formula>COUNTIF(F6,"*sell*")</formula>
    </cfRule>
  </conditionalFormatting>
  <conditionalFormatting sqref="F13:K13">
    <cfRule type="expression" dxfId="4" priority="15">
      <formula>COUNTIF(F6,"*sell*")</formula>
    </cfRule>
  </conditionalFormatting>
  <conditionalFormatting sqref="F13:K13">
    <cfRule type="expression" dxfId="2" priority="16">
      <formula>COUNTIF(F5,"*buy*")</formula>
    </cfRule>
  </conditionalFormatting>
  <conditionalFormatting sqref="E14:K14">
    <cfRule type="expression" dxfId="2" priority="17">
      <formula>COUNTIF(E6,"*buy*")</formula>
    </cfRule>
  </conditionalFormatting>
  <conditionalFormatting sqref="D16">
    <cfRule type="expression" dxfId="3" priority="18">
      <formula>COUNTIF(D$6,"*sell*")</formula>
    </cfRule>
  </conditionalFormatting>
  <conditionalFormatting sqref="D16">
    <cfRule type="expression" dxfId="3" priority="19">
      <formula>COUNTIF(D9,"*sell*")</formula>
    </cfRule>
  </conditionalFormatting>
  <conditionalFormatting sqref="D16">
    <cfRule type="expression" dxfId="2" priority="20">
      <formula>COUNTIF(D9,"*sell*")</formula>
    </cfRule>
  </conditionalFormatting>
  <conditionalFormatting sqref="D16">
    <cfRule type="expression" dxfId="3" priority="21">
      <formula>COUNTIF(D9,"*sell*")</formula>
    </cfRule>
  </conditionalFormatting>
  <conditionalFormatting sqref="D16">
    <cfRule type="expression" dxfId="2" priority="22">
      <formula>COUNTIF(D8,"*buy*")</formula>
    </cfRule>
  </conditionalFormatting>
  <conditionalFormatting sqref="E16:K16">
    <cfRule type="expression" dxfId="3" priority="23">
      <formula>COUNTIF(E$6,"*sell*")</formula>
    </cfRule>
  </conditionalFormatting>
  <conditionalFormatting sqref="E16:K16">
    <cfRule type="expression" dxfId="3" priority="24">
      <formula>COUNTIF(E9,"*sell*")</formula>
    </cfRule>
  </conditionalFormatting>
  <conditionalFormatting sqref="E16:K16">
    <cfRule type="expression" dxfId="2" priority="25">
      <formula>COUNTIF(E9,"*sell*")</formula>
    </cfRule>
  </conditionalFormatting>
  <conditionalFormatting sqref="E16:K16">
    <cfRule type="expression" dxfId="3" priority="26">
      <formula>COUNTIF(E9,"*sell*")</formula>
    </cfRule>
  </conditionalFormatting>
  <conditionalFormatting sqref="E16:K16">
    <cfRule type="expression" dxfId="2" priority="27">
      <formula>COUNTIF(E8,"*buy*")</formula>
    </cfRule>
  </conditionalFormatting>
  <conditionalFormatting sqref="E15:K15">
    <cfRule type="expression" dxfId="2" priority="28">
      <formula>COUNTIF(E6,"*buy*")</formula>
    </cfRule>
  </conditionalFormatting>
  <dataValidations>
    <dataValidation type="list" allowBlank="1" showErrorMessage="1" sqref="D6:K6">
      <formula1>"Buy,Sell"</formula1>
    </dataValidation>
  </dataValidations>
  <printOptions horizontalCentered="1"/>
  <pageMargins bottom="0.669291338582677" footer="0.0" header="0.0" left="0.236220472440945" right="0.236220472440945" top="0.87992126"/>
  <pageSetup orientation="landscape"/>
  <headerFooter>
    <oddHeader>&amp;L                                                                                               &amp;C SMM SEMINAR DECISION SHEET </oddHeader>
    <oddFooter>&amp;CContact: Avadhut Sathe Trading Academy Email: enquire@avadhutsathe.com / +91 72089 96417&amp;R&amp;P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2007-12-28T16:17:12Z</dcterms:created>
  <dc:creator>Avadhut Sathe</dc:creator>
</cp:coreProperties>
</file>