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sion Sheet" sheetId="1" r:id="rId4"/>
    <sheet state="visible" name="q1_ss" sheetId="2" r:id="rId5"/>
    <sheet state="visible" name="q2_ss" sheetId="3" r:id="rId6"/>
    <sheet state="visible" name="q3_ss" sheetId="4" r:id="rId7"/>
    <sheet state="visible" name="q4_ss" sheetId="5" r:id="rId8"/>
  </sheets>
  <definedNames/>
  <calcPr/>
</workbook>
</file>

<file path=xl/sharedStrings.xml><?xml version="1.0" encoding="utf-8"?>
<sst xmlns="http://schemas.openxmlformats.org/spreadsheetml/2006/main" count="92" uniqueCount="68">
  <si>
    <t>Example 1</t>
  </si>
  <si>
    <t>Example 2</t>
  </si>
  <si>
    <t>Example 3</t>
  </si>
  <si>
    <t>Example 4</t>
  </si>
  <si>
    <t>Example 5</t>
  </si>
  <si>
    <t>Example 6</t>
  </si>
  <si>
    <t>Example 7</t>
  </si>
  <si>
    <t>Example 8</t>
  </si>
  <si>
    <t>Date</t>
  </si>
  <si>
    <t>Scrip / Stock</t>
  </si>
  <si>
    <t>Ambuja Cement</t>
  </si>
  <si>
    <t>RBL Bank</t>
  </si>
  <si>
    <t>Bajaj Finance</t>
  </si>
  <si>
    <t>SBI</t>
  </si>
  <si>
    <t>Close of the period</t>
  </si>
  <si>
    <t>Double Screen Decision</t>
  </si>
  <si>
    <t>BUY</t>
  </si>
  <si>
    <t>Buy</t>
  </si>
  <si>
    <t>Sell</t>
  </si>
  <si>
    <t>Candlestick Pattern</t>
  </si>
  <si>
    <t>BULLISH - BUY</t>
  </si>
  <si>
    <t>Bullish Candlestic Pattern</t>
  </si>
  <si>
    <t>Bearish Candlestic Pattern</t>
  </si>
  <si>
    <t>Bullish Candelstic Pattern</t>
  </si>
  <si>
    <t>Volume</t>
  </si>
  <si>
    <t>HUGE - STRONG BUY</t>
  </si>
  <si>
    <t>Above Average</t>
  </si>
  <si>
    <t>Below Average</t>
  </si>
  <si>
    <t>EMA</t>
  </si>
  <si>
    <t>PCO (positive cross over) 
BUY</t>
  </si>
  <si>
    <t>5 &gt; 13 &gt; 26 &gt; 50</t>
  </si>
  <si>
    <t>5 &lt; 13 &lt; 26 &lt; 50, NCO</t>
  </si>
  <si>
    <t>5 &lt; 13 &lt; 26 &lt; 50</t>
  </si>
  <si>
    <t>Chart Pattern</t>
  </si>
  <si>
    <t>Double bottom Breakout</t>
  </si>
  <si>
    <t>Flag and Pole</t>
  </si>
  <si>
    <t>Head &amp; Shoulders</t>
  </si>
  <si>
    <t>Double Top</t>
  </si>
  <si>
    <t>Inverted Head &amp; Shoulder</t>
  </si>
  <si>
    <t>Fib Retrace</t>
  </si>
  <si>
    <t>NA</t>
  </si>
  <si>
    <t>Divergence</t>
  </si>
  <si>
    <t>Bearish Divergence</t>
  </si>
  <si>
    <t>Immediate Support (for Bulls for SL)</t>
  </si>
  <si>
    <t>Immediate Resistance (for Bears for SL)</t>
  </si>
  <si>
    <t>Major Support (Bear ka Target)</t>
  </si>
  <si>
    <t>Major Resistance (Bull ka Target)</t>
  </si>
  <si>
    <t>Stop Loss Price (SL)</t>
  </si>
  <si>
    <r>
      <rPr>
        <rFont val="Verdana"/>
        <b/>
        <color theme="1"/>
        <sz val="10.0"/>
      </rPr>
      <t xml:space="preserve">Target Price 
</t>
    </r>
    <r>
      <rPr>
        <rFont val="Verdana"/>
        <b val="0"/>
        <color theme="1"/>
        <sz val="10.0"/>
      </rPr>
      <t xml:space="preserve">Based on Price Pattern </t>
    </r>
    <r>
      <rPr>
        <rFont val="Verdana"/>
        <b/>
        <color theme="1"/>
        <sz val="10.0"/>
      </rPr>
      <t>OR</t>
    </r>
    <r>
      <rPr>
        <rFont val="Verdana"/>
        <b val="0"/>
        <color theme="1"/>
        <sz val="10.0"/>
      </rPr>
      <t xml:space="preserve">
Major Support for Bears
Major Resistance for Bulls</t>
    </r>
  </si>
  <si>
    <t>Min.</t>
  </si>
  <si>
    <t>Max.</t>
  </si>
  <si>
    <r>
      <rPr>
        <rFont val="Verdana"/>
        <b/>
        <color theme="1"/>
        <sz val="10.0"/>
      </rPr>
      <t xml:space="preserve">Reward (Min )
</t>
    </r>
    <r>
      <rPr>
        <rFont val="Verdana"/>
        <b val="0"/>
        <color theme="1"/>
        <sz val="10.0"/>
      </rPr>
      <t>for Bulls : Target min - Cost
for Bears : Cost - Target min</t>
    </r>
  </si>
  <si>
    <r>
      <rPr>
        <rFont val="Verdana"/>
        <b/>
        <color theme="1"/>
        <sz val="10.0"/>
      </rPr>
      <t xml:space="preserve">Reward  (Max)
</t>
    </r>
    <r>
      <rPr>
        <rFont val="Verdana"/>
        <b val="0"/>
        <color theme="1"/>
        <sz val="10.0"/>
      </rPr>
      <t>for Bulls : Target - Cost
for Bears : Cost - Target max</t>
    </r>
  </si>
  <si>
    <r>
      <rPr>
        <rFont val="Verdana"/>
        <b/>
        <color theme="1"/>
        <sz val="10.0"/>
      </rPr>
      <t xml:space="preserve">Risk 
</t>
    </r>
    <r>
      <rPr>
        <rFont val="Verdana"/>
        <b val="0"/>
        <color theme="1"/>
        <sz val="10.0"/>
      </rPr>
      <t>for Bulls : (Cost - SL)
for Bears : (SL - Cost)</t>
    </r>
  </si>
  <si>
    <t>Reward / Risk ratio</t>
  </si>
  <si>
    <t>Trade Decision</t>
  </si>
  <si>
    <t>Strong Sell</t>
  </si>
  <si>
    <t>Total Capital</t>
  </si>
  <si>
    <t>Investment per Trade</t>
  </si>
  <si>
    <t>Max. Allowed Risk / Trade of Total Capital</t>
  </si>
  <si>
    <t>Max No. of Shares allowed 
to Buy / Sell</t>
  </si>
  <si>
    <t>Trade Investement</t>
  </si>
  <si>
    <t>Shares</t>
  </si>
  <si>
    <t>Risk involved</t>
  </si>
  <si>
    <t>Min Profit potential</t>
  </si>
  <si>
    <t>Max Profit Potential</t>
  </si>
  <si>
    <t>Min ROI%</t>
  </si>
  <si>
    <t>Max ROI%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</si>
</sst>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 d, yyyy"/>
    <numFmt numFmtId="165" formatCode="mmm dd, yyyy h:mm"/>
    <numFmt numFmtId="166" formatCode="mmmm dd, yyyy h:mm"/>
    <numFmt numFmtId="167" formatCode="0.0"/>
  </numFmts>
  <fonts count="5">
    <font>
      <sz val="10.0"/>
      <color rgb="FF000000"/>
      <name val="Arial"/>
      <scheme val="minor"/>
    </font>
    <font>
      <sz val="10.0"/>
      <color theme="1"/>
      <name val="Verdana"/>
    </font>
    <font/>
    <font>
      <b/>
      <sz val="10.0"/>
      <color theme="1"/>
      <name val="Verdana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3" fillId="2" fontId="1" numFmtId="0" xfId="0" applyAlignment="1" applyBorder="1" applyFont="1">
      <alignment horizontal="left" vertical="center"/>
    </xf>
    <xf borderId="4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7" fillId="0" fontId="3" numFmtId="0" xfId="0" applyAlignment="1" applyBorder="1" applyFont="1">
      <alignment horizontal="left" vertical="center"/>
    </xf>
    <xf borderId="8" fillId="0" fontId="2" numFmtId="0" xfId="0" applyBorder="1" applyFont="1"/>
    <xf borderId="9" fillId="0" fontId="3" numFmtId="0" xfId="0" applyAlignment="1" applyBorder="1" applyFont="1">
      <alignment horizontal="left" vertical="center"/>
    </xf>
    <xf borderId="10" fillId="0" fontId="1" numFmtId="164" xfId="0" applyAlignment="1" applyBorder="1" applyFont="1" applyNumberFormat="1">
      <alignment horizontal="left" readingOrder="0" vertical="center"/>
    </xf>
    <xf borderId="0" fillId="0" fontId="4" numFmtId="165" xfId="0" applyAlignment="1" applyFont="1" applyNumberFormat="1">
      <alignment readingOrder="0"/>
    </xf>
    <xf borderId="11" fillId="0" fontId="1" numFmtId="15" xfId="0" applyAlignment="1" applyBorder="1" applyFont="1" applyNumberFormat="1">
      <alignment horizontal="left" readingOrder="0" vertical="center"/>
    </xf>
    <xf borderId="11" fillId="0" fontId="1" numFmtId="166" xfId="0" applyAlignment="1" applyBorder="1" applyFont="1" applyNumberFormat="1">
      <alignment horizontal="left" readingOrder="0" vertical="center"/>
    </xf>
    <xf borderId="11" fillId="0" fontId="1" numFmtId="15" xfId="0" applyAlignment="1" applyBorder="1" applyFont="1" applyNumberFormat="1">
      <alignment horizontal="left" vertical="center"/>
    </xf>
    <xf borderId="12" fillId="0" fontId="1" numFmtId="15" xfId="0" applyAlignment="1" applyBorder="1" applyFont="1" applyNumberFormat="1">
      <alignment horizontal="left" vertical="center"/>
    </xf>
    <xf borderId="10" fillId="0" fontId="1" numFmtId="0" xfId="0" applyAlignment="1" applyBorder="1" applyFont="1">
      <alignment horizontal="left" readingOrder="0" vertical="center"/>
    </xf>
    <xf borderId="11" fillId="0" fontId="1" numFmtId="0" xfId="0" applyAlignment="1" applyBorder="1" applyFont="1">
      <alignment horizontal="left" readingOrder="0" vertical="center"/>
    </xf>
    <xf borderId="11" fillId="0" fontId="1" numFmtId="0" xfId="0" applyAlignment="1" applyBorder="1" applyFont="1">
      <alignment horizontal="left" vertical="center"/>
    </xf>
    <xf borderId="12" fillId="0" fontId="1" numFmtId="0" xfId="0" applyAlignment="1" applyBorder="1" applyFont="1">
      <alignment horizontal="left" vertical="center"/>
    </xf>
    <xf borderId="7" fillId="2" fontId="1" numFmtId="0" xfId="0" applyAlignment="1" applyBorder="1" applyFont="1">
      <alignment horizontal="left" vertical="center"/>
    </xf>
    <xf borderId="13" fillId="2" fontId="1" numFmtId="0" xfId="0" applyAlignment="1" applyBorder="1" applyFont="1">
      <alignment horizontal="left" vertical="center"/>
    </xf>
    <xf borderId="10" fillId="2" fontId="1" numFmtId="0" xfId="0" applyAlignment="1" applyBorder="1" applyFont="1">
      <alignment horizontal="left" vertical="center"/>
    </xf>
    <xf borderId="11" fillId="2" fontId="1" numFmtId="0" xfId="0" applyAlignment="1" applyBorder="1" applyFont="1">
      <alignment horizontal="left" vertical="center"/>
    </xf>
    <xf borderId="12" fillId="2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horizontal="left" shrinkToFit="0" vertical="center" wrapText="1"/>
    </xf>
    <xf borderId="12" fillId="0" fontId="1" numFmtId="0" xfId="0" applyAlignment="1" applyBorder="1" applyFont="1">
      <alignment horizontal="left" shrinkToFit="0" vertical="center" wrapText="1"/>
    </xf>
    <xf borderId="10" fillId="0" fontId="1" numFmtId="9" xfId="0" applyAlignment="1" applyBorder="1" applyFont="1" applyNumberFormat="1">
      <alignment horizontal="left" readingOrder="0" vertical="center"/>
    </xf>
    <xf borderId="14" fillId="0" fontId="3" numFmtId="0" xfId="0" applyAlignment="1" applyBorder="1" applyFont="1">
      <alignment horizontal="left" shrinkToFit="0" vertical="center" wrapText="1"/>
    </xf>
    <xf borderId="12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5" fillId="0" fontId="2" numFmtId="0" xfId="0" applyBorder="1" applyFont="1"/>
    <xf borderId="12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7" fillId="3" fontId="3" numFmtId="0" xfId="0" applyAlignment="1" applyBorder="1" applyFill="1" applyFont="1">
      <alignment horizontal="left" shrinkToFit="0" vertical="center" wrapText="1"/>
    </xf>
    <xf borderId="13" fillId="3" fontId="3" numFmtId="0" xfId="0" applyAlignment="1" applyBorder="1" applyFont="1">
      <alignment horizontal="left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11" fillId="3" fontId="1" numFmtId="0" xfId="0" applyAlignment="1" applyBorder="1" applyFont="1">
      <alignment horizontal="left" shrinkToFit="0" vertical="center" wrapText="1"/>
    </xf>
    <xf borderId="12" fillId="3" fontId="1" numFmtId="0" xfId="0" applyAlignment="1" applyBorder="1" applyFont="1">
      <alignment horizontal="left" shrinkToFit="0" vertical="center" wrapText="1"/>
    </xf>
    <xf borderId="14" fillId="3" fontId="3" numFmtId="0" xfId="0" applyAlignment="1" applyBorder="1" applyFont="1">
      <alignment vertical="center"/>
    </xf>
    <xf borderId="12" fillId="3" fontId="3" numFmtId="0" xfId="0" applyAlignment="1" applyBorder="1" applyFont="1">
      <alignment horizontal="center" vertical="center"/>
    </xf>
    <xf borderId="13" fillId="3" fontId="3" numFmtId="0" xfId="0" applyAlignment="1" applyBorder="1" applyFont="1">
      <alignment horizontal="center" vertical="center"/>
    </xf>
    <xf borderId="10" fillId="3" fontId="1" numFmtId="167" xfId="0" applyAlignment="1" applyBorder="1" applyFont="1" applyNumberFormat="1">
      <alignment horizontal="center" vertical="center"/>
    </xf>
    <xf borderId="11" fillId="3" fontId="1" numFmtId="167" xfId="0" applyAlignment="1" applyBorder="1" applyFont="1" applyNumberFormat="1">
      <alignment horizontal="center" vertical="center"/>
    </xf>
    <xf borderId="12" fillId="3" fontId="1" numFmtId="167" xfId="0" applyAlignment="1" applyBorder="1" applyFont="1" applyNumberFormat="1">
      <alignment horizontal="center" vertical="center"/>
    </xf>
    <xf borderId="12" fillId="3" fontId="3" numFmtId="0" xfId="0" applyAlignment="1" applyBorder="1" applyFont="1">
      <alignment horizontal="center" shrinkToFit="0" vertical="center" wrapText="1"/>
    </xf>
    <xf borderId="13" fillId="3" fontId="3" numFmtId="0" xfId="0" applyAlignment="1" applyBorder="1" applyFont="1">
      <alignment horizontal="center" shrinkToFit="0" vertical="center" wrapText="1"/>
    </xf>
    <xf borderId="10" fillId="3" fontId="1" numFmtId="167" xfId="0" applyAlignment="1" applyBorder="1" applyFont="1" applyNumberFormat="1">
      <alignment horizontal="center" shrinkToFit="0" vertical="center" wrapText="1"/>
    </xf>
    <xf borderId="11" fillId="3" fontId="1" numFmtId="167" xfId="0" applyAlignment="1" applyBorder="1" applyFont="1" applyNumberFormat="1">
      <alignment horizontal="center" shrinkToFit="0" vertical="center" wrapText="1"/>
    </xf>
    <xf borderId="12" fillId="3" fontId="1" numFmtId="167" xfId="0" applyAlignment="1" applyBorder="1" applyFont="1" applyNumberFormat="1">
      <alignment horizontal="center" shrinkToFit="0" vertical="center" wrapText="1"/>
    </xf>
    <xf borderId="7" fillId="2" fontId="3" numFmtId="0" xfId="0" applyAlignment="1" applyBorder="1" applyFont="1">
      <alignment horizontal="left" vertical="center"/>
    </xf>
    <xf borderId="13" fillId="2" fontId="3" numFmtId="0" xfId="0" applyAlignment="1" applyBorder="1" applyFont="1">
      <alignment horizontal="left" vertical="center"/>
    </xf>
    <xf borderId="10" fillId="2" fontId="3" numFmtId="0" xfId="0" applyAlignment="1" applyBorder="1" applyFont="1">
      <alignment horizontal="center" vertical="center"/>
    </xf>
    <xf borderId="11" fillId="2" fontId="3" numFmtId="0" xfId="0" applyAlignment="1" applyBorder="1" applyFont="1">
      <alignment horizontal="center" vertical="center"/>
    </xf>
    <xf borderId="12" fillId="2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left" shrinkToFit="0" vertical="center" wrapText="1"/>
    </xf>
    <xf borderId="12" fillId="4" fontId="3" numFmtId="9" xfId="0" applyAlignment="1" applyBorder="1" applyFill="1" applyFont="1" applyNumberFormat="1">
      <alignment horizontal="center" vertical="center"/>
    </xf>
    <xf borderId="13" fillId="3" fontId="1" numFmtId="3" xfId="0" applyAlignment="1" applyBorder="1" applyFont="1" applyNumberFormat="1">
      <alignment horizontal="center" shrinkToFit="0" vertical="center" wrapText="1"/>
    </xf>
    <xf borderId="10" fillId="3" fontId="1" numFmtId="3" xfId="0" applyAlignment="1" applyBorder="1" applyFont="1" applyNumberFormat="1">
      <alignment horizontal="center" readingOrder="0" shrinkToFit="0" vertical="center" wrapText="1"/>
    </xf>
    <xf borderId="10" fillId="3" fontId="1" numFmtId="3" xfId="0" applyAlignment="1" applyBorder="1" applyFont="1" applyNumberFormat="1">
      <alignment horizontal="center" shrinkToFit="0" vertical="center" wrapText="1"/>
    </xf>
    <xf borderId="16" fillId="3" fontId="1" numFmtId="3" xfId="0" applyAlignment="1" applyBorder="1" applyFont="1" applyNumberFormat="1">
      <alignment horizontal="center" shrinkToFit="0" vertical="center" wrapText="1"/>
    </xf>
    <xf borderId="7" fillId="0" fontId="3" numFmtId="0" xfId="0" applyAlignment="1" applyBorder="1" applyFont="1">
      <alignment horizontal="left" shrinkToFit="0" vertical="center" wrapText="1"/>
    </xf>
    <xf borderId="9" fillId="0" fontId="3" numFmtId="1" xfId="0" applyAlignment="1" applyBorder="1" applyFont="1" applyNumberFormat="1">
      <alignment horizontal="left" vertical="center"/>
    </xf>
    <xf borderId="10" fillId="3" fontId="1" numFmtId="1" xfId="0" applyAlignment="1" applyBorder="1" applyFont="1" applyNumberFormat="1">
      <alignment horizontal="center" readingOrder="0" vertical="center"/>
    </xf>
    <xf borderId="11" fillId="3" fontId="1" numFmtId="1" xfId="0" applyAlignment="1" applyBorder="1" applyFont="1" applyNumberFormat="1">
      <alignment horizontal="center" vertical="center"/>
    </xf>
    <xf borderId="12" fillId="3" fontId="1" numFmtId="1" xfId="0" applyAlignment="1" applyBorder="1" applyFont="1" applyNumberFormat="1">
      <alignment horizontal="center" vertical="center"/>
    </xf>
    <xf borderId="17" fillId="0" fontId="1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vertical="center"/>
    </xf>
    <xf borderId="17" fillId="0" fontId="3" numFmtId="1" xfId="0" applyAlignment="1" applyBorder="1" applyFont="1" applyNumberFormat="1">
      <alignment horizontal="center" vertical="center"/>
    </xf>
    <xf borderId="11" fillId="3" fontId="3" numFmtId="1" xfId="0" applyAlignment="1" applyBorder="1" applyFont="1" applyNumberFormat="1">
      <alignment horizontal="center" readingOrder="0" vertical="center"/>
    </xf>
    <xf borderId="11" fillId="3" fontId="3" numFmtId="1" xfId="0" applyAlignment="1" applyBorder="1" applyFont="1" applyNumberFormat="1">
      <alignment horizontal="center" vertical="center"/>
    </xf>
    <xf borderId="12" fillId="3" fontId="3" numFmtId="1" xfId="0" applyAlignment="1" applyBorder="1" applyFont="1" applyNumberFormat="1">
      <alignment horizontal="center" vertical="center"/>
    </xf>
    <xf borderId="11" fillId="3" fontId="3" numFmtId="3" xfId="0" applyAlignment="1" applyBorder="1" applyFont="1" applyNumberFormat="1">
      <alignment horizontal="center" vertical="center"/>
    </xf>
    <xf borderId="12" fillId="3" fontId="3" numFmtId="3" xfId="0" applyAlignment="1" applyBorder="1" applyFont="1" applyNumberFormat="1">
      <alignment horizontal="center" vertical="center"/>
    </xf>
    <xf borderId="17" fillId="0" fontId="1" numFmtId="1" xfId="0" applyAlignment="1" applyBorder="1" applyFont="1" applyNumberFormat="1">
      <alignment horizontal="center" vertical="center"/>
    </xf>
    <xf borderId="11" fillId="3" fontId="3" numFmtId="0" xfId="0" applyAlignment="1" applyBorder="1" applyFont="1">
      <alignment horizontal="center" vertical="center"/>
    </xf>
    <xf borderId="7" fillId="5" fontId="3" numFmtId="0" xfId="0" applyAlignment="1" applyBorder="1" applyFill="1" applyFont="1">
      <alignment horizontal="left" vertical="center"/>
    </xf>
    <xf borderId="18" fillId="5" fontId="1" numFmtId="0" xfId="0" applyAlignment="1" applyBorder="1" applyFont="1">
      <alignment horizontal="center" vertical="center"/>
    </xf>
    <xf borderId="11" fillId="5" fontId="3" numFmtId="9" xfId="0" applyAlignment="1" applyBorder="1" applyFont="1" applyNumberFormat="1">
      <alignment horizontal="center" vertical="center"/>
    </xf>
    <xf borderId="12" fillId="5" fontId="3" numFmtId="9" xfId="0" applyAlignment="1" applyBorder="1" applyFont="1" applyNumberFormat="1">
      <alignment horizontal="center" vertical="center"/>
    </xf>
    <xf borderId="19" fillId="5" fontId="3" numFmtId="0" xfId="0" applyAlignment="1" applyBorder="1" applyFont="1">
      <alignment horizontal="left" vertical="center"/>
    </xf>
    <xf borderId="20" fillId="0" fontId="2" numFmtId="0" xfId="0" applyBorder="1" applyFont="1"/>
    <xf borderId="21" fillId="5" fontId="1" numFmtId="0" xfId="0" applyAlignment="1" applyBorder="1" applyFont="1">
      <alignment horizontal="center" vertical="center"/>
    </xf>
    <xf borderId="22" fillId="5" fontId="3" numFmtId="9" xfId="0" applyAlignment="1" applyBorder="1" applyFont="1" applyNumberFormat="1">
      <alignment horizontal="center" vertical="center"/>
    </xf>
    <xf borderId="23" fillId="5" fontId="3" numFmtId="9" xfId="0" applyAlignment="1" applyBorder="1" applyFont="1" applyNumberForma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9" xfId="0" applyAlignment="1" applyFont="1" applyNumberFormat="1">
      <alignment horizontal="center" vertical="center"/>
    </xf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507200" cy="103060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507200" cy="90678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507200" cy="9867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507200" cy="91154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3.88"/>
    <col customWidth="1" min="2" max="2" width="10.38"/>
    <col customWidth="1" hidden="1" min="3" max="3" width="28.0"/>
    <col customWidth="1" min="4" max="11" width="28.0"/>
    <col customWidth="1" min="12" max="26" width="9.13"/>
  </cols>
  <sheetData>
    <row r="1" ht="24.0" customHeight="1">
      <c r="A1" s="1"/>
      <c r="B1" s="2"/>
      <c r="C1" s="3"/>
      <c r="D1" s="4" t="s">
        <v>0</v>
      </c>
      <c r="E1" s="5" t="s">
        <v>1</v>
      </c>
      <c r="F1" s="6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7" t="s">
        <v>7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30.0" customHeight="1">
      <c r="A2" s="9" t="s">
        <v>8</v>
      </c>
      <c r="B2" s="10"/>
      <c r="C2" s="11"/>
      <c r="D2" s="12">
        <v>44789.0</v>
      </c>
      <c r="E2" s="13">
        <v>44994.510416666664</v>
      </c>
      <c r="F2" s="14">
        <v>44580.0</v>
      </c>
      <c r="G2" s="15">
        <v>45022.385416666664</v>
      </c>
      <c r="H2" s="16"/>
      <c r="I2" s="16"/>
      <c r="J2" s="16"/>
      <c r="K2" s="17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0.0" customHeight="1">
      <c r="A3" s="9" t="s">
        <v>9</v>
      </c>
      <c r="B3" s="10"/>
      <c r="C3" s="11"/>
      <c r="D3" s="18" t="s">
        <v>10</v>
      </c>
      <c r="E3" s="19" t="s">
        <v>11</v>
      </c>
      <c r="F3" s="19" t="s">
        <v>12</v>
      </c>
      <c r="G3" s="19" t="s">
        <v>13</v>
      </c>
      <c r="H3" s="20"/>
      <c r="I3" s="20"/>
      <c r="J3" s="20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0.0" customHeight="1">
      <c r="A4" s="9" t="s">
        <v>14</v>
      </c>
      <c r="B4" s="10"/>
      <c r="C4" s="11">
        <v>269.0</v>
      </c>
      <c r="D4" s="18">
        <v>396.0</v>
      </c>
      <c r="E4" s="19">
        <v>159.0</v>
      </c>
      <c r="F4" s="19">
        <v>7571.0</v>
      </c>
      <c r="G4" s="19">
        <v>527.0</v>
      </c>
      <c r="H4" s="20"/>
      <c r="I4" s="20"/>
      <c r="J4" s="20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21.0" customHeight="1">
      <c r="A5" s="22"/>
      <c r="B5" s="10"/>
      <c r="C5" s="23"/>
      <c r="D5" s="24"/>
      <c r="E5" s="25"/>
      <c r="F5" s="25"/>
      <c r="G5" s="25"/>
      <c r="H5" s="25"/>
      <c r="I5" s="25"/>
      <c r="J5" s="25"/>
      <c r="K5" s="2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24.0" customHeight="1">
      <c r="A6" s="9" t="s">
        <v>15</v>
      </c>
      <c r="B6" s="10"/>
      <c r="C6" s="11" t="s">
        <v>16</v>
      </c>
      <c r="D6" s="18" t="s">
        <v>17</v>
      </c>
      <c r="E6" s="19" t="s">
        <v>18</v>
      </c>
      <c r="F6" s="19" t="s">
        <v>18</v>
      </c>
      <c r="G6" s="19" t="s">
        <v>17</v>
      </c>
      <c r="H6" s="27"/>
      <c r="I6" s="27"/>
      <c r="J6" s="27"/>
      <c r="K6" s="2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0.0" customHeight="1">
      <c r="A7" s="9" t="s">
        <v>19</v>
      </c>
      <c r="B7" s="10"/>
      <c r="C7" s="11" t="s">
        <v>20</v>
      </c>
      <c r="D7" s="18" t="s">
        <v>21</v>
      </c>
      <c r="E7" s="18" t="s">
        <v>21</v>
      </c>
      <c r="F7" s="18" t="s">
        <v>22</v>
      </c>
      <c r="G7" s="19" t="s">
        <v>23</v>
      </c>
      <c r="H7" s="20"/>
      <c r="I7" s="20"/>
      <c r="J7" s="20"/>
      <c r="K7" s="2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4.5" customHeight="1">
      <c r="A8" s="9" t="s">
        <v>24</v>
      </c>
      <c r="B8" s="10"/>
      <c r="C8" s="11" t="s">
        <v>25</v>
      </c>
      <c r="D8" s="18" t="s">
        <v>26</v>
      </c>
      <c r="E8" s="18" t="s">
        <v>27</v>
      </c>
      <c r="F8" s="18" t="s">
        <v>26</v>
      </c>
      <c r="G8" s="18" t="s">
        <v>26</v>
      </c>
      <c r="H8" s="20"/>
      <c r="I8" s="20"/>
      <c r="J8" s="20"/>
      <c r="K8" s="2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4.5" customHeight="1">
      <c r="A9" s="9" t="s">
        <v>28</v>
      </c>
      <c r="B9" s="10"/>
      <c r="C9" s="28" t="s">
        <v>29</v>
      </c>
      <c r="D9" s="29" t="s">
        <v>30</v>
      </c>
      <c r="E9" s="29" t="s">
        <v>31</v>
      </c>
      <c r="F9" s="29" t="s">
        <v>32</v>
      </c>
      <c r="G9" s="30" t="s">
        <v>30</v>
      </c>
      <c r="H9" s="31"/>
      <c r="I9" s="31"/>
      <c r="J9" s="31"/>
      <c r="K9" s="32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4.5" customHeight="1">
      <c r="A10" s="9" t="s">
        <v>33</v>
      </c>
      <c r="B10" s="10"/>
      <c r="C10" s="11" t="s">
        <v>34</v>
      </c>
      <c r="D10" s="18" t="s">
        <v>35</v>
      </c>
      <c r="E10" s="19" t="s">
        <v>36</v>
      </c>
      <c r="F10" s="19" t="s">
        <v>37</v>
      </c>
      <c r="G10" s="19" t="s">
        <v>38</v>
      </c>
      <c r="H10" s="20"/>
      <c r="I10" s="20"/>
      <c r="J10" s="20"/>
      <c r="K10" s="2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0.0" customHeight="1">
      <c r="A11" s="9" t="s">
        <v>39</v>
      </c>
      <c r="B11" s="10"/>
      <c r="C11" s="11" t="s">
        <v>40</v>
      </c>
      <c r="D11" s="33">
        <v>0.5</v>
      </c>
      <c r="E11" s="19" t="s">
        <v>40</v>
      </c>
      <c r="F11" s="19" t="s">
        <v>40</v>
      </c>
      <c r="G11" s="19" t="s">
        <v>40</v>
      </c>
      <c r="H11" s="20"/>
      <c r="I11" s="20"/>
      <c r="J11" s="20"/>
      <c r="K11" s="2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4.5" customHeight="1">
      <c r="A12" s="9" t="s">
        <v>41</v>
      </c>
      <c r="B12" s="10"/>
      <c r="C12" s="11" t="s">
        <v>40</v>
      </c>
      <c r="D12" s="18" t="s">
        <v>40</v>
      </c>
      <c r="E12" s="19" t="s">
        <v>40</v>
      </c>
      <c r="F12" s="19" t="s">
        <v>42</v>
      </c>
      <c r="G12" s="19" t="s">
        <v>40</v>
      </c>
      <c r="H12" s="20"/>
      <c r="I12" s="20"/>
      <c r="J12" s="20"/>
      <c r="K12" s="2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0.0" customHeight="1">
      <c r="A13" s="9" t="s">
        <v>43</v>
      </c>
      <c r="B13" s="10"/>
      <c r="C13" s="11">
        <v>266.0</v>
      </c>
      <c r="D13" s="18">
        <v>385.0</v>
      </c>
      <c r="E13" s="27"/>
      <c r="F13" s="27"/>
      <c r="G13" s="18">
        <v>521.0</v>
      </c>
      <c r="H13" s="27"/>
      <c r="I13" s="27"/>
      <c r="J13" s="27"/>
      <c r="K13" s="27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0.0" customHeight="1">
      <c r="A14" s="9" t="s">
        <v>44</v>
      </c>
      <c r="B14" s="10"/>
      <c r="C14" s="11" t="s">
        <v>40</v>
      </c>
      <c r="D14" s="18"/>
      <c r="E14" s="18">
        <v>163.0</v>
      </c>
      <c r="F14" s="18">
        <v>7850.0</v>
      </c>
      <c r="G14" s="27"/>
      <c r="H14" s="27"/>
      <c r="I14" s="27"/>
      <c r="J14" s="27"/>
      <c r="K14" s="27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0.0" customHeight="1">
      <c r="A15" s="9" t="s">
        <v>45</v>
      </c>
      <c r="B15" s="10"/>
      <c r="C15" s="11" t="s">
        <v>40</v>
      </c>
      <c r="D15" s="18"/>
      <c r="E15" s="18">
        <v>154.0</v>
      </c>
      <c r="F15" s="18">
        <v>6492.0</v>
      </c>
      <c r="G15" s="27"/>
      <c r="H15" s="27"/>
      <c r="I15" s="27"/>
      <c r="J15" s="27"/>
      <c r="K15" s="27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0.0" customHeight="1">
      <c r="A16" s="9" t="s">
        <v>46</v>
      </c>
      <c r="B16" s="10"/>
      <c r="C16" s="11"/>
      <c r="D16" s="18">
        <v>524.0</v>
      </c>
      <c r="E16" s="27"/>
      <c r="F16" s="27"/>
      <c r="G16" s="18">
        <v>551.0</v>
      </c>
      <c r="H16" s="27"/>
      <c r="I16" s="27"/>
      <c r="J16" s="27"/>
      <c r="K16" s="27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30.0" customHeight="1">
      <c r="A17" s="9" t="s">
        <v>47</v>
      </c>
      <c r="B17" s="10"/>
      <c r="C17" s="11">
        <v>266.0</v>
      </c>
      <c r="D17" s="18">
        <v>385.0</v>
      </c>
      <c r="E17" s="18">
        <v>163.0</v>
      </c>
      <c r="F17" s="18">
        <v>7850.0</v>
      </c>
      <c r="G17" s="19">
        <v>521.0</v>
      </c>
      <c r="H17" s="20"/>
      <c r="I17" s="20"/>
      <c r="J17" s="20"/>
      <c r="K17" s="2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30.0" customHeight="1">
      <c r="A18" s="34" t="s">
        <v>48</v>
      </c>
      <c r="B18" s="35" t="s">
        <v>49</v>
      </c>
      <c r="C18" s="36">
        <v>306.0</v>
      </c>
      <c r="D18" s="37">
        <v>524.0</v>
      </c>
      <c r="E18" s="38">
        <v>154.0</v>
      </c>
      <c r="F18" s="38">
        <v>6492.0</v>
      </c>
      <c r="G18" s="18">
        <v>551.0</v>
      </c>
      <c r="H18" s="39"/>
      <c r="I18" s="39"/>
      <c r="J18" s="39"/>
      <c r="K18" s="40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30.0" customHeight="1">
      <c r="A19" s="41"/>
      <c r="B19" s="42" t="s">
        <v>50</v>
      </c>
      <c r="C19" s="43">
        <v>308.0</v>
      </c>
      <c r="D19" s="44">
        <v>676.0</v>
      </c>
      <c r="E19" s="45">
        <v>150.0</v>
      </c>
      <c r="F19" s="45">
        <v>6103.0</v>
      </c>
      <c r="G19" s="45">
        <v>567.0</v>
      </c>
      <c r="H19" s="46"/>
      <c r="I19" s="46"/>
      <c r="J19" s="46"/>
      <c r="K19" s="47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45.0" customHeight="1">
      <c r="A20" s="48" t="s">
        <v>51</v>
      </c>
      <c r="B20" s="10"/>
      <c r="C20" s="49">
        <f>C18-C4</f>
        <v>37</v>
      </c>
      <c r="D20" s="50">
        <f t="shared" ref="D20:K20" si="1">IF(D6="","",IF(D6="Buy",D18-D4,D4-D18))</f>
        <v>128</v>
      </c>
      <c r="E20" s="51">
        <f t="shared" si="1"/>
        <v>5</v>
      </c>
      <c r="F20" s="51">
        <f t="shared" si="1"/>
        <v>1079</v>
      </c>
      <c r="G20" s="51">
        <f t="shared" si="1"/>
        <v>24</v>
      </c>
      <c r="H20" s="51" t="str">
        <f t="shared" si="1"/>
        <v/>
      </c>
      <c r="I20" s="51" t="str">
        <f t="shared" si="1"/>
        <v/>
      </c>
      <c r="J20" s="51" t="str">
        <f t="shared" si="1"/>
        <v/>
      </c>
      <c r="K20" s="52" t="str">
        <f t="shared" si="1"/>
        <v/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45.0" customHeight="1">
      <c r="A21" s="48" t="s">
        <v>52</v>
      </c>
      <c r="B21" s="10"/>
      <c r="C21" s="49">
        <f>C19-C4</f>
        <v>39</v>
      </c>
      <c r="D21" s="50">
        <f t="shared" ref="D21:K21" si="2">IF(D6="","",IF(D6="Buy",D19-D4,D4-D19))</f>
        <v>280</v>
      </c>
      <c r="E21" s="51">
        <f t="shared" si="2"/>
        <v>9</v>
      </c>
      <c r="F21" s="51">
        <f t="shared" si="2"/>
        <v>1468</v>
      </c>
      <c r="G21" s="51">
        <f t="shared" si="2"/>
        <v>40</v>
      </c>
      <c r="H21" s="51" t="str">
        <f t="shared" si="2"/>
        <v/>
      </c>
      <c r="I21" s="51" t="str">
        <f t="shared" si="2"/>
        <v/>
      </c>
      <c r="J21" s="51" t="str">
        <f t="shared" si="2"/>
        <v/>
      </c>
      <c r="K21" s="52" t="str">
        <f t="shared" si="2"/>
        <v/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45.0" customHeight="1">
      <c r="A22" s="48" t="s">
        <v>53</v>
      </c>
      <c r="B22" s="10"/>
      <c r="C22" s="49">
        <f>C4-C17</f>
        <v>3</v>
      </c>
      <c r="D22" s="50">
        <f t="shared" ref="D22:K22" si="3">IF(D6="","",IF(D6="Buy",D4-D17,D17-D4))</f>
        <v>11</v>
      </c>
      <c r="E22" s="51">
        <f t="shared" si="3"/>
        <v>4</v>
      </c>
      <c r="F22" s="51">
        <f t="shared" si="3"/>
        <v>279</v>
      </c>
      <c r="G22" s="51">
        <f t="shared" si="3"/>
        <v>6</v>
      </c>
      <c r="H22" s="51" t="str">
        <f t="shared" si="3"/>
        <v/>
      </c>
      <c r="I22" s="51" t="str">
        <f t="shared" si="3"/>
        <v/>
      </c>
      <c r="J22" s="51" t="str">
        <f t="shared" si="3"/>
        <v/>
      </c>
      <c r="K22" s="52" t="str">
        <f t="shared" si="3"/>
        <v/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30.0" customHeight="1">
      <c r="A23" s="53" t="s">
        <v>54</v>
      </c>
      <c r="B23" s="54" t="s">
        <v>49</v>
      </c>
      <c r="C23" s="55">
        <f t="shared" ref="C23:K23" si="4">C20/C22</f>
        <v>12.33333333</v>
      </c>
      <c r="D23" s="56">
        <f t="shared" si="4"/>
        <v>11.63636364</v>
      </c>
      <c r="E23" s="57">
        <f t="shared" si="4"/>
        <v>1.25</v>
      </c>
      <c r="F23" s="57">
        <f t="shared" si="4"/>
        <v>3.867383513</v>
      </c>
      <c r="G23" s="57">
        <f t="shared" si="4"/>
        <v>4</v>
      </c>
      <c r="H23" s="57" t="str">
        <f t="shared" si="4"/>
        <v>#DIV/0!</v>
      </c>
      <c r="I23" s="57" t="str">
        <f t="shared" si="4"/>
        <v>#DIV/0!</v>
      </c>
      <c r="J23" s="57" t="str">
        <f t="shared" si="4"/>
        <v>#DIV/0!</v>
      </c>
      <c r="K23" s="58" t="str">
        <f t="shared" si="4"/>
        <v>#DIV/0!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30.0" customHeight="1">
      <c r="A24" s="41"/>
      <c r="B24" s="59" t="s">
        <v>50</v>
      </c>
      <c r="C24" s="60">
        <f t="shared" ref="C24:K24" si="5">C21/C22</f>
        <v>13</v>
      </c>
      <c r="D24" s="61">
        <f t="shared" si="5"/>
        <v>25.45454545</v>
      </c>
      <c r="E24" s="62">
        <f t="shared" si="5"/>
        <v>2.25</v>
      </c>
      <c r="F24" s="62">
        <f t="shared" si="5"/>
        <v>5.261648746</v>
      </c>
      <c r="G24" s="62">
        <f t="shared" si="5"/>
        <v>6.666666667</v>
      </c>
      <c r="H24" s="62" t="str">
        <f t="shared" si="5"/>
        <v>#DIV/0!</v>
      </c>
      <c r="I24" s="62" t="str">
        <f t="shared" si="5"/>
        <v>#DIV/0!</v>
      </c>
      <c r="J24" s="62" t="str">
        <f t="shared" si="5"/>
        <v>#DIV/0!</v>
      </c>
      <c r="K24" s="63" t="str">
        <f t="shared" si="5"/>
        <v>#DIV/0!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30.0" customHeight="1">
      <c r="A25" s="64" t="s">
        <v>55</v>
      </c>
      <c r="B25" s="10"/>
      <c r="C25" s="65" t="s">
        <v>16</v>
      </c>
      <c r="D25" s="66" t="s">
        <v>16</v>
      </c>
      <c r="E25" s="67" t="s">
        <v>17</v>
      </c>
      <c r="F25" s="67" t="s">
        <v>17</v>
      </c>
      <c r="G25" s="67" t="s">
        <v>56</v>
      </c>
      <c r="H25" s="67" t="s">
        <v>56</v>
      </c>
      <c r="I25" s="67" t="s">
        <v>56</v>
      </c>
      <c r="J25" s="67" t="s">
        <v>56</v>
      </c>
      <c r="K25" s="6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30.0" customHeight="1">
      <c r="A26" s="9" t="s">
        <v>57</v>
      </c>
      <c r="B26" s="10"/>
      <c r="C26" s="11">
        <v>10000.0</v>
      </c>
      <c r="D26" s="37">
        <v>100000.0</v>
      </c>
      <c r="E26" s="39">
        <v>100000.0</v>
      </c>
      <c r="F26" s="39">
        <v>100000.0</v>
      </c>
      <c r="G26" s="39">
        <v>100000.0</v>
      </c>
      <c r="H26" s="39">
        <v>100000.0</v>
      </c>
      <c r="I26" s="39">
        <v>100000.0</v>
      </c>
      <c r="J26" s="39">
        <v>100000.0</v>
      </c>
      <c r="K26" s="40">
        <v>100000.0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30.0" customHeight="1">
      <c r="A27" s="9" t="s">
        <v>58</v>
      </c>
      <c r="B27" s="10"/>
      <c r="C27" s="11"/>
      <c r="D27" s="37">
        <v>100000.0</v>
      </c>
      <c r="E27" s="38">
        <v>100000.0</v>
      </c>
      <c r="F27" s="38">
        <v>100000.0</v>
      </c>
      <c r="G27" s="38">
        <v>100000.0</v>
      </c>
      <c r="H27" s="39"/>
      <c r="I27" s="39"/>
      <c r="J27" s="39"/>
      <c r="K27" s="40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34.5" customHeight="1">
      <c r="A28" s="69" t="s">
        <v>59</v>
      </c>
      <c r="B28" s="70">
        <v>0.02</v>
      </c>
      <c r="C28" s="71">
        <v>200.0</v>
      </c>
      <c r="D28" s="72">
        <v>2000.0</v>
      </c>
      <c r="E28" s="72">
        <v>2000.0</v>
      </c>
      <c r="F28" s="72">
        <v>2000.0</v>
      </c>
      <c r="G28" s="72">
        <v>2000.0</v>
      </c>
      <c r="H28" s="73">
        <f t="shared" ref="H28:K28" si="6">$B$28*H26</f>
        <v>2000</v>
      </c>
      <c r="I28" s="73">
        <f t="shared" si="6"/>
        <v>2000</v>
      </c>
      <c r="J28" s="73">
        <f t="shared" si="6"/>
        <v>2000</v>
      </c>
      <c r="K28" s="74">
        <f t="shared" si="6"/>
        <v>2000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34.5" customHeight="1">
      <c r="A29" s="75" t="s">
        <v>60</v>
      </c>
      <c r="B29" s="10"/>
      <c r="C29" s="76">
        <f>C26/270</f>
        <v>37.03703704</v>
      </c>
      <c r="D29" s="77">
        <v>181.0</v>
      </c>
      <c r="E29" s="78">
        <f t="shared" ref="E29:K29" si="7">INT(E28/E22)</f>
        <v>500</v>
      </c>
      <c r="F29" s="78">
        <f t="shared" si="7"/>
        <v>7</v>
      </c>
      <c r="G29" s="78">
        <f t="shared" si="7"/>
        <v>333</v>
      </c>
      <c r="H29" s="78" t="str">
        <f t="shared" si="7"/>
        <v>#DIV/0!</v>
      </c>
      <c r="I29" s="78" t="str">
        <f t="shared" si="7"/>
        <v>#DIV/0!</v>
      </c>
      <c r="J29" s="78" t="str">
        <f t="shared" si="7"/>
        <v>#DIV/0!</v>
      </c>
      <c r="K29" s="79" t="str">
        <f t="shared" si="7"/>
        <v>#DIV/0!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30.0" customHeight="1">
      <c r="A30" s="22"/>
      <c r="B30" s="10"/>
      <c r="C30" s="23"/>
      <c r="D30" s="24"/>
      <c r="E30" s="25"/>
      <c r="F30" s="25"/>
      <c r="G30" s="25"/>
      <c r="H30" s="25"/>
      <c r="I30" s="25"/>
      <c r="J30" s="25"/>
      <c r="K30" s="26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30.0" customHeight="1">
      <c r="A31" s="9" t="s">
        <v>61</v>
      </c>
      <c r="B31" s="10"/>
      <c r="C31" s="80"/>
      <c r="D31" s="81">
        <v>71676.0</v>
      </c>
      <c r="E31" s="38">
        <v>100000.0</v>
      </c>
      <c r="F31" s="38">
        <v>52997.0</v>
      </c>
      <c r="G31" s="81">
        <v>100000.0</v>
      </c>
      <c r="H31" s="82"/>
      <c r="I31" s="82"/>
      <c r="J31" s="82"/>
      <c r="K31" s="35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30.0" customHeight="1">
      <c r="A32" s="9" t="s">
        <v>62</v>
      </c>
      <c r="B32" s="10"/>
      <c r="C32" s="83">
        <f>C29*C22</f>
        <v>111.1111111</v>
      </c>
      <c r="D32" s="84">
        <v>181.0</v>
      </c>
      <c r="E32" s="84">
        <v>500.0</v>
      </c>
      <c r="F32" s="85">
        <f>F31/F4</f>
        <v>7</v>
      </c>
      <c r="G32" s="85">
        <f t="shared" ref="G32:K32" si="8">INT(G31/G4)</f>
        <v>189</v>
      </c>
      <c r="H32" s="85" t="str">
        <f t="shared" si="8"/>
        <v>#DIV/0!</v>
      </c>
      <c r="I32" s="85" t="str">
        <f t="shared" si="8"/>
        <v>#DIV/0!</v>
      </c>
      <c r="J32" s="85" t="str">
        <f t="shared" si="8"/>
        <v>#DIV/0!</v>
      </c>
      <c r="K32" s="86" t="str">
        <f t="shared" si="8"/>
        <v>#DIV/0!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30.0" customHeight="1">
      <c r="A33" s="9" t="s">
        <v>63</v>
      </c>
      <c r="B33" s="10"/>
      <c r="C33" s="80"/>
      <c r="D33" s="87">
        <f t="shared" ref="D33:K33" si="9">D32*D22</f>
        <v>1991</v>
      </c>
      <c r="E33" s="87">
        <f t="shared" si="9"/>
        <v>2000</v>
      </c>
      <c r="F33" s="87">
        <f t="shared" si="9"/>
        <v>1953</v>
      </c>
      <c r="G33" s="87">
        <f t="shared" si="9"/>
        <v>1134</v>
      </c>
      <c r="H33" s="87" t="str">
        <f t="shared" si="9"/>
        <v>#DIV/0!</v>
      </c>
      <c r="I33" s="87" t="str">
        <f t="shared" si="9"/>
        <v>#DIV/0!</v>
      </c>
      <c r="J33" s="87" t="str">
        <f t="shared" si="9"/>
        <v>#DIV/0!</v>
      </c>
      <c r="K33" s="88" t="str">
        <f t="shared" si="9"/>
        <v>#DIV/0!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30.0" customHeight="1">
      <c r="A34" s="9" t="s">
        <v>64</v>
      </c>
      <c r="B34" s="10"/>
      <c r="C34" s="89">
        <f>C29*C20</f>
        <v>1370.37037</v>
      </c>
      <c r="D34" s="85">
        <f t="shared" ref="D34:K34" si="10">D32*D20</f>
        <v>23168</v>
      </c>
      <c r="E34" s="85">
        <f t="shared" si="10"/>
        <v>2500</v>
      </c>
      <c r="F34" s="85">
        <f t="shared" si="10"/>
        <v>7553</v>
      </c>
      <c r="G34" s="85">
        <f t="shared" si="10"/>
        <v>4536</v>
      </c>
      <c r="H34" s="85" t="str">
        <f t="shared" si="10"/>
        <v>#DIV/0!</v>
      </c>
      <c r="I34" s="85" t="str">
        <f t="shared" si="10"/>
        <v>#DIV/0!</v>
      </c>
      <c r="J34" s="85" t="str">
        <f t="shared" si="10"/>
        <v>#DIV/0!</v>
      </c>
      <c r="K34" s="86" t="str">
        <f t="shared" si="10"/>
        <v>#DIV/0!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30.0" customHeight="1">
      <c r="A35" s="9" t="s">
        <v>65</v>
      </c>
      <c r="B35" s="10"/>
      <c r="C35" s="80"/>
      <c r="D35" s="90">
        <f t="shared" ref="D35:K35" si="11">D32*D21</f>
        <v>50680</v>
      </c>
      <c r="E35" s="78">
        <f t="shared" si="11"/>
        <v>4500</v>
      </c>
      <c r="F35" s="78">
        <f t="shared" si="11"/>
        <v>10276</v>
      </c>
      <c r="G35" s="90">
        <f t="shared" si="11"/>
        <v>7560</v>
      </c>
      <c r="H35" s="90" t="str">
        <f t="shared" si="11"/>
        <v>#DIV/0!</v>
      </c>
      <c r="I35" s="90" t="str">
        <f t="shared" si="11"/>
        <v>#DIV/0!</v>
      </c>
      <c r="J35" s="90" t="str">
        <f t="shared" si="11"/>
        <v>#DIV/0!</v>
      </c>
      <c r="K35" s="54" t="str">
        <f t="shared" si="11"/>
        <v>#DIV/0!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30.0" customHeight="1">
      <c r="A36" s="91" t="s">
        <v>66</v>
      </c>
      <c r="B36" s="10"/>
      <c r="C36" s="92"/>
      <c r="D36" s="93">
        <f t="shared" ref="D36:K36" si="12">D34/D31</f>
        <v>0.3232323232</v>
      </c>
      <c r="E36" s="93">
        <f t="shared" si="12"/>
        <v>0.025</v>
      </c>
      <c r="F36" s="93">
        <f t="shared" si="12"/>
        <v>0.142517501</v>
      </c>
      <c r="G36" s="93">
        <f t="shared" si="12"/>
        <v>0.04536</v>
      </c>
      <c r="H36" s="93" t="str">
        <f t="shared" si="12"/>
        <v>#DIV/0!</v>
      </c>
      <c r="I36" s="93" t="str">
        <f t="shared" si="12"/>
        <v>#DIV/0!</v>
      </c>
      <c r="J36" s="93" t="str">
        <f t="shared" si="12"/>
        <v>#DIV/0!</v>
      </c>
      <c r="K36" s="94" t="str">
        <f t="shared" si="12"/>
        <v>#DIV/0!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30.0" customHeight="1">
      <c r="A37" s="95" t="s">
        <v>67</v>
      </c>
      <c r="B37" s="96"/>
      <c r="C37" s="97"/>
      <c r="D37" s="98">
        <f t="shared" ref="D37:K37" si="13">D35/D31</f>
        <v>0.7070707071</v>
      </c>
      <c r="E37" s="98">
        <f t="shared" si="13"/>
        <v>0.045</v>
      </c>
      <c r="F37" s="98">
        <f t="shared" si="13"/>
        <v>0.1938977678</v>
      </c>
      <c r="G37" s="98">
        <f t="shared" si="13"/>
        <v>0.0756</v>
      </c>
      <c r="H37" s="98" t="str">
        <f t="shared" si="13"/>
        <v>#DIV/0!</v>
      </c>
      <c r="I37" s="98" t="str">
        <f t="shared" si="13"/>
        <v>#DIV/0!</v>
      </c>
      <c r="J37" s="98" t="str">
        <f t="shared" si="13"/>
        <v>#DIV/0!</v>
      </c>
      <c r="K37" s="99" t="str">
        <f t="shared" si="13"/>
        <v>#DIV/0!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0" customHeight="1">
      <c r="A38" s="100"/>
      <c r="B38" s="101"/>
      <c r="C38" s="101"/>
      <c r="D38" s="101"/>
      <c r="E38" s="102"/>
      <c r="F38" s="102"/>
      <c r="G38" s="101"/>
      <c r="H38" s="101"/>
      <c r="I38" s="101"/>
      <c r="J38" s="101"/>
      <c r="K38" s="101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2.0" customHeight="1">
      <c r="A39" s="100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.0" customHeight="1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2.0" customHeight="1">
      <c r="A41" s="100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2.0" customHeight="1">
      <c r="A42" s="100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2.0" customHeight="1">
      <c r="A43" s="100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.0" customHeight="1">
      <c r="A44" s="100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2.0" customHeight="1">
      <c r="A45" s="100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2.0" customHeight="1">
      <c r="A46" s="100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2.0" customHeight="1">
      <c r="A47" s="100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2.0" customHeight="1">
      <c r="A48" s="100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.0" customHeight="1">
      <c r="A49" s="100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0" customHeight="1">
      <c r="A50" s="100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0" customHeight="1">
      <c r="A51" s="100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0" customHeight="1">
      <c r="A52" s="100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0" customHeight="1">
      <c r="A53" s="100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0" customHeight="1">
      <c r="A54" s="100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0" customHeight="1">
      <c r="A55" s="100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100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100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100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100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100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100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100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100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100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100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100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100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100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100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100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100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100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100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100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100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100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100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100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100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100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100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100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100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100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100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100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100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100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100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100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100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100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100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100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100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100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100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100"/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100"/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100"/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100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100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100"/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100"/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100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100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100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100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100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100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100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100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100"/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100"/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100"/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100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100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100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100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100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100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100"/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100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100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100"/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100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100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100"/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100"/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100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100"/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100"/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100"/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100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100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100"/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100"/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100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100"/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100"/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100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100"/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100"/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100"/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100"/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100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100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100"/>
      <c r="B148" s="101"/>
      <c r="C148" s="101"/>
      <c r="D148" s="101"/>
      <c r="E148" s="101"/>
      <c r="F148" s="101"/>
      <c r="G148" s="101"/>
      <c r="H148" s="101"/>
      <c r="I148" s="101"/>
      <c r="J148" s="101"/>
      <c r="K148" s="101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100"/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100"/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100"/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100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100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100"/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100"/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100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100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100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100"/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100"/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100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100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100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100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100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100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100"/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100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100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100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100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100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100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100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100"/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100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100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100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100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100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100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100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100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100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100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100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100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100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100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100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100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100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100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100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100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100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100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100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100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100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100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100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100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100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100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100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100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100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100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100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100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100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100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100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100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100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100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100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100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100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100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100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100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100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100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100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100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100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100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100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100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100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100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100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100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100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100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100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100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100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100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100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100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100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100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100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100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100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100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100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100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100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100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0" customHeight="1">
      <c r="A254" s="100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0" customHeight="1">
      <c r="A255" s="100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0" customHeight="1">
      <c r="A256" s="100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0" customHeight="1">
      <c r="A257" s="100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0" customHeight="1">
      <c r="A258" s="100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0" customHeight="1">
      <c r="A259" s="100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0" customHeight="1">
      <c r="A260" s="100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0" customHeight="1">
      <c r="A261" s="100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0" customHeight="1">
      <c r="A262" s="100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0" customHeight="1">
      <c r="A263" s="100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0" customHeight="1">
      <c r="A264" s="100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0" customHeight="1">
      <c r="A265" s="100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0" customHeight="1">
      <c r="A266" s="100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.0" customHeight="1">
      <c r="A267" s="100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.0" customHeight="1">
      <c r="A268" s="100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.0" customHeight="1">
      <c r="A269" s="100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.0" customHeight="1">
      <c r="A270" s="100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.0" customHeight="1">
      <c r="A271" s="100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.0" customHeight="1">
      <c r="A272" s="100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.0" customHeight="1">
      <c r="A273" s="100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.0" customHeight="1">
      <c r="A274" s="100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.0" customHeight="1">
      <c r="A275" s="100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.0" customHeight="1">
      <c r="A276" s="100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.0" customHeight="1">
      <c r="A277" s="100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.0" customHeight="1">
      <c r="A278" s="100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.0" customHeight="1">
      <c r="A279" s="100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.0" customHeight="1">
      <c r="A280" s="100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.0" customHeight="1">
      <c r="A281" s="100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.0" customHeight="1">
      <c r="A282" s="100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.0" customHeight="1">
      <c r="A283" s="100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.0" customHeight="1">
      <c r="A284" s="100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.0" customHeight="1">
      <c r="A285" s="100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.0" customHeight="1">
      <c r="A286" s="100"/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.0" customHeight="1">
      <c r="A287" s="100"/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.0" customHeight="1">
      <c r="A288" s="100"/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.0" customHeight="1">
      <c r="A289" s="100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.0" customHeight="1">
      <c r="A290" s="100"/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.0" customHeight="1">
      <c r="A291" s="100"/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.0" customHeight="1">
      <c r="A292" s="100"/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.0" customHeight="1">
      <c r="A293" s="100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.0" customHeight="1">
      <c r="A294" s="100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.0" customHeight="1">
      <c r="A295" s="100"/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.0" customHeight="1">
      <c r="A296" s="100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.0" customHeight="1">
      <c r="A297" s="100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.0" customHeight="1">
      <c r="A298" s="100"/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.0" customHeight="1">
      <c r="A299" s="100"/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.0" customHeight="1">
      <c r="A300" s="100"/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.0" customHeight="1">
      <c r="A301" s="100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.0" customHeight="1">
      <c r="A302" s="100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.0" customHeight="1">
      <c r="A303" s="100"/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.0" customHeight="1">
      <c r="A304" s="100"/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.0" customHeight="1">
      <c r="A305" s="100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.0" customHeight="1">
      <c r="A306" s="100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.0" customHeight="1">
      <c r="A307" s="100"/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.0" customHeight="1">
      <c r="A308" s="100"/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.0" customHeight="1">
      <c r="A309" s="100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.0" customHeight="1">
      <c r="A310" s="100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.0" customHeight="1">
      <c r="A311" s="100"/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.0" customHeight="1">
      <c r="A312" s="100"/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.0" customHeight="1">
      <c r="A313" s="100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.0" customHeight="1">
      <c r="A314" s="100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.0" customHeight="1">
      <c r="A315" s="100"/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.0" customHeight="1">
      <c r="A316" s="100"/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.0" customHeight="1">
      <c r="A317" s="100"/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.0" customHeight="1">
      <c r="A318" s="100"/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.0" customHeight="1">
      <c r="A319" s="100"/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.0" customHeight="1">
      <c r="A320" s="100"/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.0" customHeight="1">
      <c r="A321" s="100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.0" customHeight="1">
      <c r="A322" s="100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.0" customHeight="1">
      <c r="A323" s="100"/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.0" customHeight="1">
      <c r="A324" s="100"/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.0" customHeight="1">
      <c r="A325" s="100"/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.0" customHeight="1">
      <c r="A326" s="100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.0" customHeight="1">
      <c r="A327" s="100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.0" customHeight="1">
      <c r="A328" s="100"/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.0" customHeight="1">
      <c r="A329" s="100"/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.0" customHeight="1">
      <c r="A330" s="100"/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.0" customHeight="1">
      <c r="A331" s="100"/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.0" customHeight="1">
      <c r="A332" s="100"/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.0" customHeight="1">
      <c r="A333" s="100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.0" customHeight="1">
      <c r="A334" s="100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.0" customHeight="1">
      <c r="A335" s="100"/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.0" customHeight="1">
      <c r="A336" s="100"/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.0" customHeight="1">
      <c r="A337" s="100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.0" customHeight="1">
      <c r="A338" s="100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.0" customHeight="1">
      <c r="A339" s="100"/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.0" customHeight="1">
      <c r="A340" s="100"/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.0" customHeight="1">
      <c r="A341" s="100"/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.0" customHeight="1">
      <c r="A342" s="100"/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.0" customHeight="1">
      <c r="A343" s="100"/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.0" customHeight="1">
      <c r="A344" s="100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.0" customHeight="1">
      <c r="A345" s="100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.0" customHeight="1">
      <c r="A346" s="100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.0" customHeight="1">
      <c r="A347" s="100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.0" customHeight="1">
      <c r="A348" s="100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.0" customHeight="1">
      <c r="A349" s="100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.0" customHeight="1">
      <c r="A350" s="100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.0" customHeight="1">
      <c r="A351" s="100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.0" customHeight="1">
      <c r="A352" s="100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.0" customHeight="1">
      <c r="A353" s="100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.0" customHeight="1">
      <c r="A354" s="100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.0" customHeight="1">
      <c r="A355" s="100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.0" customHeight="1">
      <c r="A356" s="100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.0" customHeight="1">
      <c r="A357" s="100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.0" customHeight="1">
      <c r="A358" s="100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.0" customHeight="1">
      <c r="A359" s="100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.0" customHeight="1">
      <c r="A360" s="100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.0" customHeight="1">
      <c r="A361" s="100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.0" customHeight="1">
      <c r="A362" s="100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.0" customHeight="1">
      <c r="A363" s="100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.0" customHeight="1">
      <c r="A364" s="100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.0" customHeight="1">
      <c r="A365" s="100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.0" customHeight="1">
      <c r="A366" s="100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.0" customHeight="1">
      <c r="A367" s="100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.0" customHeight="1">
      <c r="A368" s="100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.0" customHeight="1">
      <c r="A369" s="100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.0" customHeight="1">
      <c r="A370" s="100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.0" customHeight="1">
      <c r="A371" s="100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.0" customHeight="1">
      <c r="A372" s="100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.0" customHeight="1">
      <c r="A373" s="100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.0" customHeight="1">
      <c r="A374" s="100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.0" customHeight="1">
      <c r="A375" s="100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.0" customHeight="1">
      <c r="A376" s="100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.0" customHeight="1">
      <c r="A377" s="100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.0" customHeight="1">
      <c r="A378" s="100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.0" customHeight="1">
      <c r="A379" s="100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.0" customHeight="1">
      <c r="A380" s="100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.0" customHeight="1">
      <c r="A381" s="100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.0" customHeight="1">
      <c r="A382" s="100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.0" customHeight="1">
      <c r="A383" s="100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.0" customHeight="1">
      <c r="A384" s="100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.0" customHeight="1">
      <c r="A385" s="100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2.0" customHeight="1">
      <c r="A386" s="100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.0" customHeight="1">
      <c r="A387" s="100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.0" customHeight="1">
      <c r="A388" s="100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.0" customHeight="1">
      <c r="A389" s="100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.0" customHeight="1">
      <c r="A390" s="100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.0" customHeight="1">
      <c r="A391" s="100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2.0" customHeight="1">
      <c r="A392" s="100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2.0" customHeight="1">
      <c r="A393" s="100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2.0" customHeight="1">
      <c r="A394" s="100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2.0" customHeight="1">
      <c r="A395" s="100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2.0" customHeight="1">
      <c r="A396" s="100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2.0" customHeight="1">
      <c r="A397" s="100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2.0" customHeight="1">
      <c r="A398" s="100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2.0" customHeight="1">
      <c r="A399" s="100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.0" customHeight="1">
      <c r="A400" s="100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2.0" customHeight="1">
      <c r="A401" s="100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.0" customHeight="1">
      <c r="A402" s="100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.0" customHeight="1">
      <c r="A403" s="100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.0" customHeight="1">
      <c r="A404" s="100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.0" customHeight="1">
      <c r="A405" s="100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.0" customHeight="1">
      <c r="A406" s="100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.0" customHeight="1">
      <c r="A407" s="100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.0" customHeight="1">
      <c r="A408" s="100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.0" customHeight="1">
      <c r="A409" s="100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.0" customHeight="1">
      <c r="A410" s="100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.0" customHeight="1">
      <c r="A411" s="100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.0" customHeight="1">
      <c r="A412" s="100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.0" customHeight="1">
      <c r="A413" s="100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.0" customHeight="1">
      <c r="A414" s="100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.0" customHeight="1">
      <c r="A415" s="100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.0" customHeight="1">
      <c r="A416" s="100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.0" customHeight="1">
      <c r="A417" s="100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.0" customHeight="1">
      <c r="A418" s="100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.0" customHeight="1">
      <c r="A419" s="100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.0" customHeight="1">
      <c r="A420" s="100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.0" customHeight="1">
      <c r="A421" s="100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.0" customHeight="1">
      <c r="A422" s="100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.0" customHeight="1">
      <c r="A423" s="100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.0" customHeight="1">
      <c r="A424" s="100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.0" customHeight="1">
      <c r="A425" s="100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.0" customHeight="1">
      <c r="A426" s="100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.0" customHeight="1">
      <c r="A427" s="100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.0" customHeight="1">
      <c r="A428" s="100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.0" customHeight="1">
      <c r="A429" s="100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.0" customHeight="1">
      <c r="A430" s="100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.0" customHeight="1">
      <c r="A431" s="100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.0" customHeight="1">
      <c r="A432" s="100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.0" customHeight="1">
      <c r="A433" s="100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.0" customHeight="1">
      <c r="A434" s="100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.0" customHeight="1">
      <c r="A435" s="100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.0" customHeight="1">
      <c r="A436" s="100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.0" customHeight="1">
      <c r="A437" s="100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.0" customHeight="1">
      <c r="A438" s="100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.0" customHeight="1">
      <c r="A439" s="100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.0" customHeight="1">
      <c r="A440" s="100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.0" customHeight="1">
      <c r="A441" s="100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.0" customHeight="1">
      <c r="A442" s="100"/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.0" customHeight="1">
      <c r="A443" s="100"/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0" customHeight="1">
      <c r="A444" s="100"/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0" customHeight="1">
      <c r="A445" s="100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0" customHeight="1">
      <c r="A446" s="100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0" customHeight="1">
      <c r="A447" s="100"/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0" customHeight="1">
      <c r="A448" s="100"/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0" customHeight="1">
      <c r="A449" s="100"/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0" customHeight="1">
      <c r="A450" s="100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0" customHeight="1">
      <c r="A451" s="100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0" customHeight="1">
      <c r="A452" s="100"/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0" customHeight="1">
      <c r="A453" s="100"/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0" customHeight="1">
      <c r="A454" s="100"/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0" customHeight="1">
      <c r="A455" s="100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0" customHeight="1">
      <c r="A456" s="100"/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0" customHeight="1">
      <c r="A457" s="100"/>
      <c r="B457" s="101"/>
      <c r="C457" s="101"/>
      <c r="D457" s="101"/>
      <c r="E457" s="101"/>
      <c r="F457" s="101"/>
      <c r="G457" s="101"/>
      <c r="H457" s="101"/>
      <c r="I457" s="101"/>
      <c r="J457" s="101"/>
      <c r="K457" s="101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0" customHeight="1">
      <c r="A458" s="100"/>
      <c r="B458" s="101"/>
      <c r="C458" s="101"/>
      <c r="D458" s="101"/>
      <c r="E458" s="101"/>
      <c r="F458" s="101"/>
      <c r="G458" s="101"/>
      <c r="H458" s="101"/>
      <c r="I458" s="101"/>
      <c r="J458" s="101"/>
      <c r="K458" s="101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0" customHeight="1">
      <c r="A459" s="100"/>
      <c r="B459" s="101"/>
      <c r="C459" s="101"/>
      <c r="D459" s="101"/>
      <c r="E459" s="101"/>
      <c r="F459" s="101"/>
      <c r="G459" s="101"/>
      <c r="H459" s="101"/>
      <c r="I459" s="101"/>
      <c r="J459" s="101"/>
      <c r="K459" s="101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0" customHeight="1">
      <c r="A460" s="100"/>
      <c r="B460" s="101"/>
      <c r="C460" s="101"/>
      <c r="D460" s="101"/>
      <c r="E460" s="101"/>
      <c r="F460" s="101"/>
      <c r="G460" s="101"/>
      <c r="H460" s="101"/>
      <c r="I460" s="101"/>
      <c r="J460" s="101"/>
      <c r="K460" s="101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0" customHeight="1">
      <c r="A461" s="100"/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0" customHeight="1">
      <c r="A462" s="100"/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0" customHeight="1">
      <c r="A463" s="100"/>
      <c r="B463" s="101"/>
      <c r="C463" s="101"/>
      <c r="D463" s="101"/>
      <c r="E463" s="101"/>
      <c r="F463" s="101"/>
      <c r="G463" s="101"/>
      <c r="H463" s="101"/>
      <c r="I463" s="101"/>
      <c r="J463" s="101"/>
      <c r="K463" s="101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0" customHeight="1">
      <c r="A464" s="100"/>
      <c r="B464" s="101"/>
      <c r="C464" s="101"/>
      <c r="D464" s="101"/>
      <c r="E464" s="101"/>
      <c r="F464" s="101"/>
      <c r="G464" s="101"/>
      <c r="H464" s="101"/>
      <c r="I464" s="101"/>
      <c r="J464" s="101"/>
      <c r="K464" s="101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0" customHeight="1">
      <c r="A465" s="100"/>
      <c r="B465" s="101"/>
      <c r="C465" s="101"/>
      <c r="D465" s="101"/>
      <c r="E465" s="101"/>
      <c r="F465" s="101"/>
      <c r="G465" s="101"/>
      <c r="H465" s="101"/>
      <c r="I465" s="101"/>
      <c r="J465" s="101"/>
      <c r="K465" s="101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0" customHeight="1">
      <c r="A466" s="100"/>
      <c r="B466" s="101"/>
      <c r="C466" s="101"/>
      <c r="D466" s="101"/>
      <c r="E466" s="101"/>
      <c r="F466" s="101"/>
      <c r="G466" s="101"/>
      <c r="H466" s="101"/>
      <c r="I466" s="101"/>
      <c r="J466" s="101"/>
      <c r="K466" s="101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0" customHeight="1">
      <c r="A467" s="100"/>
      <c r="B467" s="101"/>
      <c r="C467" s="101"/>
      <c r="D467" s="101"/>
      <c r="E467" s="101"/>
      <c r="F467" s="101"/>
      <c r="G467" s="101"/>
      <c r="H467" s="101"/>
      <c r="I467" s="101"/>
      <c r="J467" s="101"/>
      <c r="K467" s="101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0" customHeight="1">
      <c r="A468" s="100"/>
      <c r="B468" s="101"/>
      <c r="C468" s="101"/>
      <c r="D468" s="101"/>
      <c r="E468" s="101"/>
      <c r="F468" s="101"/>
      <c r="G468" s="101"/>
      <c r="H468" s="101"/>
      <c r="I468" s="101"/>
      <c r="J468" s="101"/>
      <c r="K468" s="101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0" customHeight="1">
      <c r="A469" s="100"/>
      <c r="B469" s="101"/>
      <c r="C469" s="101"/>
      <c r="D469" s="101"/>
      <c r="E469" s="101"/>
      <c r="F469" s="101"/>
      <c r="G469" s="101"/>
      <c r="H469" s="101"/>
      <c r="I469" s="101"/>
      <c r="J469" s="101"/>
      <c r="K469" s="101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0" customHeight="1">
      <c r="A470" s="100"/>
      <c r="B470" s="101"/>
      <c r="C470" s="101"/>
      <c r="D470" s="101"/>
      <c r="E470" s="101"/>
      <c r="F470" s="101"/>
      <c r="G470" s="101"/>
      <c r="H470" s="101"/>
      <c r="I470" s="101"/>
      <c r="J470" s="101"/>
      <c r="K470" s="101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0" customHeight="1">
      <c r="A471" s="100"/>
      <c r="B471" s="101"/>
      <c r="C471" s="101"/>
      <c r="D471" s="101"/>
      <c r="E471" s="101"/>
      <c r="F471" s="101"/>
      <c r="G471" s="101"/>
      <c r="H471" s="101"/>
      <c r="I471" s="101"/>
      <c r="J471" s="101"/>
      <c r="K471" s="101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0" customHeight="1">
      <c r="A472" s="100"/>
      <c r="B472" s="101"/>
      <c r="C472" s="101"/>
      <c r="D472" s="101"/>
      <c r="E472" s="101"/>
      <c r="F472" s="101"/>
      <c r="G472" s="101"/>
      <c r="H472" s="101"/>
      <c r="I472" s="101"/>
      <c r="J472" s="101"/>
      <c r="K472" s="101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0" customHeight="1">
      <c r="A473" s="100"/>
      <c r="B473" s="101"/>
      <c r="C473" s="101"/>
      <c r="D473" s="101"/>
      <c r="E473" s="101"/>
      <c r="F473" s="101"/>
      <c r="G473" s="101"/>
      <c r="H473" s="101"/>
      <c r="I473" s="101"/>
      <c r="J473" s="101"/>
      <c r="K473" s="101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0" customHeight="1">
      <c r="A474" s="100"/>
      <c r="B474" s="101"/>
      <c r="C474" s="101"/>
      <c r="D474" s="101"/>
      <c r="E474" s="101"/>
      <c r="F474" s="101"/>
      <c r="G474" s="101"/>
      <c r="H474" s="101"/>
      <c r="I474" s="101"/>
      <c r="J474" s="101"/>
      <c r="K474" s="101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0" customHeight="1">
      <c r="A475" s="100"/>
      <c r="B475" s="101"/>
      <c r="C475" s="101"/>
      <c r="D475" s="101"/>
      <c r="E475" s="101"/>
      <c r="F475" s="101"/>
      <c r="G475" s="101"/>
      <c r="H475" s="101"/>
      <c r="I475" s="101"/>
      <c r="J475" s="101"/>
      <c r="K475" s="101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0" customHeight="1">
      <c r="A476" s="100"/>
      <c r="B476" s="101"/>
      <c r="C476" s="101"/>
      <c r="D476" s="101"/>
      <c r="E476" s="101"/>
      <c r="F476" s="101"/>
      <c r="G476" s="101"/>
      <c r="H476" s="101"/>
      <c r="I476" s="101"/>
      <c r="J476" s="101"/>
      <c r="K476" s="101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0" customHeight="1">
      <c r="A477" s="100"/>
      <c r="B477" s="101"/>
      <c r="C477" s="101"/>
      <c r="D477" s="101"/>
      <c r="E477" s="101"/>
      <c r="F477" s="101"/>
      <c r="G477" s="101"/>
      <c r="H477" s="101"/>
      <c r="I477" s="101"/>
      <c r="J477" s="101"/>
      <c r="K477" s="101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0" customHeight="1">
      <c r="A478" s="100"/>
      <c r="B478" s="101"/>
      <c r="C478" s="101"/>
      <c r="D478" s="101"/>
      <c r="E478" s="101"/>
      <c r="F478" s="101"/>
      <c r="G478" s="101"/>
      <c r="H478" s="101"/>
      <c r="I478" s="101"/>
      <c r="J478" s="101"/>
      <c r="K478" s="101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0" customHeight="1">
      <c r="A479" s="100"/>
      <c r="B479" s="101"/>
      <c r="C479" s="101"/>
      <c r="D479" s="101"/>
      <c r="E479" s="101"/>
      <c r="F479" s="101"/>
      <c r="G479" s="101"/>
      <c r="H479" s="101"/>
      <c r="I479" s="101"/>
      <c r="J479" s="101"/>
      <c r="K479" s="101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0" customHeight="1">
      <c r="A480" s="100"/>
      <c r="B480" s="101"/>
      <c r="C480" s="101"/>
      <c r="D480" s="101"/>
      <c r="E480" s="101"/>
      <c r="F480" s="101"/>
      <c r="G480" s="101"/>
      <c r="H480" s="101"/>
      <c r="I480" s="101"/>
      <c r="J480" s="101"/>
      <c r="K480" s="101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0" customHeight="1">
      <c r="A481" s="100"/>
      <c r="B481" s="101"/>
      <c r="C481" s="101"/>
      <c r="D481" s="101"/>
      <c r="E481" s="101"/>
      <c r="F481" s="101"/>
      <c r="G481" s="101"/>
      <c r="H481" s="101"/>
      <c r="I481" s="101"/>
      <c r="J481" s="101"/>
      <c r="K481" s="101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0" customHeight="1">
      <c r="A482" s="100"/>
      <c r="B482" s="101"/>
      <c r="C482" s="101"/>
      <c r="D482" s="101"/>
      <c r="E482" s="101"/>
      <c r="F482" s="101"/>
      <c r="G482" s="101"/>
      <c r="H482" s="101"/>
      <c r="I482" s="101"/>
      <c r="J482" s="101"/>
      <c r="K482" s="101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0" customHeight="1">
      <c r="A483" s="100"/>
      <c r="B483" s="101"/>
      <c r="C483" s="101"/>
      <c r="D483" s="101"/>
      <c r="E483" s="101"/>
      <c r="F483" s="101"/>
      <c r="G483" s="101"/>
      <c r="H483" s="101"/>
      <c r="I483" s="101"/>
      <c r="J483" s="101"/>
      <c r="K483" s="101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0" customHeight="1">
      <c r="A484" s="100"/>
      <c r="B484" s="101"/>
      <c r="C484" s="101"/>
      <c r="D484" s="101"/>
      <c r="E484" s="101"/>
      <c r="F484" s="101"/>
      <c r="G484" s="101"/>
      <c r="H484" s="101"/>
      <c r="I484" s="101"/>
      <c r="J484" s="101"/>
      <c r="K484" s="101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0" customHeight="1">
      <c r="A485" s="100"/>
      <c r="B485" s="101"/>
      <c r="C485" s="101"/>
      <c r="D485" s="101"/>
      <c r="E485" s="101"/>
      <c r="F485" s="101"/>
      <c r="G485" s="101"/>
      <c r="H485" s="101"/>
      <c r="I485" s="101"/>
      <c r="J485" s="101"/>
      <c r="K485" s="101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0" customHeight="1">
      <c r="A486" s="100"/>
      <c r="B486" s="101"/>
      <c r="C486" s="101"/>
      <c r="D486" s="101"/>
      <c r="E486" s="101"/>
      <c r="F486" s="101"/>
      <c r="G486" s="101"/>
      <c r="H486" s="101"/>
      <c r="I486" s="101"/>
      <c r="J486" s="101"/>
      <c r="K486" s="101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0" customHeight="1">
      <c r="A487" s="100"/>
      <c r="B487" s="101"/>
      <c r="C487" s="101"/>
      <c r="D487" s="101"/>
      <c r="E487" s="101"/>
      <c r="F487" s="101"/>
      <c r="G487" s="101"/>
      <c r="H487" s="101"/>
      <c r="I487" s="101"/>
      <c r="J487" s="101"/>
      <c r="K487" s="101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0" customHeight="1">
      <c r="A488" s="100"/>
      <c r="B488" s="101"/>
      <c r="C488" s="101"/>
      <c r="D488" s="101"/>
      <c r="E488" s="101"/>
      <c r="F488" s="101"/>
      <c r="G488" s="101"/>
      <c r="H488" s="101"/>
      <c r="I488" s="101"/>
      <c r="J488" s="101"/>
      <c r="K488" s="101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0" customHeight="1">
      <c r="A489" s="100"/>
      <c r="B489" s="101"/>
      <c r="C489" s="101"/>
      <c r="D489" s="101"/>
      <c r="E489" s="101"/>
      <c r="F489" s="101"/>
      <c r="G489" s="101"/>
      <c r="H489" s="101"/>
      <c r="I489" s="101"/>
      <c r="J489" s="101"/>
      <c r="K489" s="101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0" customHeight="1">
      <c r="A490" s="100"/>
      <c r="B490" s="101"/>
      <c r="C490" s="101"/>
      <c r="D490" s="101"/>
      <c r="E490" s="101"/>
      <c r="F490" s="101"/>
      <c r="G490" s="101"/>
      <c r="H490" s="101"/>
      <c r="I490" s="101"/>
      <c r="J490" s="101"/>
      <c r="K490" s="101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0" customHeight="1">
      <c r="A491" s="100"/>
      <c r="B491" s="101"/>
      <c r="C491" s="101"/>
      <c r="D491" s="101"/>
      <c r="E491" s="101"/>
      <c r="F491" s="101"/>
      <c r="G491" s="101"/>
      <c r="H491" s="101"/>
      <c r="I491" s="101"/>
      <c r="J491" s="101"/>
      <c r="K491" s="101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0" customHeight="1">
      <c r="A492" s="100"/>
      <c r="B492" s="101"/>
      <c r="C492" s="101"/>
      <c r="D492" s="101"/>
      <c r="E492" s="101"/>
      <c r="F492" s="101"/>
      <c r="G492" s="101"/>
      <c r="H492" s="101"/>
      <c r="I492" s="101"/>
      <c r="J492" s="101"/>
      <c r="K492" s="101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0" customHeight="1">
      <c r="A493" s="100"/>
      <c r="B493" s="101"/>
      <c r="C493" s="101"/>
      <c r="D493" s="101"/>
      <c r="E493" s="101"/>
      <c r="F493" s="101"/>
      <c r="G493" s="101"/>
      <c r="H493" s="101"/>
      <c r="I493" s="101"/>
      <c r="J493" s="101"/>
      <c r="K493" s="101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0" customHeight="1">
      <c r="A494" s="100"/>
      <c r="B494" s="101"/>
      <c r="C494" s="101"/>
      <c r="D494" s="101"/>
      <c r="E494" s="101"/>
      <c r="F494" s="101"/>
      <c r="G494" s="101"/>
      <c r="H494" s="101"/>
      <c r="I494" s="101"/>
      <c r="J494" s="101"/>
      <c r="K494" s="101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0" customHeight="1">
      <c r="A495" s="100"/>
      <c r="B495" s="101"/>
      <c r="C495" s="101"/>
      <c r="D495" s="101"/>
      <c r="E495" s="101"/>
      <c r="F495" s="101"/>
      <c r="G495" s="101"/>
      <c r="H495" s="101"/>
      <c r="I495" s="101"/>
      <c r="J495" s="101"/>
      <c r="K495" s="101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0" customHeight="1">
      <c r="A496" s="100"/>
      <c r="B496" s="101"/>
      <c r="C496" s="101"/>
      <c r="D496" s="101"/>
      <c r="E496" s="101"/>
      <c r="F496" s="101"/>
      <c r="G496" s="101"/>
      <c r="H496" s="101"/>
      <c r="I496" s="101"/>
      <c r="J496" s="101"/>
      <c r="K496" s="101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0" customHeight="1">
      <c r="A497" s="100"/>
      <c r="B497" s="101"/>
      <c r="C497" s="101"/>
      <c r="D497" s="101"/>
      <c r="E497" s="101"/>
      <c r="F497" s="101"/>
      <c r="G497" s="101"/>
      <c r="H497" s="101"/>
      <c r="I497" s="101"/>
      <c r="J497" s="101"/>
      <c r="K497" s="101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0" customHeight="1">
      <c r="A498" s="100"/>
      <c r="B498" s="101"/>
      <c r="C498" s="101"/>
      <c r="D498" s="101"/>
      <c r="E498" s="101"/>
      <c r="F498" s="101"/>
      <c r="G498" s="101"/>
      <c r="H498" s="101"/>
      <c r="I498" s="101"/>
      <c r="J498" s="101"/>
      <c r="K498" s="101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0" customHeight="1">
      <c r="A499" s="100"/>
      <c r="B499" s="101"/>
      <c r="C499" s="101"/>
      <c r="D499" s="101"/>
      <c r="E499" s="101"/>
      <c r="F499" s="101"/>
      <c r="G499" s="101"/>
      <c r="H499" s="101"/>
      <c r="I499" s="101"/>
      <c r="J499" s="101"/>
      <c r="K499" s="101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0" customHeight="1">
      <c r="A500" s="100"/>
      <c r="B500" s="101"/>
      <c r="C500" s="101"/>
      <c r="D500" s="101"/>
      <c r="E500" s="101"/>
      <c r="F500" s="101"/>
      <c r="G500" s="101"/>
      <c r="H500" s="101"/>
      <c r="I500" s="101"/>
      <c r="J500" s="101"/>
      <c r="K500" s="101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0" customHeight="1">
      <c r="A501" s="100"/>
      <c r="B501" s="101"/>
      <c r="C501" s="101"/>
      <c r="D501" s="101"/>
      <c r="E501" s="101"/>
      <c r="F501" s="101"/>
      <c r="G501" s="101"/>
      <c r="H501" s="101"/>
      <c r="I501" s="101"/>
      <c r="J501" s="101"/>
      <c r="K501" s="101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0" customHeight="1">
      <c r="A502" s="100"/>
      <c r="B502" s="101"/>
      <c r="C502" s="101"/>
      <c r="D502" s="101"/>
      <c r="E502" s="101"/>
      <c r="F502" s="101"/>
      <c r="G502" s="101"/>
      <c r="H502" s="101"/>
      <c r="I502" s="101"/>
      <c r="J502" s="101"/>
      <c r="K502" s="101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0" customHeight="1">
      <c r="A503" s="100"/>
      <c r="B503" s="101"/>
      <c r="C503" s="101"/>
      <c r="D503" s="101"/>
      <c r="E503" s="101"/>
      <c r="F503" s="101"/>
      <c r="G503" s="101"/>
      <c r="H503" s="101"/>
      <c r="I503" s="101"/>
      <c r="J503" s="101"/>
      <c r="K503" s="101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0" customHeight="1">
      <c r="A504" s="100"/>
      <c r="B504" s="101"/>
      <c r="C504" s="101"/>
      <c r="D504" s="101"/>
      <c r="E504" s="101"/>
      <c r="F504" s="101"/>
      <c r="G504" s="101"/>
      <c r="H504" s="101"/>
      <c r="I504" s="101"/>
      <c r="J504" s="101"/>
      <c r="K504" s="101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0" customHeight="1">
      <c r="A505" s="100"/>
      <c r="B505" s="101"/>
      <c r="C505" s="101"/>
      <c r="D505" s="101"/>
      <c r="E505" s="101"/>
      <c r="F505" s="101"/>
      <c r="G505" s="101"/>
      <c r="H505" s="101"/>
      <c r="I505" s="101"/>
      <c r="J505" s="101"/>
      <c r="K505" s="101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0" customHeight="1">
      <c r="A506" s="100"/>
      <c r="B506" s="101"/>
      <c r="C506" s="101"/>
      <c r="D506" s="101"/>
      <c r="E506" s="101"/>
      <c r="F506" s="101"/>
      <c r="G506" s="101"/>
      <c r="H506" s="101"/>
      <c r="I506" s="101"/>
      <c r="J506" s="101"/>
      <c r="K506" s="101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0" customHeight="1">
      <c r="A507" s="100"/>
      <c r="B507" s="101"/>
      <c r="C507" s="101"/>
      <c r="D507" s="101"/>
      <c r="E507" s="101"/>
      <c r="F507" s="101"/>
      <c r="G507" s="101"/>
      <c r="H507" s="101"/>
      <c r="I507" s="101"/>
      <c r="J507" s="101"/>
      <c r="K507" s="101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0" customHeight="1">
      <c r="A508" s="100"/>
      <c r="B508" s="101"/>
      <c r="C508" s="101"/>
      <c r="D508" s="101"/>
      <c r="E508" s="101"/>
      <c r="F508" s="101"/>
      <c r="G508" s="101"/>
      <c r="H508" s="101"/>
      <c r="I508" s="101"/>
      <c r="J508" s="101"/>
      <c r="K508" s="101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.0" customHeight="1">
      <c r="A509" s="100"/>
      <c r="B509" s="101"/>
      <c r="C509" s="101"/>
      <c r="D509" s="101"/>
      <c r="E509" s="101"/>
      <c r="F509" s="101"/>
      <c r="G509" s="101"/>
      <c r="H509" s="101"/>
      <c r="I509" s="101"/>
      <c r="J509" s="101"/>
      <c r="K509" s="101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.0" customHeight="1">
      <c r="A510" s="100"/>
      <c r="B510" s="101"/>
      <c r="C510" s="101"/>
      <c r="D510" s="101"/>
      <c r="E510" s="101"/>
      <c r="F510" s="101"/>
      <c r="G510" s="101"/>
      <c r="H510" s="101"/>
      <c r="I510" s="101"/>
      <c r="J510" s="101"/>
      <c r="K510" s="101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.0" customHeight="1">
      <c r="A511" s="100"/>
      <c r="B511" s="101"/>
      <c r="C511" s="101"/>
      <c r="D511" s="101"/>
      <c r="E511" s="101"/>
      <c r="F511" s="101"/>
      <c r="G511" s="101"/>
      <c r="H511" s="101"/>
      <c r="I511" s="101"/>
      <c r="J511" s="101"/>
      <c r="K511" s="101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0" customHeight="1">
      <c r="A512" s="100"/>
      <c r="B512" s="101"/>
      <c r="C512" s="101"/>
      <c r="D512" s="101"/>
      <c r="E512" s="101"/>
      <c r="F512" s="101"/>
      <c r="G512" s="101"/>
      <c r="H512" s="101"/>
      <c r="I512" s="101"/>
      <c r="J512" s="101"/>
      <c r="K512" s="101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0" customHeight="1">
      <c r="A513" s="100"/>
      <c r="B513" s="101"/>
      <c r="C513" s="101"/>
      <c r="D513" s="101"/>
      <c r="E513" s="101"/>
      <c r="F513" s="101"/>
      <c r="G513" s="101"/>
      <c r="H513" s="101"/>
      <c r="I513" s="101"/>
      <c r="J513" s="101"/>
      <c r="K513" s="101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0" customHeight="1">
      <c r="A514" s="100"/>
      <c r="B514" s="101"/>
      <c r="C514" s="101"/>
      <c r="D514" s="101"/>
      <c r="E514" s="101"/>
      <c r="F514" s="101"/>
      <c r="G514" s="101"/>
      <c r="H514" s="101"/>
      <c r="I514" s="101"/>
      <c r="J514" s="101"/>
      <c r="K514" s="101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0" customHeight="1">
      <c r="A515" s="100"/>
      <c r="B515" s="101"/>
      <c r="C515" s="101"/>
      <c r="D515" s="101"/>
      <c r="E515" s="101"/>
      <c r="F515" s="101"/>
      <c r="G515" s="101"/>
      <c r="H515" s="101"/>
      <c r="I515" s="101"/>
      <c r="J515" s="101"/>
      <c r="K515" s="101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0" customHeight="1">
      <c r="A516" s="100"/>
      <c r="B516" s="101"/>
      <c r="C516" s="101"/>
      <c r="D516" s="101"/>
      <c r="E516" s="101"/>
      <c r="F516" s="101"/>
      <c r="G516" s="101"/>
      <c r="H516" s="101"/>
      <c r="I516" s="101"/>
      <c r="J516" s="101"/>
      <c r="K516" s="101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0" customHeight="1">
      <c r="A517" s="100"/>
      <c r="B517" s="101"/>
      <c r="C517" s="101"/>
      <c r="D517" s="101"/>
      <c r="E517" s="101"/>
      <c r="F517" s="101"/>
      <c r="G517" s="101"/>
      <c r="H517" s="101"/>
      <c r="I517" s="101"/>
      <c r="J517" s="101"/>
      <c r="K517" s="101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0" customHeight="1">
      <c r="A518" s="100"/>
      <c r="B518" s="101"/>
      <c r="C518" s="101"/>
      <c r="D518" s="101"/>
      <c r="E518" s="101"/>
      <c r="F518" s="101"/>
      <c r="G518" s="101"/>
      <c r="H518" s="101"/>
      <c r="I518" s="101"/>
      <c r="J518" s="101"/>
      <c r="K518" s="101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0" customHeight="1">
      <c r="A519" s="100"/>
      <c r="B519" s="101"/>
      <c r="C519" s="101"/>
      <c r="D519" s="101"/>
      <c r="E519" s="101"/>
      <c r="F519" s="101"/>
      <c r="G519" s="101"/>
      <c r="H519" s="101"/>
      <c r="I519" s="101"/>
      <c r="J519" s="101"/>
      <c r="K519" s="101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0" customHeight="1">
      <c r="A520" s="100"/>
      <c r="B520" s="101"/>
      <c r="C520" s="101"/>
      <c r="D520" s="101"/>
      <c r="E520" s="101"/>
      <c r="F520" s="101"/>
      <c r="G520" s="101"/>
      <c r="H520" s="101"/>
      <c r="I520" s="101"/>
      <c r="J520" s="101"/>
      <c r="K520" s="101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0" customHeight="1">
      <c r="A521" s="100"/>
      <c r="B521" s="101"/>
      <c r="C521" s="101"/>
      <c r="D521" s="101"/>
      <c r="E521" s="101"/>
      <c r="F521" s="101"/>
      <c r="G521" s="101"/>
      <c r="H521" s="101"/>
      <c r="I521" s="101"/>
      <c r="J521" s="101"/>
      <c r="K521" s="101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0" customHeight="1">
      <c r="A522" s="100"/>
      <c r="B522" s="101"/>
      <c r="C522" s="101"/>
      <c r="D522" s="101"/>
      <c r="E522" s="101"/>
      <c r="F522" s="101"/>
      <c r="G522" s="101"/>
      <c r="H522" s="101"/>
      <c r="I522" s="101"/>
      <c r="J522" s="101"/>
      <c r="K522" s="101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0" customHeight="1">
      <c r="A523" s="100"/>
      <c r="B523" s="101"/>
      <c r="C523" s="101"/>
      <c r="D523" s="101"/>
      <c r="E523" s="101"/>
      <c r="F523" s="101"/>
      <c r="G523" s="101"/>
      <c r="H523" s="101"/>
      <c r="I523" s="101"/>
      <c r="J523" s="101"/>
      <c r="K523" s="101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0" customHeight="1">
      <c r="A524" s="100"/>
      <c r="B524" s="101"/>
      <c r="C524" s="101"/>
      <c r="D524" s="101"/>
      <c r="E524" s="101"/>
      <c r="F524" s="101"/>
      <c r="G524" s="101"/>
      <c r="H524" s="101"/>
      <c r="I524" s="101"/>
      <c r="J524" s="101"/>
      <c r="K524" s="101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0" customHeight="1">
      <c r="A525" s="100"/>
      <c r="B525" s="101"/>
      <c r="C525" s="101"/>
      <c r="D525" s="101"/>
      <c r="E525" s="101"/>
      <c r="F525" s="101"/>
      <c r="G525" s="101"/>
      <c r="H525" s="101"/>
      <c r="I525" s="101"/>
      <c r="J525" s="101"/>
      <c r="K525" s="101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0" customHeight="1">
      <c r="A526" s="100"/>
      <c r="B526" s="101"/>
      <c r="C526" s="101"/>
      <c r="D526" s="101"/>
      <c r="E526" s="101"/>
      <c r="F526" s="101"/>
      <c r="G526" s="101"/>
      <c r="H526" s="101"/>
      <c r="I526" s="101"/>
      <c r="J526" s="101"/>
      <c r="K526" s="101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0" customHeight="1">
      <c r="A527" s="100"/>
      <c r="B527" s="101"/>
      <c r="C527" s="101"/>
      <c r="D527" s="101"/>
      <c r="E527" s="101"/>
      <c r="F527" s="101"/>
      <c r="G527" s="101"/>
      <c r="H527" s="101"/>
      <c r="I527" s="101"/>
      <c r="J527" s="101"/>
      <c r="K527" s="101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0" customHeight="1">
      <c r="A528" s="100"/>
      <c r="B528" s="101"/>
      <c r="C528" s="101"/>
      <c r="D528" s="101"/>
      <c r="E528" s="101"/>
      <c r="F528" s="101"/>
      <c r="G528" s="101"/>
      <c r="H528" s="101"/>
      <c r="I528" s="101"/>
      <c r="J528" s="101"/>
      <c r="K528" s="101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0" customHeight="1">
      <c r="A529" s="100"/>
      <c r="B529" s="101"/>
      <c r="C529" s="101"/>
      <c r="D529" s="101"/>
      <c r="E529" s="101"/>
      <c r="F529" s="101"/>
      <c r="G529" s="101"/>
      <c r="H529" s="101"/>
      <c r="I529" s="101"/>
      <c r="J529" s="101"/>
      <c r="K529" s="101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0" customHeight="1">
      <c r="A530" s="100"/>
      <c r="B530" s="101"/>
      <c r="C530" s="101"/>
      <c r="D530" s="101"/>
      <c r="E530" s="101"/>
      <c r="F530" s="101"/>
      <c r="G530" s="101"/>
      <c r="H530" s="101"/>
      <c r="I530" s="101"/>
      <c r="J530" s="101"/>
      <c r="K530" s="101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0" customHeight="1">
      <c r="A531" s="100"/>
      <c r="B531" s="101"/>
      <c r="C531" s="101"/>
      <c r="D531" s="101"/>
      <c r="E531" s="101"/>
      <c r="F531" s="101"/>
      <c r="G531" s="101"/>
      <c r="H531" s="101"/>
      <c r="I531" s="101"/>
      <c r="J531" s="101"/>
      <c r="K531" s="101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0" customHeight="1">
      <c r="A532" s="100"/>
      <c r="B532" s="101"/>
      <c r="C532" s="101"/>
      <c r="D532" s="101"/>
      <c r="E532" s="101"/>
      <c r="F532" s="101"/>
      <c r="G532" s="101"/>
      <c r="H532" s="101"/>
      <c r="I532" s="101"/>
      <c r="J532" s="101"/>
      <c r="K532" s="101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0" customHeight="1">
      <c r="A533" s="100"/>
      <c r="B533" s="101"/>
      <c r="C533" s="101"/>
      <c r="D533" s="101"/>
      <c r="E533" s="101"/>
      <c r="F533" s="101"/>
      <c r="G533" s="101"/>
      <c r="H533" s="101"/>
      <c r="I533" s="101"/>
      <c r="J533" s="101"/>
      <c r="K533" s="101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0" customHeight="1">
      <c r="A534" s="100"/>
      <c r="B534" s="101"/>
      <c r="C534" s="101"/>
      <c r="D534" s="101"/>
      <c r="E534" s="101"/>
      <c r="F534" s="101"/>
      <c r="G534" s="101"/>
      <c r="H534" s="101"/>
      <c r="I534" s="101"/>
      <c r="J534" s="101"/>
      <c r="K534" s="101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0" customHeight="1">
      <c r="A535" s="100"/>
      <c r="B535" s="101"/>
      <c r="C535" s="101"/>
      <c r="D535" s="101"/>
      <c r="E535" s="101"/>
      <c r="F535" s="101"/>
      <c r="G535" s="101"/>
      <c r="H535" s="101"/>
      <c r="I535" s="101"/>
      <c r="J535" s="101"/>
      <c r="K535" s="101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0" customHeight="1">
      <c r="A536" s="100"/>
      <c r="B536" s="101"/>
      <c r="C536" s="101"/>
      <c r="D536" s="101"/>
      <c r="E536" s="101"/>
      <c r="F536" s="101"/>
      <c r="G536" s="101"/>
      <c r="H536" s="101"/>
      <c r="I536" s="101"/>
      <c r="J536" s="101"/>
      <c r="K536" s="101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0" customHeight="1">
      <c r="A537" s="100"/>
      <c r="B537" s="101"/>
      <c r="C537" s="101"/>
      <c r="D537" s="101"/>
      <c r="E537" s="101"/>
      <c r="F537" s="101"/>
      <c r="G537" s="101"/>
      <c r="H537" s="101"/>
      <c r="I537" s="101"/>
      <c r="J537" s="101"/>
      <c r="K537" s="101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0" customHeight="1">
      <c r="A538" s="100"/>
      <c r="B538" s="101"/>
      <c r="C538" s="101"/>
      <c r="D538" s="101"/>
      <c r="E538" s="101"/>
      <c r="F538" s="101"/>
      <c r="G538" s="101"/>
      <c r="H538" s="101"/>
      <c r="I538" s="101"/>
      <c r="J538" s="101"/>
      <c r="K538" s="101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0" customHeight="1">
      <c r="A539" s="100"/>
      <c r="B539" s="101"/>
      <c r="C539" s="101"/>
      <c r="D539" s="101"/>
      <c r="E539" s="101"/>
      <c r="F539" s="101"/>
      <c r="G539" s="101"/>
      <c r="H539" s="101"/>
      <c r="I539" s="101"/>
      <c r="J539" s="101"/>
      <c r="K539" s="101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0" customHeight="1">
      <c r="A540" s="100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0" customHeight="1">
      <c r="A541" s="100"/>
      <c r="B541" s="101"/>
      <c r="C541" s="101"/>
      <c r="D541" s="101"/>
      <c r="E541" s="101"/>
      <c r="F541" s="101"/>
      <c r="G541" s="101"/>
      <c r="H541" s="101"/>
      <c r="I541" s="101"/>
      <c r="J541" s="101"/>
      <c r="K541" s="101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0" customHeight="1">
      <c r="A542" s="100"/>
      <c r="B542" s="101"/>
      <c r="C542" s="101"/>
      <c r="D542" s="101"/>
      <c r="E542" s="101"/>
      <c r="F542" s="101"/>
      <c r="G542" s="101"/>
      <c r="H542" s="101"/>
      <c r="I542" s="101"/>
      <c r="J542" s="101"/>
      <c r="K542" s="101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0" customHeight="1">
      <c r="A543" s="100"/>
      <c r="B543" s="101"/>
      <c r="C543" s="101"/>
      <c r="D543" s="101"/>
      <c r="E543" s="101"/>
      <c r="F543" s="101"/>
      <c r="G543" s="101"/>
      <c r="H543" s="101"/>
      <c r="I543" s="101"/>
      <c r="J543" s="101"/>
      <c r="K543" s="101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0" customHeight="1">
      <c r="A544" s="100"/>
      <c r="B544" s="101"/>
      <c r="C544" s="101"/>
      <c r="D544" s="101"/>
      <c r="E544" s="101"/>
      <c r="F544" s="101"/>
      <c r="G544" s="101"/>
      <c r="H544" s="101"/>
      <c r="I544" s="101"/>
      <c r="J544" s="101"/>
      <c r="K544" s="101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0" customHeight="1">
      <c r="A545" s="100"/>
      <c r="B545" s="101"/>
      <c r="C545" s="101"/>
      <c r="D545" s="101"/>
      <c r="E545" s="101"/>
      <c r="F545" s="101"/>
      <c r="G545" s="101"/>
      <c r="H545" s="101"/>
      <c r="I545" s="101"/>
      <c r="J545" s="101"/>
      <c r="K545" s="101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0" customHeight="1">
      <c r="A546" s="100"/>
      <c r="B546" s="101"/>
      <c r="C546" s="101"/>
      <c r="D546" s="101"/>
      <c r="E546" s="101"/>
      <c r="F546" s="101"/>
      <c r="G546" s="101"/>
      <c r="H546" s="101"/>
      <c r="I546" s="101"/>
      <c r="J546" s="101"/>
      <c r="K546" s="101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0" customHeight="1">
      <c r="A547" s="100"/>
      <c r="B547" s="101"/>
      <c r="C547" s="101"/>
      <c r="D547" s="101"/>
      <c r="E547" s="101"/>
      <c r="F547" s="101"/>
      <c r="G547" s="101"/>
      <c r="H547" s="101"/>
      <c r="I547" s="101"/>
      <c r="J547" s="101"/>
      <c r="K547" s="101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0" customHeight="1">
      <c r="A548" s="100"/>
      <c r="B548" s="101"/>
      <c r="C548" s="101"/>
      <c r="D548" s="101"/>
      <c r="E548" s="101"/>
      <c r="F548" s="101"/>
      <c r="G548" s="101"/>
      <c r="H548" s="101"/>
      <c r="I548" s="101"/>
      <c r="J548" s="101"/>
      <c r="K548" s="101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0" customHeight="1">
      <c r="A549" s="100"/>
      <c r="B549" s="101"/>
      <c r="C549" s="101"/>
      <c r="D549" s="101"/>
      <c r="E549" s="101"/>
      <c r="F549" s="101"/>
      <c r="G549" s="101"/>
      <c r="H549" s="101"/>
      <c r="I549" s="101"/>
      <c r="J549" s="101"/>
      <c r="K549" s="101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0" customHeight="1">
      <c r="A550" s="100"/>
      <c r="B550" s="101"/>
      <c r="C550" s="101"/>
      <c r="D550" s="101"/>
      <c r="E550" s="101"/>
      <c r="F550" s="101"/>
      <c r="G550" s="101"/>
      <c r="H550" s="101"/>
      <c r="I550" s="101"/>
      <c r="J550" s="101"/>
      <c r="K550" s="101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0" customHeight="1">
      <c r="A551" s="100"/>
      <c r="B551" s="101"/>
      <c r="C551" s="101"/>
      <c r="D551" s="101"/>
      <c r="E551" s="101"/>
      <c r="F551" s="101"/>
      <c r="G551" s="101"/>
      <c r="H551" s="101"/>
      <c r="I551" s="101"/>
      <c r="J551" s="101"/>
      <c r="K551" s="101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0" customHeight="1">
      <c r="A552" s="100"/>
      <c r="B552" s="101"/>
      <c r="C552" s="101"/>
      <c r="D552" s="101"/>
      <c r="E552" s="101"/>
      <c r="F552" s="101"/>
      <c r="G552" s="101"/>
      <c r="H552" s="101"/>
      <c r="I552" s="101"/>
      <c r="J552" s="101"/>
      <c r="K552" s="101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0" customHeight="1">
      <c r="A553" s="100"/>
      <c r="B553" s="101"/>
      <c r="C553" s="101"/>
      <c r="D553" s="101"/>
      <c r="E553" s="101"/>
      <c r="F553" s="101"/>
      <c r="G553" s="101"/>
      <c r="H553" s="101"/>
      <c r="I553" s="101"/>
      <c r="J553" s="101"/>
      <c r="K553" s="101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0" customHeight="1">
      <c r="A554" s="100"/>
      <c r="B554" s="101"/>
      <c r="C554" s="101"/>
      <c r="D554" s="101"/>
      <c r="E554" s="101"/>
      <c r="F554" s="101"/>
      <c r="G554" s="101"/>
      <c r="H554" s="101"/>
      <c r="I554" s="101"/>
      <c r="J554" s="101"/>
      <c r="K554" s="101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0" customHeight="1">
      <c r="A555" s="100"/>
      <c r="B555" s="101"/>
      <c r="C555" s="101"/>
      <c r="D555" s="101"/>
      <c r="E555" s="101"/>
      <c r="F555" s="101"/>
      <c r="G555" s="101"/>
      <c r="H555" s="101"/>
      <c r="I555" s="101"/>
      <c r="J555" s="101"/>
      <c r="K555" s="101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0" customHeight="1">
      <c r="A556" s="100"/>
      <c r="B556" s="101"/>
      <c r="C556" s="101"/>
      <c r="D556" s="101"/>
      <c r="E556" s="101"/>
      <c r="F556" s="101"/>
      <c r="G556" s="101"/>
      <c r="H556" s="101"/>
      <c r="I556" s="101"/>
      <c r="J556" s="101"/>
      <c r="K556" s="101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0" customHeight="1">
      <c r="A557" s="100"/>
      <c r="B557" s="101"/>
      <c r="C557" s="101"/>
      <c r="D557" s="101"/>
      <c r="E557" s="101"/>
      <c r="F557" s="101"/>
      <c r="G557" s="101"/>
      <c r="H557" s="101"/>
      <c r="I557" s="101"/>
      <c r="J557" s="101"/>
      <c r="K557" s="101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0" customHeight="1">
      <c r="A558" s="100"/>
      <c r="B558" s="101"/>
      <c r="C558" s="101"/>
      <c r="D558" s="101"/>
      <c r="E558" s="101"/>
      <c r="F558" s="101"/>
      <c r="G558" s="101"/>
      <c r="H558" s="101"/>
      <c r="I558" s="101"/>
      <c r="J558" s="101"/>
      <c r="K558" s="101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0" customHeight="1">
      <c r="A559" s="100"/>
      <c r="B559" s="101"/>
      <c r="C559" s="101"/>
      <c r="D559" s="101"/>
      <c r="E559" s="101"/>
      <c r="F559" s="101"/>
      <c r="G559" s="101"/>
      <c r="H559" s="101"/>
      <c r="I559" s="101"/>
      <c r="J559" s="101"/>
      <c r="K559" s="101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0" customHeight="1">
      <c r="A560" s="100"/>
      <c r="B560" s="101"/>
      <c r="C560" s="101"/>
      <c r="D560" s="101"/>
      <c r="E560" s="101"/>
      <c r="F560" s="101"/>
      <c r="G560" s="101"/>
      <c r="H560" s="101"/>
      <c r="I560" s="101"/>
      <c r="J560" s="101"/>
      <c r="K560" s="101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0" customHeight="1">
      <c r="A561" s="100"/>
      <c r="B561" s="101"/>
      <c r="C561" s="101"/>
      <c r="D561" s="101"/>
      <c r="E561" s="101"/>
      <c r="F561" s="101"/>
      <c r="G561" s="101"/>
      <c r="H561" s="101"/>
      <c r="I561" s="101"/>
      <c r="J561" s="101"/>
      <c r="K561" s="101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0" customHeight="1">
      <c r="A562" s="100"/>
      <c r="B562" s="101"/>
      <c r="C562" s="101"/>
      <c r="D562" s="101"/>
      <c r="E562" s="101"/>
      <c r="F562" s="101"/>
      <c r="G562" s="101"/>
      <c r="H562" s="101"/>
      <c r="I562" s="101"/>
      <c r="J562" s="101"/>
      <c r="K562" s="101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0" customHeight="1">
      <c r="A563" s="100"/>
      <c r="B563" s="101"/>
      <c r="C563" s="101"/>
      <c r="D563" s="101"/>
      <c r="E563" s="101"/>
      <c r="F563" s="101"/>
      <c r="G563" s="101"/>
      <c r="H563" s="101"/>
      <c r="I563" s="101"/>
      <c r="J563" s="101"/>
      <c r="K563" s="101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0" customHeight="1">
      <c r="A564" s="100"/>
      <c r="B564" s="101"/>
      <c r="C564" s="101"/>
      <c r="D564" s="101"/>
      <c r="E564" s="101"/>
      <c r="F564" s="101"/>
      <c r="G564" s="101"/>
      <c r="H564" s="101"/>
      <c r="I564" s="101"/>
      <c r="J564" s="101"/>
      <c r="K564" s="101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0" customHeight="1">
      <c r="A565" s="100"/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0" customHeight="1">
      <c r="A566" s="100"/>
      <c r="B566" s="101"/>
      <c r="C566" s="101"/>
      <c r="D566" s="101"/>
      <c r="E566" s="101"/>
      <c r="F566" s="101"/>
      <c r="G566" s="101"/>
      <c r="H566" s="101"/>
      <c r="I566" s="101"/>
      <c r="J566" s="101"/>
      <c r="K566" s="101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0" customHeight="1">
      <c r="A567" s="100"/>
      <c r="B567" s="101"/>
      <c r="C567" s="101"/>
      <c r="D567" s="101"/>
      <c r="E567" s="101"/>
      <c r="F567" s="101"/>
      <c r="G567" s="101"/>
      <c r="H567" s="101"/>
      <c r="I567" s="101"/>
      <c r="J567" s="101"/>
      <c r="K567" s="101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0" customHeight="1">
      <c r="A568" s="100"/>
      <c r="B568" s="101"/>
      <c r="C568" s="101"/>
      <c r="D568" s="101"/>
      <c r="E568" s="101"/>
      <c r="F568" s="101"/>
      <c r="G568" s="101"/>
      <c r="H568" s="101"/>
      <c r="I568" s="101"/>
      <c r="J568" s="101"/>
      <c r="K568" s="101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0" customHeight="1">
      <c r="A569" s="100"/>
      <c r="B569" s="101"/>
      <c r="C569" s="101"/>
      <c r="D569" s="101"/>
      <c r="E569" s="101"/>
      <c r="F569" s="101"/>
      <c r="G569" s="101"/>
      <c r="H569" s="101"/>
      <c r="I569" s="101"/>
      <c r="J569" s="101"/>
      <c r="K569" s="101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0" customHeight="1">
      <c r="A570" s="100"/>
      <c r="B570" s="101"/>
      <c r="C570" s="101"/>
      <c r="D570" s="101"/>
      <c r="E570" s="101"/>
      <c r="F570" s="101"/>
      <c r="G570" s="101"/>
      <c r="H570" s="101"/>
      <c r="I570" s="101"/>
      <c r="J570" s="101"/>
      <c r="K570" s="101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0" customHeight="1">
      <c r="A571" s="100"/>
      <c r="B571" s="101"/>
      <c r="C571" s="101"/>
      <c r="D571" s="101"/>
      <c r="E571" s="101"/>
      <c r="F571" s="101"/>
      <c r="G571" s="101"/>
      <c r="H571" s="101"/>
      <c r="I571" s="101"/>
      <c r="J571" s="101"/>
      <c r="K571" s="101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0" customHeight="1">
      <c r="A572" s="100"/>
      <c r="B572" s="101"/>
      <c r="C572" s="101"/>
      <c r="D572" s="101"/>
      <c r="E572" s="101"/>
      <c r="F572" s="101"/>
      <c r="G572" s="101"/>
      <c r="H572" s="101"/>
      <c r="I572" s="101"/>
      <c r="J572" s="101"/>
      <c r="K572" s="101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0" customHeight="1">
      <c r="A573" s="100"/>
      <c r="B573" s="101"/>
      <c r="C573" s="101"/>
      <c r="D573" s="101"/>
      <c r="E573" s="101"/>
      <c r="F573" s="101"/>
      <c r="G573" s="101"/>
      <c r="H573" s="101"/>
      <c r="I573" s="101"/>
      <c r="J573" s="101"/>
      <c r="K573" s="101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0" customHeight="1">
      <c r="A574" s="100"/>
      <c r="B574" s="101"/>
      <c r="C574" s="101"/>
      <c r="D574" s="101"/>
      <c r="E574" s="101"/>
      <c r="F574" s="101"/>
      <c r="G574" s="101"/>
      <c r="H574" s="101"/>
      <c r="I574" s="101"/>
      <c r="J574" s="101"/>
      <c r="K574" s="101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0" customHeight="1">
      <c r="A575" s="100"/>
      <c r="B575" s="101"/>
      <c r="C575" s="101"/>
      <c r="D575" s="101"/>
      <c r="E575" s="101"/>
      <c r="F575" s="101"/>
      <c r="G575" s="101"/>
      <c r="H575" s="101"/>
      <c r="I575" s="101"/>
      <c r="J575" s="101"/>
      <c r="K575" s="101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0" customHeight="1">
      <c r="A576" s="100"/>
      <c r="B576" s="101"/>
      <c r="C576" s="101"/>
      <c r="D576" s="101"/>
      <c r="E576" s="101"/>
      <c r="F576" s="101"/>
      <c r="G576" s="101"/>
      <c r="H576" s="101"/>
      <c r="I576" s="101"/>
      <c r="J576" s="101"/>
      <c r="K576" s="101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0" customHeight="1">
      <c r="A577" s="100"/>
      <c r="B577" s="101"/>
      <c r="C577" s="101"/>
      <c r="D577" s="101"/>
      <c r="E577" s="101"/>
      <c r="F577" s="101"/>
      <c r="G577" s="101"/>
      <c r="H577" s="101"/>
      <c r="I577" s="101"/>
      <c r="J577" s="101"/>
      <c r="K577" s="101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0" customHeight="1">
      <c r="A578" s="100"/>
      <c r="B578" s="101"/>
      <c r="C578" s="101"/>
      <c r="D578" s="101"/>
      <c r="E578" s="101"/>
      <c r="F578" s="101"/>
      <c r="G578" s="101"/>
      <c r="H578" s="101"/>
      <c r="I578" s="101"/>
      <c r="J578" s="101"/>
      <c r="K578" s="101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0" customHeight="1">
      <c r="A579" s="100"/>
      <c r="B579" s="101"/>
      <c r="C579" s="101"/>
      <c r="D579" s="101"/>
      <c r="E579" s="101"/>
      <c r="F579" s="101"/>
      <c r="G579" s="101"/>
      <c r="H579" s="101"/>
      <c r="I579" s="101"/>
      <c r="J579" s="101"/>
      <c r="K579" s="101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0" customHeight="1">
      <c r="A580" s="100"/>
      <c r="B580" s="101"/>
      <c r="C580" s="101"/>
      <c r="D580" s="101"/>
      <c r="E580" s="101"/>
      <c r="F580" s="101"/>
      <c r="G580" s="101"/>
      <c r="H580" s="101"/>
      <c r="I580" s="101"/>
      <c r="J580" s="101"/>
      <c r="K580" s="101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0" customHeight="1">
      <c r="A581" s="100"/>
      <c r="B581" s="101"/>
      <c r="C581" s="101"/>
      <c r="D581" s="101"/>
      <c r="E581" s="101"/>
      <c r="F581" s="101"/>
      <c r="G581" s="101"/>
      <c r="H581" s="101"/>
      <c r="I581" s="101"/>
      <c r="J581" s="101"/>
      <c r="K581" s="101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0" customHeight="1">
      <c r="A582" s="100"/>
      <c r="B582" s="101"/>
      <c r="C582" s="101"/>
      <c r="D582" s="101"/>
      <c r="E582" s="101"/>
      <c r="F582" s="101"/>
      <c r="G582" s="101"/>
      <c r="H582" s="101"/>
      <c r="I582" s="101"/>
      <c r="J582" s="101"/>
      <c r="K582" s="101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0" customHeight="1">
      <c r="A583" s="100"/>
      <c r="B583" s="101"/>
      <c r="C583" s="101"/>
      <c r="D583" s="101"/>
      <c r="E583" s="101"/>
      <c r="F583" s="101"/>
      <c r="G583" s="101"/>
      <c r="H583" s="101"/>
      <c r="I583" s="101"/>
      <c r="J583" s="101"/>
      <c r="K583" s="101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0" customHeight="1">
      <c r="A584" s="100"/>
      <c r="B584" s="101"/>
      <c r="C584" s="101"/>
      <c r="D584" s="101"/>
      <c r="E584" s="101"/>
      <c r="F584" s="101"/>
      <c r="G584" s="101"/>
      <c r="H584" s="101"/>
      <c r="I584" s="101"/>
      <c r="J584" s="101"/>
      <c r="K584" s="101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0" customHeight="1">
      <c r="A585" s="100"/>
      <c r="B585" s="101"/>
      <c r="C585" s="101"/>
      <c r="D585" s="101"/>
      <c r="E585" s="101"/>
      <c r="F585" s="101"/>
      <c r="G585" s="101"/>
      <c r="H585" s="101"/>
      <c r="I585" s="101"/>
      <c r="J585" s="101"/>
      <c r="K585" s="101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0" customHeight="1">
      <c r="A586" s="100"/>
      <c r="B586" s="101"/>
      <c r="C586" s="101"/>
      <c r="D586" s="101"/>
      <c r="E586" s="101"/>
      <c r="F586" s="101"/>
      <c r="G586" s="101"/>
      <c r="H586" s="101"/>
      <c r="I586" s="101"/>
      <c r="J586" s="101"/>
      <c r="K586" s="101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0" customHeight="1">
      <c r="A587" s="100"/>
      <c r="B587" s="101"/>
      <c r="C587" s="101"/>
      <c r="D587" s="101"/>
      <c r="E587" s="101"/>
      <c r="F587" s="101"/>
      <c r="G587" s="101"/>
      <c r="H587" s="101"/>
      <c r="I587" s="101"/>
      <c r="J587" s="101"/>
      <c r="K587" s="101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0" customHeight="1">
      <c r="A588" s="100"/>
      <c r="B588" s="101"/>
      <c r="C588" s="101"/>
      <c r="D588" s="101"/>
      <c r="E588" s="101"/>
      <c r="F588" s="101"/>
      <c r="G588" s="101"/>
      <c r="H588" s="101"/>
      <c r="I588" s="101"/>
      <c r="J588" s="101"/>
      <c r="K588" s="101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0" customHeight="1">
      <c r="A589" s="100"/>
      <c r="B589" s="101"/>
      <c r="C589" s="101"/>
      <c r="D589" s="101"/>
      <c r="E589" s="101"/>
      <c r="F589" s="101"/>
      <c r="G589" s="101"/>
      <c r="H589" s="101"/>
      <c r="I589" s="101"/>
      <c r="J589" s="101"/>
      <c r="K589" s="101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0" customHeight="1">
      <c r="A590" s="100"/>
      <c r="B590" s="101"/>
      <c r="C590" s="101"/>
      <c r="D590" s="101"/>
      <c r="E590" s="101"/>
      <c r="F590" s="101"/>
      <c r="G590" s="101"/>
      <c r="H590" s="101"/>
      <c r="I590" s="101"/>
      <c r="J590" s="101"/>
      <c r="K590" s="101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0" customHeight="1">
      <c r="A591" s="100"/>
      <c r="B591" s="101"/>
      <c r="C591" s="101"/>
      <c r="D591" s="101"/>
      <c r="E591" s="101"/>
      <c r="F591" s="101"/>
      <c r="G591" s="101"/>
      <c r="H591" s="101"/>
      <c r="I591" s="101"/>
      <c r="J591" s="101"/>
      <c r="K591" s="101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0" customHeight="1">
      <c r="A592" s="100"/>
      <c r="B592" s="101"/>
      <c r="C592" s="101"/>
      <c r="D592" s="101"/>
      <c r="E592" s="101"/>
      <c r="F592" s="101"/>
      <c r="G592" s="101"/>
      <c r="H592" s="101"/>
      <c r="I592" s="101"/>
      <c r="J592" s="101"/>
      <c r="K592" s="101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0" customHeight="1">
      <c r="A593" s="100"/>
      <c r="B593" s="101"/>
      <c r="C593" s="101"/>
      <c r="D593" s="101"/>
      <c r="E593" s="101"/>
      <c r="F593" s="101"/>
      <c r="G593" s="101"/>
      <c r="H593" s="101"/>
      <c r="I593" s="101"/>
      <c r="J593" s="101"/>
      <c r="K593" s="101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0" customHeight="1">
      <c r="A594" s="100"/>
      <c r="B594" s="101"/>
      <c r="C594" s="101"/>
      <c r="D594" s="101"/>
      <c r="E594" s="101"/>
      <c r="F594" s="101"/>
      <c r="G594" s="101"/>
      <c r="H594" s="101"/>
      <c r="I594" s="101"/>
      <c r="J594" s="101"/>
      <c r="K594" s="101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0" customHeight="1">
      <c r="A595" s="100"/>
      <c r="B595" s="101"/>
      <c r="C595" s="101"/>
      <c r="D595" s="101"/>
      <c r="E595" s="101"/>
      <c r="F595" s="101"/>
      <c r="G595" s="101"/>
      <c r="H595" s="101"/>
      <c r="I595" s="101"/>
      <c r="J595" s="101"/>
      <c r="K595" s="101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0" customHeight="1">
      <c r="A596" s="100"/>
      <c r="B596" s="101"/>
      <c r="C596" s="101"/>
      <c r="D596" s="101"/>
      <c r="E596" s="101"/>
      <c r="F596" s="101"/>
      <c r="G596" s="101"/>
      <c r="H596" s="101"/>
      <c r="I596" s="101"/>
      <c r="J596" s="101"/>
      <c r="K596" s="101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0" customHeight="1">
      <c r="A597" s="100"/>
      <c r="B597" s="101"/>
      <c r="C597" s="101"/>
      <c r="D597" s="101"/>
      <c r="E597" s="101"/>
      <c r="F597" s="101"/>
      <c r="G597" s="101"/>
      <c r="H597" s="101"/>
      <c r="I597" s="101"/>
      <c r="J597" s="101"/>
      <c r="K597" s="101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0" customHeight="1">
      <c r="A598" s="100"/>
      <c r="B598" s="101"/>
      <c r="C598" s="101"/>
      <c r="D598" s="101"/>
      <c r="E598" s="101"/>
      <c r="F598" s="101"/>
      <c r="G598" s="101"/>
      <c r="H598" s="101"/>
      <c r="I598" s="101"/>
      <c r="J598" s="101"/>
      <c r="K598" s="101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0" customHeight="1">
      <c r="A599" s="100"/>
      <c r="B599" s="101"/>
      <c r="C599" s="101"/>
      <c r="D599" s="101"/>
      <c r="E599" s="101"/>
      <c r="F599" s="101"/>
      <c r="G599" s="101"/>
      <c r="H599" s="101"/>
      <c r="I599" s="101"/>
      <c r="J599" s="101"/>
      <c r="K599" s="101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0" customHeight="1">
      <c r="A600" s="100"/>
      <c r="B600" s="101"/>
      <c r="C600" s="101"/>
      <c r="D600" s="101"/>
      <c r="E600" s="101"/>
      <c r="F600" s="101"/>
      <c r="G600" s="101"/>
      <c r="H600" s="101"/>
      <c r="I600" s="101"/>
      <c r="J600" s="101"/>
      <c r="K600" s="101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0" customHeight="1">
      <c r="A601" s="100"/>
      <c r="B601" s="101"/>
      <c r="C601" s="101"/>
      <c r="D601" s="101"/>
      <c r="E601" s="101"/>
      <c r="F601" s="101"/>
      <c r="G601" s="101"/>
      <c r="H601" s="101"/>
      <c r="I601" s="101"/>
      <c r="J601" s="101"/>
      <c r="K601" s="101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0" customHeight="1">
      <c r="A602" s="100"/>
      <c r="B602" s="101"/>
      <c r="C602" s="101"/>
      <c r="D602" s="101"/>
      <c r="E602" s="101"/>
      <c r="F602" s="101"/>
      <c r="G602" s="101"/>
      <c r="H602" s="101"/>
      <c r="I602" s="101"/>
      <c r="J602" s="101"/>
      <c r="K602" s="101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0" customHeight="1">
      <c r="A603" s="100"/>
      <c r="B603" s="101"/>
      <c r="C603" s="101"/>
      <c r="D603" s="101"/>
      <c r="E603" s="101"/>
      <c r="F603" s="101"/>
      <c r="G603" s="101"/>
      <c r="H603" s="101"/>
      <c r="I603" s="101"/>
      <c r="J603" s="101"/>
      <c r="K603" s="101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0" customHeight="1">
      <c r="A604" s="100"/>
      <c r="B604" s="101"/>
      <c r="C604" s="101"/>
      <c r="D604" s="101"/>
      <c r="E604" s="101"/>
      <c r="F604" s="101"/>
      <c r="G604" s="101"/>
      <c r="H604" s="101"/>
      <c r="I604" s="101"/>
      <c r="J604" s="101"/>
      <c r="K604" s="101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0" customHeight="1">
      <c r="A605" s="100"/>
      <c r="B605" s="101"/>
      <c r="C605" s="101"/>
      <c r="D605" s="101"/>
      <c r="E605" s="101"/>
      <c r="F605" s="101"/>
      <c r="G605" s="101"/>
      <c r="H605" s="101"/>
      <c r="I605" s="101"/>
      <c r="J605" s="101"/>
      <c r="K605" s="101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0" customHeight="1">
      <c r="A606" s="100"/>
      <c r="B606" s="101"/>
      <c r="C606" s="101"/>
      <c r="D606" s="101"/>
      <c r="E606" s="101"/>
      <c r="F606" s="101"/>
      <c r="G606" s="101"/>
      <c r="H606" s="101"/>
      <c r="I606" s="101"/>
      <c r="J606" s="101"/>
      <c r="K606" s="101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0" customHeight="1">
      <c r="A607" s="100"/>
      <c r="B607" s="101"/>
      <c r="C607" s="101"/>
      <c r="D607" s="101"/>
      <c r="E607" s="101"/>
      <c r="F607" s="101"/>
      <c r="G607" s="101"/>
      <c r="H607" s="101"/>
      <c r="I607" s="101"/>
      <c r="J607" s="101"/>
      <c r="K607" s="101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0" customHeight="1">
      <c r="A608" s="100"/>
      <c r="B608" s="101"/>
      <c r="C608" s="101"/>
      <c r="D608" s="101"/>
      <c r="E608" s="101"/>
      <c r="F608" s="101"/>
      <c r="G608" s="101"/>
      <c r="H608" s="101"/>
      <c r="I608" s="101"/>
      <c r="J608" s="101"/>
      <c r="K608" s="101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0" customHeight="1">
      <c r="A609" s="100"/>
      <c r="B609" s="101"/>
      <c r="C609" s="101"/>
      <c r="D609" s="101"/>
      <c r="E609" s="101"/>
      <c r="F609" s="101"/>
      <c r="G609" s="101"/>
      <c r="H609" s="101"/>
      <c r="I609" s="101"/>
      <c r="J609" s="101"/>
      <c r="K609" s="101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0" customHeight="1">
      <c r="A610" s="100"/>
      <c r="B610" s="101"/>
      <c r="C610" s="101"/>
      <c r="D610" s="101"/>
      <c r="E610" s="101"/>
      <c r="F610" s="101"/>
      <c r="G610" s="101"/>
      <c r="H610" s="101"/>
      <c r="I610" s="101"/>
      <c r="J610" s="101"/>
      <c r="K610" s="101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0" customHeight="1">
      <c r="A611" s="100"/>
      <c r="B611" s="101"/>
      <c r="C611" s="101"/>
      <c r="D611" s="101"/>
      <c r="E611" s="101"/>
      <c r="F611" s="101"/>
      <c r="G611" s="101"/>
      <c r="H611" s="101"/>
      <c r="I611" s="101"/>
      <c r="J611" s="101"/>
      <c r="K611" s="101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0" customHeight="1">
      <c r="A612" s="100"/>
      <c r="B612" s="101"/>
      <c r="C612" s="101"/>
      <c r="D612" s="101"/>
      <c r="E612" s="101"/>
      <c r="F612" s="101"/>
      <c r="G612" s="101"/>
      <c r="H612" s="101"/>
      <c r="I612" s="101"/>
      <c r="J612" s="101"/>
      <c r="K612" s="101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0" customHeight="1">
      <c r="A613" s="100"/>
      <c r="B613" s="101"/>
      <c r="C613" s="101"/>
      <c r="D613" s="101"/>
      <c r="E613" s="101"/>
      <c r="F613" s="101"/>
      <c r="G613" s="101"/>
      <c r="H613" s="101"/>
      <c r="I613" s="101"/>
      <c r="J613" s="101"/>
      <c r="K613" s="101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0" customHeight="1">
      <c r="A614" s="100"/>
      <c r="B614" s="101"/>
      <c r="C614" s="101"/>
      <c r="D614" s="101"/>
      <c r="E614" s="101"/>
      <c r="F614" s="101"/>
      <c r="G614" s="101"/>
      <c r="H614" s="101"/>
      <c r="I614" s="101"/>
      <c r="J614" s="101"/>
      <c r="K614" s="101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0" customHeight="1">
      <c r="A615" s="100"/>
      <c r="B615" s="101"/>
      <c r="C615" s="101"/>
      <c r="D615" s="101"/>
      <c r="E615" s="101"/>
      <c r="F615" s="101"/>
      <c r="G615" s="101"/>
      <c r="H615" s="101"/>
      <c r="I615" s="101"/>
      <c r="J615" s="101"/>
      <c r="K615" s="101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0" customHeight="1">
      <c r="A616" s="100"/>
      <c r="B616" s="101"/>
      <c r="C616" s="101"/>
      <c r="D616" s="101"/>
      <c r="E616" s="101"/>
      <c r="F616" s="101"/>
      <c r="G616" s="101"/>
      <c r="H616" s="101"/>
      <c r="I616" s="101"/>
      <c r="J616" s="101"/>
      <c r="K616" s="101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0" customHeight="1">
      <c r="A617" s="100"/>
      <c r="B617" s="101"/>
      <c r="C617" s="101"/>
      <c r="D617" s="101"/>
      <c r="E617" s="101"/>
      <c r="F617" s="101"/>
      <c r="G617" s="101"/>
      <c r="H617" s="101"/>
      <c r="I617" s="101"/>
      <c r="J617" s="101"/>
      <c r="K617" s="101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0" customHeight="1">
      <c r="A618" s="100"/>
      <c r="B618" s="101"/>
      <c r="C618" s="101"/>
      <c r="D618" s="101"/>
      <c r="E618" s="101"/>
      <c r="F618" s="101"/>
      <c r="G618" s="101"/>
      <c r="H618" s="101"/>
      <c r="I618" s="101"/>
      <c r="J618" s="101"/>
      <c r="K618" s="101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0" customHeight="1">
      <c r="A619" s="100"/>
      <c r="B619" s="101"/>
      <c r="C619" s="101"/>
      <c r="D619" s="101"/>
      <c r="E619" s="101"/>
      <c r="F619" s="101"/>
      <c r="G619" s="101"/>
      <c r="H619" s="101"/>
      <c r="I619" s="101"/>
      <c r="J619" s="101"/>
      <c r="K619" s="101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0" customHeight="1">
      <c r="A620" s="100"/>
      <c r="B620" s="101"/>
      <c r="C620" s="101"/>
      <c r="D620" s="101"/>
      <c r="E620" s="101"/>
      <c r="F620" s="101"/>
      <c r="G620" s="101"/>
      <c r="H620" s="101"/>
      <c r="I620" s="101"/>
      <c r="J620" s="101"/>
      <c r="K620" s="101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0" customHeight="1">
      <c r="A621" s="100"/>
      <c r="B621" s="101"/>
      <c r="C621" s="101"/>
      <c r="D621" s="101"/>
      <c r="E621" s="101"/>
      <c r="F621" s="101"/>
      <c r="G621" s="101"/>
      <c r="H621" s="101"/>
      <c r="I621" s="101"/>
      <c r="J621" s="101"/>
      <c r="K621" s="101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0" customHeight="1">
      <c r="A622" s="100"/>
      <c r="B622" s="101"/>
      <c r="C622" s="101"/>
      <c r="D622" s="101"/>
      <c r="E622" s="101"/>
      <c r="F622" s="101"/>
      <c r="G622" s="101"/>
      <c r="H622" s="101"/>
      <c r="I622" s="101"/>
      <c r="J622" s="101"/>
      <c r="K622" s="101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0" customHeight="1">
      <c r="A623" s="100"/>
      <c r="B623" s="101"/>
      <c r="C623" s="101"/>
      <c r="D623" s="101"/>
      <c r="E623" s="101"/>
      <c r="F623" s="101"/>
      <c r="G623" s="101"/>
      <c r="H623" s="101"/>
      <c r="I623" s="101"/>
      <c r="J623" s="101"/>
      <c r="K623" s="101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0" customHeight="1">
      <c r="A624" s="100"/>
      <c r="B624" s="101"/>
      <c r="C624" s="101"/>
      <c r="D624" s="101"/>
      <c r="E624" s="101"/>
      <c r="F624" s="101"/>
      <c r="G624" s="101"/>
      <c r="H624" s="101"/>
      <c r="I624" s="101"/>
      <c r="J624" s="101"/>
      <c r="K624" s="101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0" customHeight="1">
      <c r="A625" s="100"/>
      <c r="B625" s="101"/>
      <c r="C625" s="101"/>
      <c r="D625" s="101"/>
      <c r="E625" s="101"/>
      <c r="F625" s="101"/>
      <c r="G625" s="101"/>
      <c r="H625" s="101"/>
      <c r="I625" s="101"/>
      <c r="J625" s="101"/>
      <c r="K625" s="101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0" customHeight="1">
      <c r="A626" s="100"/>
      <c r="B626" s="101"/>
      <c r="C626" s="101"/>
      <c r="D626" s="101"/>
      <c r="E626" s="101"/>
      <c r="F626" s="101"/>
      <c r="G626" s="101"/>
      <c r="H626" s="101"/>
      <c r="I626" s="101"/>
      <c r="J626" s="101"/>
      <c r="K626" s="101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0" customHeight="1">
      <c r="A627" s="100"/>
      <c r="B627" s="101"/>
      <c r="C627" s="101"/>
      <c r="D627" s="101"/>
      <c r="E627" s="101"/>
      <c r="F627" s="101"/>
      <c r="G627" s="101"/>
      <c r="H627" s="101"/>
      <c r="I627" s="101"/>
      <c r="J627" s="101"/>
      <c r="K627" s="101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0" customHeight="1">
      <c r="A628" s="100"/>
      <c r="B628" s="101"/>
      <c r="C628" s="101"/>
      <c r="D628" s="101"/>
      <c r="E628" s="101"/>
      <c r="F628" s="101"/>
      <c r="G628" s="101"/>
      <c r="H628" s="101"/>
      <c r="I628" s="101"/>
      <c r="J628" s="101"/>
      <c r="K628" s="101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0" customHeight="1">
      <c r="A629" s="100"/>
      <c r="B629" s="101"/>
      <c r="C629" s="101"/>
      <c r="D629" s="101"/>
      <c r="E629" s="101"/>
      <c r="F629" s="101"/>
      <c r="G629" s="101"/>
      <c r="H629" s="101"/>
      <c r="I629" s="101"/>
      <c r="J629" s="101"/>
      <c r="K629" s="101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0" customHeight="1">
      <c r="A630" s="100"/>
      <c r="B630" s="101"/>
      <c r="C630" s="101"/>
      <c r="D630" s="101"/>
      <c r="E630" s="101"/>
      <c r="F630" s="101"/>
      <c r="G630" s="101"/>
      <c r="H630" s="101"/>
      <c r="I630" s="101"/>
      <c r="J630" s="101"/>
      <c r="K630" s="101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0" customHeight="1">
      <c r="A631" s="100"/>
      <c r="B631" s="101"/>
      <c r="C631" s="101"/>
      <c r="D631" s="101"/>
      <c r="E631" s="101"/>
      <c r="F631" s="101"/>
      <c r="G631" s="101"/>
      <c r="H631" s="101"/>
      <c r="I631" s="101"/>
      <c r="J631" s="101"/>
      <c r="K631" s="101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0" customHeight="1">
      <c r="A632" s="100"/>
      <c r="B632" s="101"/>
      <c r="C632" s="101"/>
      <c r="D632" s="101"/>
      <c r="E632" s="101"/>
      <c r="F632" s="101"/>
      <c r="G632" s="101"/>
      <c r="H632" s="101"/>
      <c r="I632" s="101"/>
      <c r="J632" s="101"/>
      <c r="K632" s="101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0" customHeight="1">
      <c r="A633" s="100"/>
      <c r="B633" s="101"/>
      <c r="C633" s="101"/>
      <c r="D633" s="101"/>
      <c r="E633" s="101"/>
      <c r="F633" s="101"/>
      <c r="G633" s="101"/>
      <c r="H633" s="101"/>
      <c r="I633" s="101"/>
      <c r="J633" s="101"/>
      <c r="K633" s="101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0" customHeight="1">
      <c r="A634" s="100"/>
      <c r="B634" s="101"/>
      <c r="C634" s="101"/>
      <c r="D634" s="101"/>
      <c r="E634" s="101"/>
      <c r="F634" s="101"/>
      <c r="G634" s="101"/>
      <c r="H634" s="101"/>
      <c r="I634" s="101"/>
      <c r="J634" s="101"/>
      <c r="K634" s="101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0" customHeight="1">
      <c r="A635" s="100"/>
      <c r="B635" s="101"/>
      <c r="C635" s="101"/>
      <c r="D635" s="101"/>
      <c r="E635" s="101"/>
      <c r="F635" s="101"/>
      <c r="G635" s="101"/>
      <c r="H635" s="101"/>
      <c r="I635" s="101"/>
      <c r="J635" s="101"/>
      <c r="K635" s="101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0" customHeight="1">
      <c r="A636" s="100"/>
      <c r="B636" s="101"/>
      <c r="C636" s="101"/>
      <c r="D636" s="101"/>
      <c r="E636" s="101"/>
      <c r="F636" s="101"/>
      <c r="G636" s="101"/>
      <c r="H636" s="101"/>
      <c r="I636" s="101"/>
      <c r="J636" s="101"/>
      <c r="K636" s="101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0" customHeight="1">
      <c r="A637" s="100"/>
      <c r="B637" s="101"/>
      <c r="C637" s="101"/>
      <c r="D637" s="101"/>
      <c r="E637" s="101"/>
      <c r="F637" s="101"/>
      <c r="G637" s="101"/>
      <c r="H637" s="101"/>
      <c r="I637" s="101"/>
      <c r="J637" s="101"/>
      <c r="K637" s="101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0" customHeight="1">
      <c r="A638" s="100"/>
      <c r="B638" s="101"/>
      <c r="C638" s="101"/>
      <c r="D638" s="101"/>
      <c r="E638" s="101"/>
      <c r="F638" s="101"/>
      <c r="G638" s="101"/>
      <c r="H638" s="101"/>
      <c r="I638" s="101"/>
      <c r="J638" s="101"/>
      <c r="K638" s="101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0" customHeight="1">
      <c r="A639" s="100"/>
      <c r="B639" s="101"/>
      <c r="C639" s="101"/>
      <c r="D639" s="101"/>
      <c r="E639" s="101"/>
      <c r="F639" s="101"/>
      <c r="G639" s="101"/>
      <c r="H639" s="101"/>
      <c r="I639" s="101"/>
      <c r="J639" s="101"/>
      <c r="K639" s="101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0" customHeight="1">
      <c r="A640" s="100"/>
      <c r="B640" s="101"/>
      <c r="C640" s="101"/>
      <c r="D640" s="101"/>
      <c r="E640" s="101"/>
      <c r="F640" s="101"/>
      <c r="G640" s="101"/>
      <c r="H640" s="101"/>
      <c r="I640" s="101"/>
      <c r="J640" s="101"/>
      <c r="K640" s="101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0" customHeight="1">
      <c r="A641" s="100"/>
      <c r="B641" s="101"/>
      <c r="C641" s="101"/>
      <c r="D641" s="101"/>
      <c r="E641" s="101"/>
      <c r="F641" s="101"/>
      <c r="G641" s="101"/>
      <c r="H641" s="101"/>
      <c r="I641" s="101"/>
      <c r="J641" s="101"/>
      <c r="K641" s="101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0" customHeight="1">
      <c r="A642" s="100"/>
      <c r="B642" s="101"/>
      <c r="C642" s="101"/>
      <c r="D642" s="101"/>
      <c r="E642" s="101"/>
      <c r="F642" s="101"/>
      <c r="G642" s="101"/>
      <c r="H642" s="101"/>
      <c r="I642" s="101"/>
      <c r="J642" s="101"/>
      <c r="K642" s="101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0" customHeight="1">
      <c r="A643" s="100"/>
      <c r="B643" s="101"/>
      <c r="C643" s="101"/>
      <c r="D643" s="101"/>
      <c r="E643" s="101"/>
      <c r="F643" s="101"/>
      <c r="G643" s="101"/>
      <c r="H643" s="101"/>
      <c r="I643" s="101"/>
      <c r="J643" s="101"/>
      <c r="K643" s="101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0" customHeight="1">
      <c r="A644" s="100"/>
      <c r="B644" s="101"/>
      <c r="C644" s="101"/>
      <c r="D644" s="101"/>
      <c r="E644" s="101"/>
      <c r="F644" s="101"/>
      <c r="G644" s="101"/>
      <c r="H644" s="101"/>
      <c r="I644" s="101"/>
      <c r="J644" s="101"/>
      <c r="K644" s="101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0" customHeight="1">
      <c r="A645" s="100"/>
      <c r="B645" s="101"/>
      <c r="C645" s="101"/>
      <c r="D645" s="101"/>
      <c r="E645" s="101"/>
      <c r="F645" s="101"/>
      <c r="G645" s="101"/>
      <c r="H645" s="101"/>
      <c r="I645" s="101"/>
      <c r="J645" s="101"/>
      <c r="K645" s="101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0" customHeight="1">
      <c r="A646" s="100"/>
      <c r="B646" s="101"/>
      <c r="C646" s="101"/>
      <c r="D646" s="101"/>
      <c r="E646" s="101"/>
      <c r="F646" s="101"/>
      <c r="G646" s="101"/>
      <c r="H646" s="101"/>
      <c r="I646" s="101"/>
      <c r="J646" s="101"/>
      <c r="K646" s="101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0" customHeight="1">
      <c r="A647" s="100"/>
      <c r="B647" s="101"/>
      <c r="C647" s="101"/>
      <c r="D647" s="101"/>
      <c r="E647" s="101"/>
      <c r="F647" s="101"/>
      <c r="G647" s="101"/>
      <c r="H647" s="101"/>
      <c r="I647" s="101"/>
      <c r="J647" s="101"/>
      <c r="K647" s="101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0" customHeight="1">
      <c r="A648" s="100"/>
      <c r="B648" s="101"/>
      <c r="C648" s="101"/>
      <c r="D648" s="101"/>
      <c r="E648" s="101"/>
      <c r="F648" s="101"/>
      <c r="G648" s="101"/>
      <c r="H648" s="101"/>
      <c r="I648" s="101"/>
      <c r="J648" s="101"/>
      <c r="K648" s="101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0" customHeight="1">
      <c r="A649" s="100"/>
      <c r="B649" s="101"/>
      <c r="C649" s="101"/>
      <c r="D649" s="101"/>
      <c r="E649" s="101"/>
      <c r="F649" s="101"/>
      <c r="G649" s="101"/>
      <c r="H649" s="101"/>
      <c r="I649" s="101"/>
      <c r="J649" s="101"/>
      <c r="K649" s="101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0" customHeight="1">
      <c r="A650" s="100"/>
      <c r="B650" s="101"/>
      <c r="C650" s="101"/>
      <c r="D650" s="101"/>
      <c r="E650" s="101"/>
      <c r="F650" s="101"/>
      <c r="G650" s="101"/>
      <c r="H650" s="101"/>
      <c r="I650" s="101"/>
      <c r="J650" s="101"/>
      <c r="K650" s="101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0" customHeight="1">
      <c r="A651" s="100"/>
      <c r="B651" s="101"/>
      <c r="C651" s="101"/>
      <c r="D651" s="101"/>
      <c r="E651" s="101"/>
      <c r="F651" s="101"/>
      <c r="G651" s="101"/>
      <c r="H651" s="101"/>
      <c r="I651" s="101"/>
      <c r="J651" s="101"/>
      <c r="K651" s="101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0" customHeight="1">
      <c r="A652" s="100"/>
      <c r="B652" s="101"/>
      <c r="C652" s="101"/>
      <c r="D652" s="101"/>
      <c r="E652" s="101"/>
      <c r="F652" s="101"/>
      <c r="G652" s="101"/>
      <c r="H652" s="101"/>
      <c r="I652" s="101"/>
      <c r="J652" s="101"/>
      <c r="K652" s="101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0" customHeight="1">
      <c r="A653" s="100"/>
      <c r="B653" s="101"/>
      <c r="C653" s="101"/>
      <c r="D653" s="101"/>
      <c r="E653" s="101"/>
      <c r="F653" s="101"/>
      <c r="G653" s="101"/>
      <c r="H653" s="101"/>
      <c r="I653" s="101"/>
      <c r="J653" s="101"/>
      <c r="K653" s="101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0" customHeight="1">
      <c r="A654" s="100"/>
      <c r="B654" s="101"/>
      <c r="C654" s="101"/>
      <c r="D654" s="101"/>
      <c r="E654" s="101"/>
      <c r="F654" s="101"/>
      <c r="G654" s="101"/>
      <c r="H654" s="101"/>
      <c r="I654" s="101"/>
      <c r="J654" s="101"/>
      <c r="K654" s="101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0" customHeight="1">
      <c r="A655" s="100"/>
      <c r="B655" s="101"/>
      <c r="C655" s="101"/>
      <c r="D655" s="101"/>
      <c r="E655" s="101"/>
      <c r="F655" s="101"/>
      <c r="G655" s="101"/>
      <c r="H655" s="101"/>
      <c r="I655" s="101"/>
      <c r="J655" s="101"/>
      <c r="K655" s="101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0" customHeight="1">
      <c r="A656" s="100"/>
      <c r="B656" s="101"/>
      <c r="C656" s="101"/>
      <c r="D656" s="101"/>
      <c r="E656" s="101"/>
      <c r="F656" s="101"/>
      <c r="G656" s="101"/>
      <c r="H656" s="101"/>
      <c r="I656" s="101"/>
      <c r="J656" s="101"/>
      <c r="K656" s="101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0" customHeight="1">
      <c r="A657" s="100"/>
      <c r="B657" s="101"/>
      <c r="C657" s="101"/>
      <c r="D657" s="101"/>
      <c r="E657" s="101"/>
      <c r="F657" s="101"/>
      <c r="G657" s="101"/>
      <c r="H657" s="101"/>
      <c r="I657" s="101"/>
      <c r="J657" s="101"/>
      <c r="K657" s="101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0" customHeight="1">
      <c r="A658" s="100"/>
      <c r="B658" s="101"/>
      <c r="C658" s="101"/>
      <c r="D658" s="101"/>
      <c r="E658" s="101"/>
      <c r="F658" s="101"/>
      <c r="G658" s="101"/>
      <c r="H658" s="101"/>
      <c r="I658" s="101"/>
      <c r="J658" s="101"/>
      <c r="K658" s="101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0" customHeight="1">
      <c r="A659" s="100"/>
      <c r="B659" s="101"/>
      <c r="C659" s="101"/>
      <c r="D659" s="101"/>
      <c r="E659" s="101"/>
      <c r="F659" s="101"/>
      <c r="G659" s="101"/>
      <c r="H659" s="101"/>
      <c r="I659" s="101"/>
      <c r="J659" s="101"/>
      <c r="K659" s="101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0" customHeight="1">
      <c r="A660" s="100"/>
      <c r="B660" s="101"/>
      <c r="C660" s="101"/>
      <c r="D660" s="101"/>
      <c r="E660" s="101"/>
      <c r="F660" s="101"/>
      <c r="G660" s="101"/>
      <c r="H660" s="101"/>
      <c r="I660" s="101"/>
      <c r="J660" s="101"/>
      <c r="K660" s="101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0" customHeight="1">
      <c r="A661" s="100"/>
      <c r="B661" s="101"/>
      <c r="C661" s="101"/>
      <c r="D661" s="101"/>
      <c r="E661" s="101"/>
      <c r="F661" s="101"/>
      <c r="G661" s="101"/>
      <c r="H661" s="101"/>
      <c r="I661" s="101"/>
      <c r="J661" s="101"/>
      <c r="K661" s="101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0" customHeight="1">
      <c r="A662" s="100"/>
      <c r="B662" s="101"/>
      <c r="C662" s="101"/>
      <c r="D662" s="101"/>
      <c r="E662" s="101"/>
      <c r="F662" s="101"/>
      <c r="G662" s="101"/>
      <c r="H662" s="101"/>
      <c r="I662" s="101"/>
      <c r="J662" s="101"/>
      <c r="K662" s="101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0" customHeight="1">
      <c r="A663" s="100"/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0" customHeight="1">
      <c r="A664" s="100"/>
      <c r="B664" s="101"/>
      <c r="C664" s="101"/>
      <c r="D664" s="101"/>
      <c r="E664" s="101"/>
      <c r="F664" s="101"/>
      <c r="G664" s="101"/>
      <c r="H664" s="101"/>
      <c r="I664" s="101"/>
      <c r="J664" s="101"/>
      <c r="K664" s="101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0" customHeight="1">
      <c r="A665" s="100"/>
      <c r="B665" s="101"/>
      <c r="C665" s="101"/>
      <c r="D665" s="101"/>
      <c r="E665" s="101"/>
      <c r="F665" s="101"/>
      <c r="G665" s="101"/>
      <c r="H665" s="101"/>
      <c r="I665" s="101"/>
      <c r="J665" s="101"/>
      <c r="K665" s="101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0" customHeight="1">
      <c r="A666" s="100"/>
      <c r="B666" s="101"/>
      <c r="C666" s="101"/>
      <c r="D666" s="101"/>
      <c r="E666" s="101"/>
      <c r="F666" s="101"/>
      <c r="G666" s="101"/>
      <c r="H666" s="101"/>
      <c r="I666" s="101"/>
      <c r="J666" s="101"/>
      <c r="K666" s="101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0" customHeight="1">
      <c r="A667" s="100"/>
      <c r="B667" s="101"/>
      <c r="C667" s="101"/>
      <c r="D667" s="101"/>
      <c r="E667" s="101"/>
      <c r="F667" s="101"/>
      <c r="G667" s="101"/>
      <c r="H667" s="101"/>
      <c r="I667" s="101"/>
      <c r="J667" s="101"/>
      <c r="K667" s="101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0" customHeight="1">
      <c r="A668" s="100"/>
      <c r="B668" s="101"/>
      <c r="C668" s="101"/>
      <c r="D668" s="101"/>
      <c r="E668" s="101"/>
      <c r="F668" s="101"/>
      <c r="G668" s="101"/>
      <c r="H668" s="101"/>
      <c r="I668" s="101"/>
      <c r="J668" s="101"/>
      <c r="K668" s="101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0" customHeight="1">
      <c r="A669" s="100"/>
      <c r="B669" s="101"/>
      <c r="C669" s="101"/>
      <c r="D669" s="101"/>
      <c r="E669" s="101"/>
      <c r="F669" s="101"/>
      <c r="G669" s="101"/>
      <c r="H669" s="101"/>
      <c r="I669" s="101"/>
      <c r="J669" s="101"/>
      <c r="K669" s="101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0" customHeight="1">
      <c r="A670" s="100"/>
      <c r="B670" s="101"/>
      <c r="C670" s="101"/>
      <c r="D670" s="101"/>
      <c r="E670" s="101"/>
      <c r="F670" s="101"/>
      <c r="G670" s="101"/>
      <c r="H670" s="101"/>
      <c r="I670" s="101"/>
      <c r="J670" s="101"/>
      <c r="K670" s="101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0" customHeight="1">
      <c r="A671" s="100"/>
      <c r="B671" s="101"/>
      <c r="C671" s="101"/>
      <c r="D671" s="101"/>
      <c r="E671" s="101"/>
      <c r="F671" s="101"/>
      <c r="G671" s="101"/>
      <c r="H671" s="101"/>
      <c r="I671" s="101"/>
      <c r="J671" s="101"/>
      <c r="K671" s="101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0" customHeight="1">
      <c r="A672" s="100"/>
      <c r="B672" s="101"/>
      <c r="C672" s="101"/>
      <c r="D672" s="101"/>
      <c r="E672" s="101"/>
      <c r="F672" s="101"/>
      <c r="G672" s="101"/>
      <c r="H672" s="101"/>
      <c r="I672" s="101"/>
      <c r="J672" s="101"/>
      <c r="K672" s="101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0" customHeight="1">
      <c r="A673" s="100"/>
      <c r="B673" s="101"/>
      <c r="C673" s="101"/>
      <c r="D673" s="101"/>
      <c r="E673" s="101"/>
      <c r="F673" s="101"/>
      <c r="G673" s="101"/>
      <c r="H673" s="101"/>
      <c r="I673" s="101"/>
      <c r="J673" s="101"/>
      <c r="K673" s="101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0" customHeight="1">
      <c r="A674" s="100"/>
      <c r="B674" s="101"/>
      <c r="C674" s="101"/>
      <c r="D674" s="101"/>
      <c r="E674" s="101"/>
      <c r="F674" s="101"/>
      <c r="G674" s="101"/>
      <c r="H674" s="101"/>
      <c r="I674" s="101"/>
      <c r="J674" s="101"/>
      <c r="K674" s="101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0" customHeight="1">
      <c r="A675" s="100"/>
      <c r="B675" s="101"/>
      <c r="C675" s="101"/>
      <c r="D675" s="101"/>
      <c r="E675" s="101"/>
      <c r="F675" s="101"/>
      <c r="G675" s="101"/>
      <c r="H675" s="101"/>
      <c r="I675" s="101"/>
      <c r="J675" s="101"/>
      <c r="K675" s="101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0" customHeight="1">
      <c r="A676" s="100"/>
      <c r="B676" s="101"/>
      <c r="C676" s="101"/>
      <c r="D676" s="101"/>
      <c r="E676" s="101"/>
      <c r="F676" s="101"/>
      <c r="G676" s="101"/>
      <c r="H676" s="101"/>
      <c r="I676" s="101"/>
      <c r="J676" s="101"/>
      <c r="K676" s="101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0" customHeight="1">
      <c r="A677" s="100"/>
      <c r="B677" s="101"/>
      <c r="C677" s="101"/>
      <c r="D677" s="101"/>
      <c r="E677" s="101"/>
      <c r="F677" s="101"/>
      <c r="G677" s="101"/>
      <c r="H677" s="101"/>
      <c r="I677" s="101"/>
      <c r="J677" s="101"/>
      <c r="K677" s="101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0" customHeight="1">
      <c r="A678" s="100"/>
      <c r="B678" s="101"/>
      <c r="C678" s="101"/>
      <c r="D678" s="101"/>
      <c r="E678" s="101"/>
      <c r="F678" s="101"/>
      <c r="G678" s="101"/>
      <c r="H678" s="101"/>
      <c r="I678" s="101"/>
      <c r="J678" s="101"/>
      <c r="K678" s="101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0" customHeight="1">
      <c r="A679" s="100"/>
      <c r="B679" s="101"/>
      <c r="C679" s="101"/>
      <c r="D679" s="101"/>
      <c r="E679" s="101"/>
      <c r="F679" s="101"/>
      <c r="G679" s="101"/>
      <c r="H679" s="101"/>
      <c r="I679" s="101"/>
      <c r="J679" s="101"/>
      <c r="K679" s="101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0" customHeight="1">
      <c r="A680" s="100"/>
      <c r="B680" s="101"/>
      <c r="C680" s="101"/>
      <c r="D680" s="101"/>
      <c r="E680" s="101"/>
      <c r="F680" s="101"/>
      <c r="G680" s="101"/>
      <c r="H680" s="101"/>
      <c r="I680" s="101"/>
      <c r="J680" s="101"/>
      <c r="K680" s="101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0" customHeight="1">
      <c r="A681" s="100"/>
      <c r="B681" s="101"/>
      <c r="C681" s="101"/>
      <c r="D681" s="101"/>
      <c r="E681" s="101"/>
      <c r="F681" s="101"/>
      <c r="G681" s="101"/>
      <c r="H681" s="101"/>
      <c r="I681" s="101"/>
      <c r="J681" s="101"/>
      <c r="K681" s="101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0" customHeight="1">
      <c r="A682" s="100"/>
      <c r="B682" s="101"/>
      <c r="C682" s="101"/>
      <c r="D682" s="101"/>
      <c r="E682" s="101"/>
      <c r="F682" s="101"/>
      <c r="G682" s="101"/>
      <c r="H682" s="101"/>
      <c r="I682" s="101"/>
      <c r="J682" s="101"/>
      <c r="K682" s="101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0" customHeight="1">
      <c r="A683" s="100"/>
      <c r="B683" s="101"/>
      <c r="C683" s="101"/>
      <c r="D683" s="101"/>
      <c r="E683" s="101"/>
      <c r="F683" s="101"/>
      <c r="G683" s="101"/>
      <c r="H683" s="101"/>
      <c r="I683" s="101"/>
      <c r="J683" s="101"/>
      <c r="K683" s="101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0" customHeight="1">
      <c r="A684" s="100"/>
      <c r="B684" s="101"/>
      <c r="C684" s="101"/>
      <c r="D684" s="101"/>
      <c r="E684" s="101"/>
      <c r="F684" s="101"/>
      <c r="G684" s="101"/>
      <c r="H684" s="101"/>
      <c r="I684" s="101"/>
      <c r="J684" s="101"/>
      <c r="K684" s="101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0" customHeight="1">
      <c r="A685" s="100"/>
      <c r="B685" s="101"/>
      <c r="C685" s="101"/>
      <c r="D685" s="101"/>
      <c r="E685" s="101"/>
      <c r="F685" s="101"/>
      <c r="G685" s="101"/>
      <c r="H685" s="101"/>
      <c r="I685" s="101"/>
      <c r="J685" s="101"/>
      <c r="K685" s="101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0" customHeight="1">
      <c r="A686" s="100"/>
      <c r="B686" s="101"/>
      <c r="C686" s="101"/>
      <c r="D686" s="101"/>
      <c r="E686" s="101"/>
      <c r="F686" s="101"/>
      <c r="G686" s="101"/>
      <c r="H686" s="101"/>
      <c r="I686" s="101"/>
      <c r="J686" s="101"/>
      <c r="K686" s="101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0" customHeight="1">
      <c r="A687" s="100"/>
      <c r="B687" s="101"/>
      <c r="C687" s="101"/>
      <c r="D687" s="101"/>
      <c r="E687" s="101"/>
      <c r="F687" s="101"/>
      <c r="G687" s="101"/>
      <c r="H687" s="101"/>
      <c r="I687" s="101"/>
      <c r="J687" s="101"/>
      <c r="K687" s="101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0" customHeight="1">
      <c r="A688" s="100"/>
      <c r="B688" s="101"/>
      <c r="C688" s="101"/>
      <c r="D688" s="101"/>
      <c r="E688" s="101"/>
      <c r="F688" s="101"/>
      <c r="G688" s="101"/>
      <c r="H688" s="101"/>
      <c r="I688" s="101"/>
      <c r="J688" s="101"/>
      <c r="K688" s="101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0" customHeight="1">
      <c r="A689" s="100"/>
      <c r="B689" s="101"/>
      <c r="C689" s="101"/>
      <c r="D689" s="101"/>
      <c r="E689" s="101"/>
      <c r="F689" s="101"/>
      <c r="G689" s="101"/>
      <c r="H689" s="101"/>
      <c r="I689" s="101"/>
      <c r="J689" s="101"/>
      <c r="K689" s="101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0" customHeight="1">
      <c r="A690" s="100"/>
      <c r="B690" s="101"/>
      <c r="C690" s="101"/>
      <c r="D690" s="101"/>
      <c r="E690" s="101"/>
      <c r="F690" s="101"/>
      <c r="G690" s="101"/>
      <c r="H690" s="101"/>
      <c r="I690" s="101"/>
      <c r="J690" s="101"/>
      <c r="K690" s="101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0" customHeight="1">
      <c r="A691" s="100"/>
      <c r="B691" s="101"/>
      <c r="C691" s="101"/>
      <c r="D691" s="101"/>
      <c r="E691" s="101"/>
      <c r="F691" s="101"/>
      <c r="G691" s="101"/>
      <c r="H691" s="101"/>
      <c r="I691" s="101"/>
      <c r="J691" s="101"/>
      <c r="K691" s="101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0" customHeight="1">
      <c r="A692" s="100"/>
      <c r="B692" s="101"/>
      <c r="C692" s="101"/>
      <c r="D692" s="101"/>
      <c r="E692" s="101"/>
      <c r="F692" s="101"/>
      <c r="G692" s="101"/>
      <c r="H692" s="101"/>
      <c r="I692" s="101"/>
      <c r="J692" s="101"/>
      <c r="K692" s="101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0" customHeight="1">
      <c r="A693" s="100"/>
      <c r="B693" s="101"/>
      <c r="C693" s="101"/>
      <c r="D693" s="101"/>
      <c r="E693" s="101"/>
      <c r="F693" s="101"/>
      <c r="G693" s="101"/>
      <c r="H693" s="101"/>
      <c r="I693" s="101"/>
      <c r="J693" s="101"/>
      <c r="K693" s="101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0" customHeight="1">
      <c r="A694" s="100"/>
      <c r="B694" s="101"/>
      <c r="C694" s="101"/>
      <c r="D694" s="101"/>
      <c r="E694" s="101"/>
      <c r="F694" s="101"/>
      <c r="G694" s="101"/>
      <c r="H694" s="101"/>
      <c r="I694" s="101"/>
      <c r="J694" s="101"/>
      <c r="K694" s="101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0" customHeight="1">
      <c r="A695" s="100"/>
      <c r="B695" s="101"/>
      <c r="C695" s="101"/>
      <c r="D695" s="101"/>
      <c r="E695" s="101"/>
      <c r="F695" s="101"/>
      <c r="G695" s="101"/>
      <c r="H695" s="101"/>
      <c r="I695" s="101"/>
      <c r="J695" s="101"/>
      <c r="K695" s="101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0" customHeight="1">
      <c r="A696" s="100"/>
      <c r="B696" s="101"/>
      <c r="C696" s="101"/>
      <c r="D696" s="101"/>
      <c r="E696" s="101"/>
      <c r="F696" s="101"/>
      <c r="G696" s="101"/>
      <c r="H696" s="101"/>
      <c r="I696" s="101"/>
      <c r="J696" s="101"/>
      <c r="K696" s="101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0" customHeight="1">
      <c r="A697" s="100"/>
      <c r="B697" s="101"/>
      <c r="C697" s="101"/>
      <c r="D697" s="101"/>
      <c r="E697" s="101"/>
      <c r="F697" s="101"/>
      <c r="G697" s="101"/>
      <c r="H697" s="101"/>
      <c r="I697" s="101"/>
      <c r="J697" s="101"/>
      <c r="K697" s="101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0" customHeight="1">
      <c r="A698" s="100"/>
      <c r="B698" s="101"/>
      <c r="C698" s="101"/>
      <c r="D698" s="101"/>
      <c r="E698" s="101"/>
      <c r="F698" s="101"/>
      <c r="G698" s="101"/>
      <c r="H698" s="101"/>
      <c r="I698" s="101"/>
      <c r="J698" s="101"/>
      <c r="K698" s="101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0" customHeight="1">
      <c r="A699" s="100"/>
      <c r="B699" s="101"/>
      <c r="C699" s="101"/>
      <c r="D699" s="101"/>
      <c r="E699" s="101"/>
      <c r="F699" s="101"/>
      <c r="G699" s="101"/>
      <c r="H699" s="101"/>
      <c r="I699" s="101"/>
      <c r="J699" s="101"/>
      <c r="K699" s="101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0" customHeight="1">
      <c r="A700" s="100"/>
      <c r="B700" s="101"/>
      <c r="C700" s="101"/>
      <c r="D700" s="101"/>
      <c r="E700" s="101"/>
      <c r="F700" s="101"/>
      <c r="G700" s="101"/>
      <c r="H700" s="101"/>
      <c r="I700" s="101"/>
      <c r="J700" s="101"/>
      <c r="K700" s="101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0" customHeight="1">
      <c r="A701" s="100"/>
      <c r="B701" s="101"/>
      <c r="C701" s="101"/>
      <c r="D701" s="101"/>
      <c r="E701" s="101"/>
      <c r="F701" s="101"/>
      <c r="G701" s="101"/>
      <c r="H701" s="101"/>
      <c r="I701" s="101"/>
      <c r="J701" s="101"/>
      <c r="K701" s="101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0" customHeight="1">
      <c r="A702" s="100"/>
      <c r="B702" s="101"/>
      <c r="C702" s="101"/>
      <c r="D702" s="101"/>
      <c r="E702" s="101"/>
      <c r="F702" s="101"/>
      <c r="G702" s="101"/>
      <c r="H702" s="101"/>
      <c r="I702" s="101"/>
      <c r="J702" s="101"/>
      <c r="K702" s="101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0" customHeight="1">
      <c r="A703" s="100"/>
      <c r="B703" s="101"/>
      <c r="C703" s="101"/>
      <c r="D703" s="101"/>
      <c r="E703" s="101"/>
      <c r="F703" s="101"/>
      <c r="G703" s="101"/>
      <c r="H703" s="101"/>
      <c r="I703" s="101"/>
      <c r="J703" s="101"/>
      <c r="K703" s="101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0" customHeight="1">
      <c r="A704" s="100"/>
      <c r="B704" s="101"/>
      <c r="C704" s="101"/>
      <c r="D704" s="101"/>
      <c r="E704" s="101"/>
      <c r="F704" s="101"/>
      <c r="G704" s="101"/>
      <c r="H704" s="101"/>
      <c r="I704" s="101"/>
      <c r="J704" s="101"/>
      <c r="K704" s="101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0" customHeight="1">
      <c r="A705" s="100"/>
      <c r="B705" s="101"/>
      <c r="C705" s="101"/>
      <c r="D705" s="101"/>
      <c r="E705" s="101"/>
      <c r="F705" s="101"/>
      <c r="G705" s="101"/>
      <c r="H705" s="101"/>
      <c r="I705" s="101"/>
      <c r="J705" s="101"/>
      <c r="K705" s="101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0" customHeight="1">
      <c r="A706" s="100"/>
      <c r="B706" s="101"/>
      <c r="C706" s="101"/>
      <c r="D706" s="101"/>
      <c r="E706" s="101"/>
      <c r="F706" s="101"/>
      <c r="G706" s="101"/>
      <c r="H706" s="101"/>
      <c r="I706" s="101"/>
      <c r="J706" s="101"/>
      <c r="K706" s="101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0" customHeight="1">
      <c r="A707" s="100"/>
      <c r="B707" s="101"/>
      <c r="C707" s="101"/>
      <c r="D707" s="101"/>
      <c r="E707" s="101"/>
      <c r="F707" s="101"/>
      <c r="G707" s="101"/>
      <c r="H707" s="101"/>
      <c r="I707" s="101"/>
      <c r="J707" s="101"/>
      <c r="K707" s="101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0" customHeight="1">
      <c r="A708" s="100"/>
      <c r="B708" s="101"/>
      <c r="C708" s="101"/>
      <c r="D708" s="101"/>
      <c r="E708" s="101"/>
      <c r="F708" s="101"/>
      <c r="G708" s="101"/>
      <c r="H708" s="101"/>
      <c r="I708" s="101"/>
      <c r="J708" s="101"/>
      <c r="K708" s="101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0" customHeight="1">
      <c r="A709" s="100"/>
      <c r="B709" s="101"/>
      <c r="C709" s="101"/>
      <c r="D709" s="101"/>
      <c r="E709" s="101"/>
      <c r="F709" s="101"/>
      <c r="G709" s="101"/>
      <c r="H709" s="101"/>
      <c r="I709" s="101"/>
      <c r="J709" s="101"/>
      <c r="K709" s="101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0" customHeight="1">
      <c r="A710" s="100"/>
      <c r="B710" s="101"/>
      <c r="C710" s="101"/>
      <c r="D710" s="101"/>
      <c r="E710" s="101"/>
      <c r="F710" s="101"/>
      <c r="G710" s="101"/>
      <c r="H710" s="101"/>
      <c r="I710" s="101"/>
      <c r="J710" s="101"/>
      <c r="K710" s="101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0" customHeight="1">
      <c r="A711" s="100"/>
      <c r="B711" s="101"/>
      <c r="C711" s="101"/>
      <c r="D711" s="101"/>
      <c r="E711" s="101"/>
      <c r="F711" s="101"/>
      <c r="G711" s="101"/>
      <c r="H711" s="101"/>
      <c r="I711" s="101"/>
      <c r="J711" s="101"/>
      <c r="K711" s="101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0" customHeight="1">
      <c r="A712" s="100"/>
      <c r="B712" s="101"/>
      <c r="C712" s="101"/>
      <c r="D712" s="101"/>
      <c r="E712" s="101"/>
      <c r="F712" s="101"/>
      <c r="G712" s="101"/>
      <c r="H712" s="101"/>
      <c r="I712" s="101"/>
      <c r="J712" s="101"/>
      <c r="K712" s="101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0" customHeight="1">
      <c r="A713" s="100"/>
      <c r="B713" s="101"/>
      <c r="C713" s="101"/>
      <c r="D713" s="101"/>
      <c r="E713" s="101"/>
      <c r="F713" s="101"/>
      <c r="G713" s="101"/>
      <c r="H713" s="101"/>
      <c r="I713" s="101"/>
      <c r="J713" s="101"/>
      <c r="K713" s="101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0" customHeight="1">
      <c r="A714" s="100"/>
      <c r="B714" s="101"/>
      <c r="C714" s="101"/>
      <c r="D714" s="101"/>
      <c r="E714" s="101"/>
      <c r="F714" s="101"/>
      <c r="G714" s="101"/>
      <c r="H714" s="101"/>
      <c r="I714" s="101"/>
      <c r="J714" s="101"/>
      <c r="K714" s="101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0" customHeight="1">
      <c r="A715" s="100"/>
      <c r="B715" s="101"/>
      <c r="C715" s="101"/>
      <c r="D715" s="101"/>
      <c r="E715" s="101"/>
      <c r="F715" s="101"/>
      <c r="G715" s="101"/>
      <c r="H715" s="101"/>
      <c r="I715" s="101"/>
      <c r="J715" s="101"/>
      <c r="K715" s="101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0" customHeight="1">
      <c r="A716" s="100"/>
      <c r="B716" s="101"/>
      <c r="C716" s="101"/>
      <c r="D716" s="101"/>
      <c r="E716" s="101"/>
      <c r="F716" s="101"/>
      <c r="G716" s="101"/>
      <c r="H716" s="101"/>
      <c r="I716" s="101"/>
      <c r="J716" s="101"/>
      <c r="K716" s="101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0" customHeight="1">
      <c r="A717" s="100"/>
      <c r="B717" s="101"/>
      <c r="C717" s="101"/>
      <c r="D717" s="101"/>
      <c r="E717" s="101"/>
      <c r="F717" s="101"/>
      <c r="G717" s="101"/>
      <c r="H717" s="101"/>
      <c r="I717" s="101"/>
      <c r="J717" s="101"/>
      <c r="K717" s="101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0" customHeight="1">
      <c r="A718" s="100"/>
      <c r="B718" s="101"/>
      <c r="C718" s="101"/>
      <c r="D718" s="101"/>
      <c r="E718" s="101"/>
      <c r="F718" s="101"/>
      <c r="G718" s="101"/>
      <c r="H718" s="101"/>
      <c r="I718" s="101"/>
      <c r="J718" s="101"/>
      <c r="K718" s="101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0" customHeight="1">
      <c r="A719" s="100"/>
      <c r="B719" s="101"/>
      <c r="C719" s="101"/>
      <c r="D719" s="101"/>
      <c r="E719" s="101"/>
      <c r="F719" s="101"/>
      <c r="G719" s="101"/>
      <c r="H719" s="101"/>
      <c r="I719" s="101"/>
      <c r="J719" s="101"/>
      <c r="K719" s="101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0" customHeight="1">
      <c r="A720" s="100"/>
      <c r="B720" s="101"/>
      <c r="C720" s="101"/>
      <c r="D720" s="101"/>
      <c r="E720" s="101"/>
      <c r="F720" s="101"/>
      <c r="G720" s="101"/>
      <c r="H720" s="101"/>
      <c r="I720" s="101"/>
      <c r="J720" s="101"/>
      <c r="K720" s="101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0" customHeight="1">
      <c r="A721" s="100"/>
      <c r="B721" s="101"/>
      <c r="C721" s="101"/>
      <c r="D721" s="101"/>
      <c r="E721" s="101"/>
      <c r="F721" s="101"/>
      <c r="G721" s="101"/>
      <c r="H721" s="101"/>
      <c r="I721" s="101"/>
      <c r="J721" s="101"/>
      <c r="K721" s="101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0" customHeight="1">
      <c r="A722" s="100"/>
      <c r="B722" s="101"/>
      <c r="C722" s="101"/>
      <c r="D722" s="101"/>
      <c r="E722" s="101"/>
      <c r="F722" s="101"/>
      <c r="G722" s="101"/>
      <c r="H722" s="101"/>
      <c r="I722" s="101"/>
      <c r="J722" s="101"/>
      <c r="K722" s="101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0" customHeight="1">
      <c r="A723" s="100"/>
      <c r="B723" s="101"/>
      <c r="C723" s="101"/>
      <c r="D723" s="101"/>
      <c r="E723" s="101"/>
      <c r="F723" s="101"/>
      <c r="G723" s="101"/>
      <c r="H723" s="101"/>
      <c r="I723" s="101"/>
      <c r="J723" s="101"/>
      <c r="K723" s="101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0" customHeight="1">
      <c r="A724" s="100"/>
      <c r="B724" s="101"/>
      <c r="C724" s="101"/>
      <c r="D724" s="101"/>
      <c r="E724" s="101"/>
      <c r="F724" s="101"/>
      <c r="G724" s="101"/>
      <c r="H724" s="101"/>
      <c r="I724" s="101"/>
      <c r="J724" s="101"/>
      <c r="K724" s="101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0" customHeight="1">
      <c r="A725" s="100"/>
      <c r="B725" s="101"/>
      <c r="C725" s="101"/>
      <c r="D725" s="101"/>
      <c r="E725" s="101"/>
      <c r="F725" s="101"/>
      <c r="G725" s="101"/>
      <c r="H725" s="101"/>
      <c r="I725" s="101"/>
      <c r="J725" s="101"/>
      <c r="K725" s="101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0" customHeight="1">
      <c r="A726" s="100"/>
      <c r="B726" s="101"/>
      <c r="C726" s="101"/>
      <c r="D726" s="101"/>
      <c r="E726" s="101"/>
      <c r="F726" s="101"/>
      <c r="G726" s="101"/>
      <c r="H726" s="101"/>
      <c r="I726" s="101"/>
      <c r="J726" s="101"/>
      <c r="K726" s="101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0" customHeight="1">
      <c r="A727" s="100"/>
      <c r="B727" s="101"/>
      <c r="C727" s="101"/>
      <c r="D727" s="101"/>
      <c r="E727" s="101"/>
      <c r="F727" s="101"/>
      <c r="G727" s="101"/>
      <c r="H727" s="101"/>
      <c r="I727" s="101"/>
      <c r="J727" s="101"/>
      <c r="K727" s="101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0" customHeight="1">
      <c r="A728" s="100"/>
      <c r="B728" s="101"/>
      <c r="C728" s="101"/>
      <c r="D728" s="101"/>
      <c r="E728" s="101"/>
      <c r="F728" s="101"/>
      <c r="G728" s="101"/>
      <c r="H728" s="101"/>
      <c r="I728" s="101"/>
      <c r="J728" s="101"/>
      <c r="K728" s="101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0" customHeight="1">
      <c r="A729" s="100"/>
      <c r="B729" s="101"/>
      <c r="C729" s="101"/>
      <c r="D729" s="101"/>
      <c r="E729" s="101"/>
      <c r="F729" s="101"/>
      <c r="G729" s="101"/>
      <c r="H729" s="101"/>
      <c r="I729" s="101"/>
      <c r="J729" s="101"/>
      <c r="K729" s="101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0" customHeight="1">
      <c r="A730" s="100"/>
      <c r="B730" s="101"/>
      <c r="C730" s="101"/>
      <c r="D730" s="101"/>
      <c r="E730" s="101"/>
      <c r="F730" s="101"/>
      <c r="G730" s="101"/>
      <c r="H730" s="101"/>
      <c r="I730" s="101"/>
      <c r="J730" s="101"/>
      <c r="K730" s="101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0" customHeight="1">
      <c r="A731" s="100"/>
      <c r="B731" s="101"/>
      <c r="C731" s="101"/>
      <c r="D731" s="101"/>
      <c r="E731" s="101"/>
      <c r="F731" s="101"/>
      <c r="G731" s="101"/>
      <c r="H731" s="101"/>
      <c r="I731" s="101"/>
      <c r="J731" s="101"/>
      <c r="K731" s="101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0" customHeight="1">
      <c r="A732" s="100"/>
      <c r="B732" s="101"/>
      <c r="C732" s="101"/>
      <c r="D732" s="101"/>
      <c r="E732" s="101"/>
      <c r="F732" s="101"/>
      <c r="G732" s="101"/>
      <c r="H732" s="101"/>
      <c r="I732" s="101"/>
      <c r="J732" s="101"/>
      <c r="K732" s="101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0" customHeight="1">
      <c r="A733" s="100"/>
      <c r="B733" s="101"/>
      <c r="C733" s="101"/>
      <c r="D733" s="101"/>
      <c r="E733" s="101"/>
      <c r="F733" s="101"/>
      <c r="G733" s="101"/>
      <c r="H733" s="101"/>
      <c r="I733" s="101"/>
      <c r="J733" s="101"/>
      <c r="K733" s="101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0" customHeight="1">
      <c r="A734" s="100"/>
      <c r="B734" s="101"/>
      <c r="C734" s="101"/>
      <c r="D734" s="101"/>
      <c r="E734" s="101"/>
      <c r="F734" s="101"/>
      <c r="G734" s="101"/>
      <c r="H734" s="101"/>
      <c r="I734" s="101"/>
      <c r="J734" s="101"/>
      <c r="K734" s="101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0" customHeight="1">
      <c r="A735" s="100"/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0" customHeight="1">
      <c r="A736" s="100"/>
      <c r="B736" s="101"/>
      <c r="C736" s="101"/>
      <c r="D736" s="101"/>
      <c r="E736" s="101"/>
      <c r="F736" s="101"/>
      <c r="G736" s="101"/>
      <c r="H736" s="101"/>
      <c r="I736" s="101"/>
      <c r="J736" s="101"/>
      <c r="K736" s="101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0" customHeight="1">
      <c r="A737" s="100"/>
      <c r="B737" s="101"/>
      <c r="C737" s="101"/>
      <c r="D737" s="101"/>
      <c r="E737" s="101"/>
      <c r="F737" s="101"/>
      <c r="G737" s="101"/>
      <c r="H737" s="101"/>
      <c r="I737" s="101"/>
      <c r="J737" s="101"/>
      <c r="K737" s="101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0" customHeight="1">
      <c r="A738" s="100"/>
      <c r="B738" s="101"/>
      <c r="C738" s="101"/>
      <c r="D738" s="101"/>
      <c r="E738" s="101"/>
      <c r="F738" s="101"/>
      <c r="G738" s="101"/>
      <c r="H738" s="101"/>
      <c r="I738" s="101"/>
      <c r="J738" s="101"/>
      <c r="K738" s="101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0" customHeight="1">
      <c r="A739" s="100"/>
      <c r="B739" s="101"/>
      <c r="C739" s="101"/>
      <c r="D739" s="101"/>
      <c r="E739" s="101"/>
      <c r="F739" s="101"/>
      <c r="G739" s="101"/>
      <c r="H739" s="101"/>
      <c r="I739" s="101"/>
      <c r="J739" s="101"/>
      <c r="K739" s="101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0" customHeight="1">
      <c r="A740" s="100"/>
      <c r="B740" s="101"/>
      <c r="C740" s="101"/>
      <c r="D740" s="101"/>
      <c r="E740" s="101"/>
      <c r="F740" s="101"/>
      <c r="G740" s="101"/>
      <c r="H740" s="101"/>
      <c r="I740" s="101"/>
      <c r="J740" s="101"/>
      <c r="K740" s="101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0" customHeight="1">
      <c r="A741" s="100"/>
      <c r="B741" s="101"/>
      <c r="C741" s="101"/>
      <c r="D741" s="101"/>
      <c r="E741" s="101"/>
      <c r="F741" s="101"/>
      <c r="G741" s="101"/>
      <c r="H741" s="101"/>
      <c r="I741" s="101"/>
      <c r="J741" s="101"/>
      <c r="K741" s="101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0" customHeight="1">
      <c r="A742" s="100"/>
      <c r="B742" s="101"/>
      <c r="C742" s="101"/>
      <c r="D742" s="101"/>
      <c r="E742" s="101"/>
      <c r="F742" s="101"/>
      <c r="G742" s="101"/>
      <c r="H742" s="101"/>
      <c r="I742" s="101"/>
      <c r="J742" s="101"/>
      <c r="K742" s="101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0" customHeight="1">
      <c r="A743" s="100"/>
      <c r="B743" s="101"/>
      <c r="C743" s="101"/>
      <c r="D743" s="101"/>
      <c r="E743" s="101"/>
      <c r="F743" s="101"/>
      <c r="G743" s="101"/>
      <c r="H743" s="101"/>
      <c r="I743" s="101"/>
      <c r="J743" s="101"/>
      <c r="K743" s="101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0" customHeight="1">
      <c r="A744" s="100"/>
      <c r="B744" s="101"/>
      <c r="C744" s="101"/>
      <c r="D744" s="101"/>
      <c r="E744" s="101"/>
      <c r="F744" s="101"/>
      <c r="G744" s="101"/>
      <c r="H744" s="101"/>
      <c r="I744" s="101"/>
      <c r="J744" s="101"/>
      <c r="K744" s="101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0" customHeight="1">
      <c r="A745" s="100"/>
      <c r="B745" s="101"/>
      <c r="C745" s="101"/>
      <c r="D745" s="101"/>
      <c r="E745" s="101"/>
      <c r="F745" s="101"/>
      <c r="G745" s="101"/>
      <c r="H745" s="101"/>
      <c r="I745" s="101"/>
      <c r="J745" s="101"/>
      <c r="K745" s="101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0" customHeight="1">
      <c r="A746" s="100"/>
      <c r="B746" s="101"/>
      <c r="C746" s="101"/>
      <c r="D746" s="101"/>
      <c r="E746" s="101"/>
      <c r="F746" s="101"/>
      <c r="G746" s="101"/>
      <c r="H746" s="101"/>
      <c r="I746" s="101"/>
      <c r="J746" s="101"/>
      <c r="K746" s="101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0" customHeight="1">
      <c r="A747" s="100"/>
      <c r="B747" s="101"/>
      <c r="C747" s="101"/>
      <c r="D747" s="101"/>
      <c r="E747" s="101"/>
      <c r="F747" s="101"/>
      <c r="G747" s="101"/>
      <c r="H747" s="101"/>
      <c r="I747" s="101"/>
      <c r="J747" s="101"/>
      <c r="K747" s="101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0" customHeight="1">
      <c r="A748" s="100"/>
      <c r="B748" s="101"/>
      <c r="C748" s="101"/>
      <c r="D748" s="101"/>
      <c r="E748" s="101"/>
      <c r="F748" s="101"/>
      <c r="G748" s="101"/>
      <c r="H748" s="101"/>
      <c r="I748" s="101"/>
      <c r="J748" s="101"/>
      <c r="K748" s="101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0" customHeight="1">
      <c r="A749" s="100"/>
      <c r="B749" s="101"/>
      <c r="C749" s="101"/>
      <c r="D749" s="101"/>
      <c r="E749" s="101"/>
      <c r="F749" s="101"/>
      <c r="G749" s="101"/>
      <c r="H749" s="101"/>
      <c r="I749" s="101"/>
      <c r="J749" s="101"/>
      <c r="K749" s="101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0" customHeight="1">
      <c r="A750" s="100"/>
      <c r="B750" s="101"/>
      <c r="C750" s="101"/>
      <c r="D750" s="101"/>
      <c r="E750" s="101"/>
      <c r="F750" s="101"/>
      <c r="G750" s="101"/>
      <c r="H750" s="101"/>
      <c r="I750" s="101"/>
      <c r="J750" s="101"/>
      <c r="K750" s="101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0" customHeight="1">
      <c r="A751" s="100"/>
      <c r="B751" s="101"/>
      <c r="C751" s="101"/>
      <c r="D751" s="101"/>
      <c r="E751" s="101"/>
      <c r="F751" s="101"/>
      <c r="G751" s="101"/>
      <c r="H751" s="101"/>
      <c r="I751" s="101"/>
      <c r="J751" s="101"/>
      <c r="K751" s="101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0" customHeight="1">
      <c r="A752" s="100"/>
      <c r="B752" s="101"/>
      <c r="C752" s="101"/>
      <c r="D752" s="101"/>
      <c r="E752" s="101"/>
      <c r="F752" s="101"/>
      <c r="G752" s="101"/>
      <c r="H752" s="101"/>
      <c r="I752" s="101"/>
      <c r="J752" s="101"/>
      <c r="K752" s="101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0" customHeight="1">
      <c r="A753" s="100"/>
      <c r="B753" s="101"/>
      <c r="C753" s="101"/>
      <c r="D753" s="101"/>
      <c r="E753" s="101"/>
      <c r="F753" s="101"/>
      <c r="G753" s="101"/>
      <c r="H753" s="101"/>
      <c r="I753" s="101"/>
      <c r="J753" s="101"/>
      <c r="K753" s="101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0" customHeight="1">
      <c r="A754" s="100"/>
      <c r="B754" s="101"/>
      <c r="C754" s="101"/>
      <c r="D754" s="101"/>
      <c r="E754" s="101"/>
      <c r="F754" s="101"/>
      <c r="G754" s="101"/>
      <c r="H754" s="101"/>
      <c r="I754" s="101"/>
      <c r="J754" s="101"/>
      <c r="K754" s="101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0" customHeight="1">
      <c r="A755" s="100"/>
      <c r="B755" s="101"/>
      <c r="C755" s="101"/>
      <c r="D755" s="101"/>
      <c r="E755" s="101"/>
      <c r="F755" s="101"/>
      <c r="G755" s="101"/>
      <c r="H755" s="101"/>
      <c r="I755" s="101"/>
      <c r="J755" s="101"/>
      <c r="K755" s="101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0" customHeight="1">
      <c r="A756" s="100"/>
      <c r="B756" s="101"/>
      <c r="C756" s="101"/>
      <c r="D756" s="101"/>
      <c r="E756" s="101"/>
      <c r="F756" s="101"/>
      <c r="G756" s="101"/>
      <c r="H756" s="101"/>
      <c r="I756" s="101"/>
      <c r="J756" s="101"/>
      <c r="K756" s="101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0" customHeight="1">
      <c r="A757" s="100"/>
      <c r="B757" s="101"/>
      <c r="C757" s="101"/>
      <c r="D757" s="101"/>
      <c r="E757" s="101"/>
      <c r="F757" s="101"/>
      <c r="G757" s="101"/>
      <c r="H757" s="101"/>
      <c r="I757" s="101"/>
      <c r="J757" s="101"/>
      <c r="K757" s="101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0" customHeight="1">
      <c r="A758" s="100"/>
      <c r="B758" s="101"/>
      <c r="C758" s="101"/>
      <c r="D758" s="101"/>
      <c r="E758" s="101"/>
      <c r="F758" s="101"/>
      <c r="G758" s="101"/>
      <c r="H758" s="101"/>
      <c r="I758" s="101"/>
      <c r="J758" s="101"/>
      <c r="K758" s="101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0" customHeight="1">
      <c r="A759" s="100"/>
      <c r="B759" s="101"/>
      <c r="C759" s="101"/>
      <c r="D759" s="101"/>
      <c r="E759" s="101"/>
      <c r="F759" s="101"/>
      <c r="G759" s="101"/>
      <c r="H759" s="101"/>
      <c r="I759" s="101"/>
      <c r="J759" s="101"/>
      <c r="K759" s="101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0" customHeight="1">
      <c r="A760" s="100"/>
      <c r="B760" s="101"/>
      <c r="C760" s="101"/>
      <c r="D760" s="101"/>
      <c r="E760" s="101"/>
      <c r="F760" s="101"/>
      <c r="G760" s="101"/>
      <c r="H760" s="101"/>
      <c r="I760" s="101"/>
      <c r="J760" s="101"/>
      <c r="K760" s="101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0" customHeight="1">
      <c r="A761" s="100"/>
      <c r="B761" s="101"/>
      <c r="C761" s="101"/>
      <c r="D761" s="101"/>
      <c r="E761" s="101"/>
      <c r="F761" s="101"/>
      <c r="G761" s="101"/>
      <c r="H761" s="101"/>
      <c r="I761" s="101"/>
      <c r="J761" s="101"/>
      <c r="K761" s="101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0" customHeight="1">
      <c r="A762" s="100"/>
      <c r="B762" s="101"/>
      <c r="C762" s="101"/>
      <c r="D762" s="101"/>
      <c r="E762" s="101"/>
      <c r="F762" s="101"/>
      <c r="G762" s="101"/>
      <c r="H762" s="101"/>
      <c r="I762" s="101"/>
      <c r="J762" s="101"/>
      <c r="K762" s="101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0" customHeight="1">
      <c r="A763" s="100"/>
      <c r="B763" s="101"/>
      <c r="C763" s="101"/>
      <c r="D763" s="101"/>
      <c r="E763" s="101"/>
      <c r="F763" s="101"/>
      <c r="G763" s="101"/>
      <c r="H763" s="101"/>
      <c r="I763" s="101"/>
      <c r="J763" s="101"/>
      <c r="K763" s="101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0" customHeight="1">
      <c r="A764" s="100"/>
      <c r="B764" s="101"/>
      <c r="C764" s="101"/>
      <c r="D764" s="101"/>
      <c r="E764" s="101"/>
      <c r="F764" s="101"/>
      <c r="G764" s="101"/>
      <c r="H764" s="101"/>
      <c r="I764" s="101"/>
      <c r="J764" s="101"/>
      <c r="K764" s="101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0" customHeight="1">
      <c r="A765" s="100"/>
      <c r="B765" s="101"/>
      <c r="C765" s="101"/>
      <c r="D765" s="101"/>
      <c r="E765" s="101"/>
      <c r="F765" s="101"/>
      <c r="G765" s="101"/>
      <c r="H765" s="101"/>
      <c r="I765" s="101"/>
      <c r="J765" s="101"/>
      <c r="K765" s="101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0" customHeight="1">
      <c r="A766" s="100"/>
      <c r="B766" s="101"/>
      <c r="C766" s="101"/>
      <c r="D766" s="101"/>
      <c r="E766" s="101"/>
      <c r="F766" s="101"/>
      <c r="G766" s="101"/>
      <c r="H766" s="101"/>
      <c r="I766" s="101"/>
      <c r="J766" s="101"/>
      <c r="K766" s="101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0" customHeight="1">
      <c r="A767" s="100"/>
      <c r="B767" s="101"/>
      <c r="C767" s="101"/>
      <c r="D767" s="101"/>
      <c r="E767" s="101"/>
      <c r="F767" s="101"/>
      <c r="G767" s="101"/>
      <c r="H767" s="101"/>
      <c r="I767" s="101"/>
      <c r="J767" s="101"/>
      <c r="K767" s="101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0" customHeight="1">
      <c r="A768" s="100"/>
      <c r="B768" s="101"/>
      <c r="C768" s="101"/>
      <c r="D768" s="101"/>
      <c r="E768" s="101"/>
      <c r="F768" s="101"/>
      <c r="G768" s="101"/>
      <c r="H768" s="101"/>
      <c r="I768" s="101"/>
      <c r="J768" s="101"/>
      <c r="K768" s="101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0" customHeight="1">
      <c r="A769" s="100"/>
      <c r="B769" s="101"/>
      <c r="C769" s="101"/>
      <c r="D769" s="101"/>
      <c r="E769" s="101"/>
      <c r="F769" s="101"/>
      <c r="G769" s="101"/>
      <c r="H769" s="101"/>
      <c r="I769" s="101"/>
      <c r="J769" s="101"/>
      <c r="K769" s="101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0" customHeight="1">
      <c r="A770" s="100"/>
      <c r="B770" s="101"/>
      <c r="C770" s="101"/>
      <c r="D770" s="101"/>
      <c r="E770" s="101"/>
      <c r="F770" s="101"/>
      <c r="G770" s="101"/>
      <c r="H770" s="101"/>
      <c r="I770" s="101"/>
      <c r="J770" s="101"/>
      <c r="K770" s="101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0" customHeight="1">
      <c r="A771" s="100"/>
      <c r="B771" s="101"/>
      <c r="C771" s="101"/>
      <c r="D771" s="101"/>
      <c r="E771" s="101"/>
      <c r="F771" s="101"/>
      <c r="G771" s="101"/>
      <c r="H771" s="101"/>
      <c r="I771" s="101"/>
      <c r="J771" s="101"/>
      <c r="K771" s="101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0" customHeight="1">
      <c r="A772" s="100"/>
      <c r="B772" s="101"/>
      <c r="C772" s="101"/>
      <c r="D772" s="101"/>
      <c r="E772" s="101"/>
      <c r="F772" s="101"/>
      <c r="G772" s="101"/>
      <c r="H772" s="101"/>
      <c r="I772" s="101"/>
      <c r="J772" s="101"/>
      <c r="K772" s="101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0" customHeight="1">
      <c r="A773" s="100"/>
      <c r="B773" s="101"/>
      <c r="C773" s="101"/>
      <c r="D773" s="101"/>
      <c r="E773" s="101"/>
      <c r="F773" s="101"/>
      <c r="G773" s="101"/>
      <c r="H773" s="101"/>
      <c r="I773" s="101"/>
      <c r="J773" s="101"/>
      <c r="K773" s="101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0" customHeight="1">
      <c r="A774" s="100"/>
      <c r="B774" s="101"/>
      <c r="C774" s="101"/>
      <c r="D774" s="101"/>
      <c r="E774" s="101"/>
      <c r="F774" s="101"/>
      <c r="G774" s="101"/>
      <c r="H774" s="101"/>
      <c r="I774" s="101"/>
      <c r="J774" s="101"/>
      <c r="K774" s="101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0" customHeight="1">
      <c r="A775" s="100"/>
      <c r="B775" s="101"/>
      <c r="C775" s="101"/>
      <c r="D775" s="101"/>
      <c r="E775" s="101"/>
      <c r="F775" s="101"/>
      <c r="G775" s="101"/>
      <c r="H775" s="101"/>
      <c r="I775" s="101"/>
      <c r="J775" s="101"/>
      <c r="K775" s="101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0" customHeight="1">
      <c r="A776" s="100"/>
      <c r="B776" s="101"/>
      <c r="C776" s="101"/>
      <c r="D776" s="101"/>
      <c r="E776" s="101"/>
      <c r="F776" s="101"/>
      <c r="G776" s="101"/>
      <c r="H776" s="101"/>
      <c r="I776" s="101"/>
      <c r="J776" s="101"/>
      <c r="K776" s="101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0" customHeight="1">
      <c r="A777" s="100"/>
      <c r="B777" s="101"/>
      <c r="C777" s="101"/>
      <c r="D777" s="101"/>
      <c r="E777" s="101"/>
      <c r="F777" s="101"/>
      <c r="G777" s="101"/>
      <c r="H777" s="101"/>
      <c r="I777" s="101"/>
      <c r="J777" s="101"/>
      <c r="K777" s="101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0" customHeight="1">
      <c r="A778" s="100"/>
      <c r="B778" s="101"/>
      <c r="C778" s="101"/>
      <c r="D778" s="101"/>
      <c r="E778" s="101"/>
      <c r="F778" s="101"/>
      <c r="G778" s="101"/>
      <c r="H778" s="101"/>
      <c r="I778" s="101"/>
      <c r="J778" s="101"/>
      <c r="K778" s="101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0" customHeight="1">
      <c r="A779" s="100"/>
      <c r="B779" s="101"/>
      <c r="C779" s="101"/>
      <c r="D779" s="101"/>
      <c r="E779" s="101"/>
      <c r="F779" s="101"/>
      <c r="G779" s="101"/>
      <c r="H779" s="101"/>
      <c r="I779" s="101"/>
      <c r="J779" s="101"/>
      <c r="K779" s="101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0" customHeight="1">
      <c r="A780" s="100"/>
      <c r="B780" s="101"/>
      <c r="C780" s="101"/>
      <c r="D780" s="101"/>
      <c r="E780" s="101"/>
      <c r="F780" s="101"/>
      <c r="G780" s="101"/>
      <c r="H780" s="101"/>
      <c r="I780" s="101"/>
      <c r="J780" s="101"/>
      <c r="K780" s="101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0" customHeight="1">
      <c r="A781" s="100"/>
      <c r="B781" s="101"/>
      <c r="C781" s="101"/>
      <c r="D781" s="101"/>
      <c r="E781" s="101"/>
      <c r="F781" s="101"/>
      <c r="G781" s="101"/>
      <c r="H781" s="101"/>
      <c r="I781" s="101"/>
      <c r="J781" s="101"/>
      <c r="K781" s="101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0" customHeight="1">
      <c r="A782" s="100"/>
      <c r="B782" s="101"/>
      <c r="C782" s="101"/>
      <c r="D782" s="101"/>
      <c r="E782" s="101"/>
      <c r="F782" s="101"/>
      <c r="G782" s="101"/>
      <c r="H782" s="101"/>
      <c r="I782" s="101"/>
      <c r="J782" s="101"/>
      <c r="K782" s="101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.0" customHeight="1">
      <c r="A783" s="100"/>
      <c r="B783" s="101"/>
      <c r="C783" s="101"/>
      <c r="D783" s="101"/>
      <c r="E783" s="101"/>
      <c r="F783" s="101"/>
      <c r="G783" s="101"/>
      <c r="H783" s="101"/>
      <c r="I783" s="101"/>
      <c r="J783" s="101"/>
      <c r="K783" s="101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.0" customHeight="1">
      <c r="A784" s="100"/>
      <c r="B784" s="101"/>
      <c r="C784" s="101"/>
      <c r="D784" s="101"/>
      <c r="E784" s="101"/>
      <c r="F784" s="101"/>
      <c r="G784" s="101"/>
      <c r="H784" s="101"/>
      <c r="I784" s="101"/>
      <c r="J784" s="101"/>
      <c r="K784" s="101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.0" customHeight="1">
      <c r="A785" s="100"/>
      <c r="B785" s="101"/>
      <c r="C785" s="101"/>
      <c r="D785" s="101"/>
      <c r="E785" s="101"/>
      <c r="F785" s="101"/>
      <c r="G785" s="101"/>
      <c r="H785" s="101"/>
      <c r="I785" s="101"/>
      <c r="J785" s="101"/>
      <c r="K785" s="101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.0" customHeight="1">
      <c r="A786" s="100"/>
      <c r="B786" s="101"/>
      <c r="C786" s="101"/>
      <c r="D786" s="101"/>
      <c r="E786" s="101"/>
      <c r="F786" s="101"/>
      <c r="G786" s="101"/>
      <c r="H786" s="101"/>
      <c r="I786" s="101"/>
      <c r="J786" s="101"/>
      <c r="K786" s="101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.0" customHeight="1">
      <c r="A787" s="100"/>
      <c r="B787" s="101"/>
      <c r="C787" s="101"/>
      <c r="D787" s="101"/>
      <c r="E787" s="101"/>
      <c r="F787" s="101"/>
      <c r="G787" s="101"/>
      <c r="H787" s="101"/>
      <c r="I787" s="101"/>
      <c r="J787" s="101"/>
      <c r="K787" s="101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.0" customHeight="1">
      <c r="A788" s="100"/>
      <c r="B788" s="101"/>
      <c r="C788" s="101"/>
      <c r="D788" s="101"/>
      <c r="E788" s="101"/>
      <c r="F788" s="101"/>
      <c r="G788" s="101"/>
      <c r="H788" s="101"/>
      <c r="I788" s="101"/>
      <c r="J788" s="101"/>
      <c r="K788" s="101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.0" customHeight="1">
      <c r="A789" s="100"/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.0" customHeight="1">
      <c r="A790" s="100"/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.0" customHeight="1">
      <c r="A791" s="100"/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.0" customHeight="1">
      <c r="A792" s="100"/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.0" customHeight="1">
      <c r="A793" s="100"/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.0" customHeight="1">
      <c r="A794" s="100"/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.0" customHeight="1">
      <c r="A795" s="100"/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.0" customHeight="1">
      <c r="A796" s="100"/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.0" customHeight="1">
      <c r="A797" s="100"/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.0" customHeight="1">
      <c r="A798" s="100"/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.0" customHeight="1">
      <c r="A799" s="100"/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.0" customHeight="1">
      <c r="A800" s="100"/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.0" customHeight="1">
      <c r="A801" s="100"/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.0" customHeight="1">
      <c r="A802" s="100"/>
      <c r="B802" s="101"/>
      <c r="C802" s="101"/>
      <c r="D802" s="101"/>
      <c r="E802" s="101"/>
      <c r="F802" s="101"/>
      <c r="G802" s="101"/>
      <c r="H802" s="101"/>
      <c r="I802" s="101"/>
      <c r="J802" s="101"/>
      <c r="K802" s="101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.0" customHeight="1">
      <c r="A803" s="100"/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.0" customHeight="1">
      <c r="A804" s="100"/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.0" customHeight="1">
      <c r="A805" s="100"/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.0" customHeight="1">
      <c r="A806" s="100"/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.0" customHeight="1">
      <c r="A807" s="100"/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.0" customHeight="1">
      <c r="A808" s="100"/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.0" customHeight="1">
      <c r="A809" s="100"/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.0" customHeight="1">
      <c r="A810" s="100"/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.0" customHeight="1">
      <c r="A811" s="100"/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.0" customHeight="1">
      <c r="A812" s="100"/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.0" customHeight="1">
      <c r="A813" s="100"/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.0" customHeight="1">
      <c r="A814" s="100"/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.0" customHeight="1">
      <c r="A815" s="100"/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.0" customHeight="1">
      <c r="A816" s="100"/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.0" customHeight="1">
      <c r="A817" s="100"/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.0" customHeight="1">
      <c r="A818" s="100"/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.0" customHeight="1">
      <c r="A819" s="100"/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.0" customHeight="1">
      <c r="A820" s="100"/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.0" customHeight="1">
      <c r="A821" s="100"/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.0" customHeight="1">
      <c r="A822" s="100"/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.0" customHeight="1">
      <c r="A823" s="100"/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.0" customHeight="1">
      <c r="A824" s="100"/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.0" customHeight="1">
      <c r="A825" s="100"/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.0" customHeight="1">
      <c r="A826" s="100"/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.0" customHeight="1">
      <c r="A827" s="100"/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.0" customHeight="1">
      <c r="A828" s="100"/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.0" customHeight="1">
      <c r="A829" s="100"/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.0" customHeight="1">
      <c r="A830" s="100"/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.0" customHeight="1">
      <c r="A831" s="100"/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.0" customHeight="1">
      <c r="A832" s="100"/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.0" customHeight="1">
      <c r="A833" s="100"/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.0" customHeight="1">
      <c r="A834" s="100"/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.0" customHeight="1">
      <c r="A835" s="100"/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.0" customHeight="1">
      <c r="A836" s="100"/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.0" customHeight="1">
      <c r="A837" s="100"/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.0" customHeight="1">
      <c r="A838" s="100"/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.0" customHeight="1">
      <c r="A839" s="100"/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.0" customHeight="1">
      <c r="A840" s="100"/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.0" customHeight="1">
      <c r="A841" s="100"/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.0" customHeight="1">
      <c r="A842" s="100"/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.0" customHeight="1">
      <c r="A843" s="100"/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.0" customHeight="1">
      <c r="A844" s="100"/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.0" customHeight="1">
      <c r="A845" s="100"/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.0" customHeight="1">
      <c r="A846" s="100"/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.0" customHeight="1">
      <c r="A847" s="100"/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.0" customHeight="1">
      <c r="A848" s="100"/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.0" customHeight="1">
      <c r="A849" s="100"/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.0" customHeight="1">
      <c r="A850" s="100"/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.0" customHeight="1">
      <c r="A851" s="100"/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.0" customHeight="1">
      <c r="A852" s="100"/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.0" customHeight="1">
      <c r="A853" s="100"/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.0" customHeight="1">
      <c r="A854" s="100"/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.0" customHeight="1">
      <c r="A855" s="100"/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.0" customHeight="1">
      <c r="A856" s="100"/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.0" customHeight="1">
      <c r="A857" s="100"/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.0" customHeight="1">
      <c r="A858" s="100"/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.0" customHeight="1">
      <c r="A859" s="100"/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.0" customHeight="1">
      <c r="A860" s="100"/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.0" customHeight="1">
      <c r="A861" s="100"/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.0" customHeight="1">
      <c r="A862" s="100"/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.0" customHeight="1">
      <c r="A863" s="100"/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.0" customHeight="1">
      <c r="A864" s="100"/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.0" customHeight="1">
      <c r="A865" s="100"/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.0" customHeight="1">
      <c r="A866" s="100"/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.0" customHeight="1">
      <c r="A867" s="100"/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.0" customHeight="1">
      <c r="A868" s="100"/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.0" customHeight="1">
      <c r="A869" s="100"/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.0" customHeight="1">
      <c r="A870" s="100"/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.0" customHeight="1">
      <c r="A871" s="100"/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.0" customHeight="1">
      <c r="A872" s="100"/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.0" customHeight="1">
      <c r="A873" s="100"/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.0" customHeight="1">
      <c r="A874" s="100"/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.0" customHeight="1">
      <c r="A875" s="100"/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.0" customHeight="1">
      <c r="A876" s="100"/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.0" customHeight="1">
      <c r="A877" s="100"/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.0" customHeight="1">
      <c r="A878" s="100"/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.0" customHeight="1">
      <c r="A879" s="100"/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.0" customHeight="1">
      <c r="A880" s="100"/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.0" customHeight="1">
      <c r="A881" s="100"/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.0" customHeight="1">
      <c r="A882" s="100"/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.0" customHeight="1">
      <c r="A883" s="100"/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.0" customHeight="1">
      <c r="A884" s="100"/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.0" customHeight="1">
      <c r="A885" s="100"/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.0" customHeight="1">
      <c r="A886" s="100"/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.0" customHeight="1">
      <c r="A887" s="100"/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.0" customHeight="1">
      <c r="A888" s="100"/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.0" customHeight="1">
      <c r="A889" s="100"/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.0" customHeight="1">
      <c r="A890" s="100"/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.0" customHeight="1">
      <c r="A891" s="100"/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.0" customHeight="1">
      <c r="A892" s="100"/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.0" customHeight="1">
      <c r="A893" s="100"/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.0" customHeight="1">
      <c r="A894" s="100"/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.0" customHeight="1">
      <c r="A895" s="100"/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.0" customHeight="1">
      <c r="A896" s="100"/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.0" customHeight="1">
      <c r="A897" s="100"/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.0" customHeight="1">
      <c r="A898" s="100"/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.0" customHeight="1">
      <c r="A899" s="100"/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.0" customHeight="1">
      <c r="A900" s="100"/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.0" customHeight="1">
      <c r="A901" s="100"/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.0" customHeight="1">
      <c r="A902" s="100"/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.0" customHeight="1">
      <c r="A903" s="100"/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.0" customHeight="1">
      <c r="A904" s="100"/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.0" customHeight="1">
      <c r="A905" s="100"/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.0" customHeight="1">
      <c r="A906" s="100"/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.0" customHeight="1">
      <c r="A907" s="100"/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.0" customHeight="1">
      <c r="A908" s="100"/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.0" customHeight="1">
      <c r="A909" s="100"/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.0" customHeight="1">
      <c r="A910" s="100"/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.0" customHeight="1">
      <c r="A911" s="100"/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.0" customHeight="1">
      <c r="A912" s="100"/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.0" customHeight="1">
      <c r="A913" s="100"/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.0" customHeight="1">
      <c r="A914" s="100"/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.0" customHeight="1">
      <c r="A915" s="100"/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.0" customHeight="1">
      <c r="A916" s="100"/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.0" customHeight="1">
      <c r="A917" s="100"/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.0" customHeight="1">
      <c r="A918" s="100"/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.0" customHeight="1">
      <c r="A919" s="100"/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.0" customHeight="1">
      <c r="A920" s="100"/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.0" customHeight="1">
      <c r="A921" s="100"/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.0" customHeight="1">
      <c r="A922" s="100"/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.0" customHeight="1">
      <c r="A923" s="100"/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.0" customHeight="1">
      <c r="A924" s="100"/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.0" customHeight="1">
      <c r="A925" s="100"/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.0" customHeight="1">
      <c r="A926" s="100"/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.0" customHeight="1">
      <c r="A927" s="100"/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.0" customHeight="1">
      <c r="A928" s="100"/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.0" customHeight="1">
      <c r="A929" s="100"/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.0" customHeight="1">
      <c r="A930" s="100"/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.0" customHeight="1">
      <c r="A931" s="100"/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.0" customHeight="1">
      <c r="A932" s="100"/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.0" customHeight="1">
      <c r="A933" s="100"/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.0" customHeight="1">
      <c r="A934" s="100"/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.0" customHeight="1">
      <c r="A935" s="100"/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.0" customHeight="1">
      <c r="A936" s="100"/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.0" customHeight="1">
      <c r="A937" s="100"/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.0" customHeight="1">
      <c r="A938" s="100"/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.0" customHeight="1">
      <c r="A939" s="100"/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.0" customHeight="1">
      <c r="A940" s="100"/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.0" customHeight="1">
      <c r="A941" s="100"/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.0" customHeight="1">
      <c r="A942" s="100"/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.0" customHeight="1">
      <c r="A943" s="100"/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.0" customHeight="1">
      <c r="A944" s="100"/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.0" customHeight="1">
      <c r="A945" s="100"/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.0" customHeight="1">
      <c r="A946" s="100"/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.0" customHeight="1">
      <c r="A947" s="100"/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.0" customHeight="1">
      <c r="A948" s="100"/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.0" customHeight="1">
      <c r="A949" s="100"/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.0" customHeight="1">
      <c r="A950" s="100"/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.0" customHeight="1">
      <c r="A951" s="100"/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.0" customHeight="1">
      <c r="A952" s="100"/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.0" customHeight="1">
      <c r="A953" s="100"/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.0" customHeight="1">
      <c r="A954" s="100"/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.0" customHeight="1">
      <c r="A955" s="100"/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.0" customHeight="1">
      <c r="A956" s="100"/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.0" customHeight="1">
      <c r="A957" s="100"/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.0" customHeight="1">
      <c r="A958" s="100"/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.0" customHeight="1">
      <c r="A959" s="100"/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.0" customHeight="1">
      <c r="A960" s="100"/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.0" customHeight="1">
      <c r="A961" s="100"/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.0" customHeight="1">
      <c r="A962" s="100"/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.0" customHeight="1">
      <c r="A963" s="100"/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.0" customHeight="1">
      <c r="A964" s="100"/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.0" customHeight="1">
      <c r="A965" s="100"/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.0" customHeight="1">
      <c r="A966" s="100"/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.0" customHeight="1">
      <c r="A967" s="100"/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.0" customHeight="1">
      <c r="A968" s="100"/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.0" customHeight="1">
      <c r="A969" s="100"/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.0" customHeight="1">
      <c r="A970" s="100"/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.0" customHeight="1">
      <c r="A971" s="100"/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.0" customHeight="1">
      <c r="A972" s="100"/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.0" customHeight="1">
      <c r="A973" s="100"/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.0" customHeight="1">
      <c r="A974" s="100"/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.0" customHeight="1">
      <c r="A975" s="100"/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.0" customHeight="1">
      <c r="A976" s="100"/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.0" customHeight="1">
      <c r="A977" s="100"/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.0" customHeight="1">
      <c r="A978" s="100"/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.0" customHeight="1">
      <c r="A979" s="100"/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.0" customHeight="1">
      <c r="A980" s="100"/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.0" customHeight="1">
      <c r="A981" s="100"/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.0" customHeight="1">
      <c r="A982" s="100"/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.0" customHeight="1">
      <c r="A983" s="100"/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.0" customHeight="1">
      <c r="A984" s="100"/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.0" customHeight="1">
      <c r="A985" s="100"/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.0" customHeight="1">
      <c r="A986" s="100"/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.0" customHeight="1">
      <c r="A987" s="100"/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.0" customHeight="1">
      <c r="A988" s="100"/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.0" customHeight="1">
      <c r="A989" s="100"/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.0" customHeight="1">
      <c r="A990" s="100"/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2.0" customHeight="1">
      <c r="A991" s="100"/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2.0" customHeight="1">
      <c r="A992" s="100"/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2.0" customHeight="1">
      <c r="A993" s="100"/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2.0" customHeight="1">
      <c r="A994" s="100"/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2.0" customHeight="1">
      <c r="A995" s="100"/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2.0" customHeight="1">
      <c r="A996" s="100"/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2.0" customHeight="1">
      <c r="A997" s="100"/>
      <c r="B997" s="101"/>
      <c r="C997" s="101"/>
      <c r="D997" s="101"/>
      <c r="E997" s="101"/>
      <c r="F997" s="101"/>
      <c r="G997" s="101"/>
      <c r="H997" s="101"/>
      <c r="I997" s="101"/>
      <c r="J997" s="101"/>
      <c r="K997" s="101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2.0" customHeight="1">
      <c r="A998" s="100"/>
      <c r="B998" s="101"/>
      <c r="C998" s="101"/>
      <c r="D998" s="101"/>
      <c r="E998" s="101"/>
      <c r="F998" s="101"/>
      <c r="G998" s="101"/>
      <c r="H998" s="101"/>
      <c r="I998" s="101"/>
      <c r="J998" s="101"/>
      <c r="K998" s="101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2.0" customHeight="1">
      <c r="A999" s="100"/>
      <c r="B999" s="101"/>
      <c r="C999" s="101"/>
      <c r="D999" s="101"/>
      <c r="E999" s="101"/>
      <c r="F999" s="101"/>
      <c r="G999" s="101"/>
      <c r="H999" s="101"/>
      <c r="I999" s="101"/>
      <c r="J999" s="101"/>
      <c r="K999" s="101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2.0" customHeight="1">
      <c r="A1000" s="100"/>
      <c r="B1000" s="101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3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A19"/>
    <mergeCell ref="A20:B20"/>
    <mergeCell ref="A21:B21"/>
    <mergeCell ref="A22:B22"/>
    <mergeCell ref="A32:B32"/>
    <mergeCell ref="A33:B33"/>
    <mergeCell ref="A34:B34"/>
    <mergeCell ref="A35:B35"/>
    <mergeCell ref="A36:B36"/>
    <mergeCell ref="A37:B37"/>
    <mergeCell ref="A23:A24"/>
    <mergeCell ref="A25:B25"/>
    <mergeCell ref="A26:B26"/>
    <mergeCell ref="A27:B27"/>
    <mergeCell ref="A29:B29"/>
    <mergeCell ref="A30:B30"/>
    <mergeCell ref="A31:B31"/>
  </mergeCells>
  <conditionalFormatting sqref="D31 G31:K31">
    <cfRule type="expression" dxfId="0" priority="1">
      <formula>D31&gt;D27</formula>
    </cfRule>
  </conditionalFormatting>
  <conditionalFormatting sqref="D33:K33">
    <cfRule type="expression" dxfId="1" priority="2">
      <formula>D33&gt;D28</formula>
    </cfRule>
  </conditionalFormatting>
  <conditionalFormatting sqref="D14">
    <cfRule type="expression" dxfId="2" priority="3">
      <formula>COUNTIF(D6,"*buy*")</formula>
    </cfRule>
  </conditionalFormatting>
  <conditionalFormatting sqref="D13">
    <cfRule type="expression" dxfId="3" priority="4">
      <formula>COUNTIF(D6,"*sell*")</formula>
    </cfRule>
  </conditionalFormatting>
  <conditionalFormatting sqref="D13">
    <cfRule type="expression" dxfId="2" priority="5">
      <formula>COUNTIF(D6,"*sell*")</formula>
    </cfRule>
  </conditionalFormatting>
  <conditionalFormatting sqref="D13">
    <cfRule type="expression" dxfId="4" priority="6">
      <formula>COUNTIF(D6,"*sell*")</formula>
    </cfRule>
  </conditionalFormatting>
  <conditionalFormatting sqref="D13">
    <cfRule type="expression" dxfId="2" priority="7">
      <formula>COUNTIF(D5,"*buy*")</formula>
    </cfRule>
  </conditionalFormatting>
  <conditionalFormatting sqref="D15">
    <cfRule type="expression" dxfId="2" priority="8">
      <formula>COUNTIF(D6,"*buy*")</formula>
    </cfRule>
  </conditionalFormatting>
  <conditionalFormatting sqref="E13:F13">
    <cfRule type="expression" dxfId="3" priority="9">
      <formula>COUNTIF(E6,"*sell*")</formula>
    </cfRule>
  </conditionalFormatting>
  <conditionalFormatting sqref="E13:F13">
    <cfRule type="expression" dxfId="2" priority="10">
      <formula>COUNTIF(E6,"*sell*")</formula>
    </cfRule>
  </conditionalFormatting>
  <conditionalFormatting sqref="E13:F13">
    <cfRule type="expression" dxfId="4" priority="11">
      <formula>COUNTIF(E6,"*sell*")</formula>
    </cfRule>
  </conditionalFormatting>
  <conditionalFormatting sqref="E13:F13">
    <cfRule type="expression" dxfId="2" priority="12">
      <formula>COUNTIF(E5,"*buy*")</formula>
    </cfRule>
  </conditionalFormatting>
  <conditionalFormatting sqref="F13:K13">
    <cfRule type="expression" dxfId="3" priority="13">
      <formula>COUNTIF(F6,"*sell*")</formula>
    </cfRule>
  </conditionalFormatting>
  <conditionalFormatting sqref="F13:K13">
    <cfRule type="expression" dxfId="2" priority="14">
      <formula>COUNTIF(F6,"*sell*")</formula>
    </cfRule>
  </conditionalFormatting>
  <conditionalFormatting sqref="F13:K13">
    <cfRule type="expression" dxfId="4" priority="15">
      <formula>COUNTIF(F6,"*sell*")</formula>
    </cfRule>
  </conditionalFormatting>
  <conditionalFormatting sqref="F13:K13">
    <cfRule type="expression" dxfId="2" priority="16">
      <formula>COUNTIF(F5,"*buy*")</formula>
    </cfRule>
  </conditionalFormatting>
  <conditionalFormatting sqref="E14:K14 E17:F17">
    <cfRule type="expression" dxfId="2" priority="17">
      <formula>COUNTIF(E6,"*buy*")</formula>
    </cfRule>
  </conditionalFormatting>
  <conditionalFormatting sqref="D16">
    <cfRule type="expression" dxfId="3" priority="18">
      <formula>COUNTIF(D$6,"*sell*")</formula>
    </cfRule>
  </conditionalFormatting>
  <conditionalFormatting sqref="D16">
    <cfRule type="expression" dxfId="3" priority="19">
      <formula>COUNTIF(D9,"*sell*")</formula>
    </cfRule>
  </conditionalFormatting>
  <conditionalFormatting sqref="D16">
    <cfRule type="expression" dxfId="2" priority="20">
      <formula>COUNTIF(D9,"*sell*")</formula>
    </cfRule>
  </conditionalFormatting>
  <conditionalFormatting sqref="D16">
    <cfRule type="expression" dxfId="3" priority="21">
      <formula>COUNTIF(D9,"*sell*")</formula>
    </cfRule>
  </conditionalFormatting>
  <conditionalFormatting sqref="D16">
    <cfRule type="expression" dxfId="2" priority="22">
      <formula>COUNTIF(D8,"*buy*")</formula>
    </cfRule>
  </conditionalFormatting>
  <conditionalFormatting sqref="E16:K16 G18">
    <cfRule type="expression" dxfId="3" priority="23">
      <formula>COUNTIF(E$6,"*sell*")</formula>
    </cfRule>
  </conditionalFormatting>
  <conditionalFormatting sqref="E16:K16 G18">
    <cfRule type="expression" dxfId="3" priority="24">
      <formula>COUNTIF(E9,"*sell*")</formula>
    </cfRule>
  </conditionalFormatting>
  <conditionalFormatting sqref="E16:K16 G18">
    <cfRule type="expression" dxfId="2" priority="25">
      <formula>COUNTIF(E9,"*sell*")</formula>
    </cfRule>
  </conditionalFormatting>
  <conditionalFormatting sqref="E16:K16 G18">
    <cfRule type="expression" dxfId="3" priority="26">
      <formula>COUNTIF(E9,"*sell*")</formula>
    </cfRule>
  </conditionalFormatting>
  <conditionalFormatting sqref="E16:K16 G18">
    <cfRule type="expression" dxfId="2" priority="27">
      <formula>COUNTIF(E8,"*buy*")</formula>
    </cfRule>
  </conditionalFormatting>
  <conditionalFormatting sqref="E15:K15 F18">
    <cfRule type="expression" dxfId="2" priority="28">
      <formula>COUNTIF(E6,"*buy*")</formula>
    </cfRule>
  </conditionalFormatting>
  <dataValidations>
    <dataValidation type="list" allowBlank="1" showErrorMessage="1" sqref="D6:K6">
      <formula1>"Buy,Sell"</formula1>
    </dataValidation>
  </dataValidations>
  <printOptions horizontalCentered="1"/>
  <pageMargins bottom="0.669291338582677" footer="0.0" header="0.0" left="0.236220472440945" right="0.236220472440945" top="0.87992126"/>
  <pageSetup orientation="landscape"/>
  <headerFooter>
    <oddHeader>&amp;L                                                                                               &amp;C SMM SEMINAR DECISION SHEET </oddHeader>
    <oddFooter>&amp;CContact: Avadhut Sathe Trading Academy Email: enquire@avadhutsathe.com / +91 72089 96417&amp;R&amp;P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